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財政係\Desktop\文書保管庫\5.財政状況公表関係（公会計・広報など）\財政状況資料集\R1財政状況資料集\"/>
    </mc:Choice>
  </mc:AlternateContent>
  <xr:revisionPtr revIDLastSave="0" documentId="13_ncr:1_{36D90953-AECE-4243-9C0E-624B75FDAD2B}" xr6:coauthVersionLast="43" xr6:coauthVersionMax="43" xr10:uidLastSave="{00000000-0000-0000-0000-000000000000}"/>
  <bookViews>
    <workbookView xWindow="-120" yWindow="-120" windowWidth="24240" windowHeight="1314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CO36" i="10"/>
  <c r="BW36" i="10"/>
  <c r="BE36" i="10"/>
  <c r="AM36" i="10"/>
  <c r="CO35" i="10"/>
  <c r="BW35" i="10"/>
  <c r="AM35" i="10"/>
  <c r="CO34" i="10"/>
  <c r="BW34" i="10"/>
  <c r="AM34" i="10"/>
  <c r="C34" i="10"/>
  <c r="C35" i="10" s="1"/>
  <c r="U34" i="10" l="1"/>
  <c r="U35" i="10" s="1"/>
  <c r="U36" i="10" s="1"/>
  <c r="U37" i="10" s="1"/>
  <c r="C36" i="10"/>
  <c r="C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<sst xmlns="http://schemas.openxmlformats.org/spreadsheetml/2006/main" count="1119" uniqueCount="610">
  <si>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</si>
  <si>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</si>
  <si>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</si>
  <si>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</si>
  <si>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</si>
  <si>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</si>
  <si>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</si>
  <si>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</si>
  <si>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</si>
  <si>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</si>
  <si>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</si>
  <si>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</si>
  <si>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</si>
  <si>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</si>
  <si>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</si>
  <si>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</si>
  <si>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</si>
  <si>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</si>
  <si>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</si>
  <si>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</si>
  <si>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</si>
  <si>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</si>
  <si>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</si>
  <si>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</si>
  <si>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</si>
  <si>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</si>
  <si>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</si>
  <si>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</si>
  <si>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</si>
  <si>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</si>
  <si>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</si>
  <si>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</si>
  <si>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</si>
  <si>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</si>
  <si>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</si>
  <si>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</si>
  <si>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</si>
  <si>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</si>
  <si>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</si>
  <si>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</si>
  <si>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</si>
  <si>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</si>
  <si>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</si>
  <si>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</si>
  <si>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</si>
  <si>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</si>
  <si>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</si>
  <si>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</si>
  <si>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</si>
  <si>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</si>
  <si>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</si>
  <si>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</si>
  <si>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</si>
  <si>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</si>
  <si>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</si>
  <si>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</si>
  <si>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</si>
  <si>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</si>
  <si>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</si>
  <si>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</si>
  <si>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</si>
  <si>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</si>
  <si>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</si>
  <si>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</si>
  <si>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</si>
  <si>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</si>
  <si>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</si>
  <si>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</si>
  <si>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</si>
  <si>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</si>
  <si>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</si>
  <si>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</si>
  <si>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</si>
  <si>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</si>
  <si>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</si>
  <si>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</si>
  <si>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</si>
  <si>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</si>
  <si>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</si>
  <si>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</si>
  <si>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</si>
  <si>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</si>
  <si>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</si>
  <si>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</si>
  <si>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</si>
  <si>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</si>
  <si>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</si>
  <si>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</si>
  <si>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</si>
  <si>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</si>
  <si>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</si>
  <si>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</si>
  <si>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</si>
  <si>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</si>
  <si>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</si>
  <si>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</si>
  <si>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</si>
  <si>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</si>
  <si>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</si>
  <si>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</si>
  <si>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</si>
  <si>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</si>
  <si>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</si>
  <si>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</si>
  <si>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</si>
  <si>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</si>
  <si>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</si>
  <si>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</si>
  <si>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</si>
  <si>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</si>
  <si>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</si>
  <si>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</si>
  <si>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</si>
  <si>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</si>
  <si>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</si>
  <si>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</si>
  <si>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</si>
  <si>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</si>
  <si>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</si>
  <si>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</si>
  <si>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</si>
  <si>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</si>
  <si>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</si>
  <si>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</si>
  <si>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</si>
  <si>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</si>
  <si>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</si>
  <si>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</si>
  <si>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</si>
  <si>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</si>
  <si>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</si>
  <si>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</si>
  <si>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</si>
  <si>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</si>
  <si>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</si>
  <si>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</si>
  <si>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</si>
  <si>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</si>
  <si>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</si>
  <si>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</si>
  <si>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</si>
  <si>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</si>
  <si>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</si>
  <si>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</si>
  <si>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</si>
  <si>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</si>
  <si>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</si>
  <si>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</si>
  <si>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</si>
  <si>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</si>
  <si>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</si>
  <si>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</si>
  <si>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</si>
  <si>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</si>
  <si>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</si>
  <si>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</si>
  <si>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</si>
  <si>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</si>
  <si>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</si>
  <si>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</si>
  <si>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</si>
  <si>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</si>
  <si>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</si>
  <si>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</si>
  <si>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</si>
  <si>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</si>
  <si>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</si>
  <si>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</si>
  <si>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</si>
  <si>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</si>
  <si>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</si>
  <si>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</si>
  <si>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</si>
  <si>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</si>
  <si>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</si>
  <si>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</si>
  <si>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</si>
  <si>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</si>
  <si>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</si>
  <si>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</si>
  <si>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</si>
  <si>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</si>
  <si>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</si>
  <si>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</si>
  <si>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</si>
  <si>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</si>
  <si>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</si>
  <si>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</si>
  <si>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</si>
  <si>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</si>
  <si>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</si>
  <si>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</si>
  <si>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</si>
  <si>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</si>
  <si>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</si>
  <si>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</si>
  <si>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</si>
  <si>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</si>
  <si>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</si>
  <si>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</si>
  <si>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</si>
  <si>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</si>
  <si>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</si>
  <si>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</si>
  <si>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</si>
  <si>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</si>
  <si>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</si>
  <si>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</si>
  <si>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</si>
  <si>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</si>
  <si>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</si>
  <si>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</si>
  <si>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</si>
  <si>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</si>
  <si>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</si>
  <si>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</si>
  <si>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</si>
  <si>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</si>
  <si>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</si>
  <si>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</si>
  <si>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</si>
  <si>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</si>
  <si>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</si>
  <si>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</si>
  <si>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</si>
  <si>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</si>
  <si>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</si>
  <si>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</si>
  <si>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</si>
  <si>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</si>
  <si>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</si>
  <si>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</si>
  <si>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</si>
  <si>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</si>
  <si>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</si>
  <si>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</si>
  <si>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</si>
  <si>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</si>
  <si>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</si>
  <si>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</si>
  <si>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</si>
  <si>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</si>
  <si>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</si>
  <si>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</si>
  <si>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</si>
  <si>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</si>
  <si>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</si>
  <si>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</si>
  <si>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</si>
  <si>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</si>
  <si>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</si>
  <si>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</si>
  <si>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</si>
  <si>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</si>
  <si>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</si>
  <si>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</si>
  <si>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</si>
  <si>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</si>
  <si>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</si>
  <si>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</si>
  <si>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</si>
  <si>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</si>
  <si>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</si>
  <si>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</si>
  <si>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</si>
  <si>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</si>
  <si>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</si>
  <si>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</si>
  <si>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</si>
  <si>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</si>
  <si>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</si>
  <si>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</si>
  <si>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</si>
  <si>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</si>
  <si>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</si>
  <si>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</si>
  <si>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</si>
  <si>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</si>
  <si>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</si>
  <si>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</si>
  <si>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</si>
  <si>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</si>
  <si>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</si>
  <si>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</si>
  <si>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</si>
  <si>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</si>
  <si>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</si>
  <si>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</si>
  <si>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</si>
  <si>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</si>
  <si>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</si>
  <si>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</si>
  <si>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</si>
  <si>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</si>
  <si>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</si>
  <si>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</si>
  <si>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</si>
  <si>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</si>
  <si>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</si>
  <si>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</si>
  <si>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</si>
  <si>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</si>
  <si>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</si>
  <si>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</si>
  <si>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</si>
  <si>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</si>
  <si>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</si>
  <si>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</si>
  <si>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</si>
  <si>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</si>
  <si>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</si>
  <si>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</si>
  <si>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</si>
  <si>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</si>
  <si>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</si>
  <si>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</si>
  <si>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</si>
  <si>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</si>
  <si>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</si>
  <si>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</si>
  <si>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</si>
  <si>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</si>
  <si>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</si>
  <si>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</si>
  <si>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</si>
  <si>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</si>
  <si>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</si>
  <si>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</si>
  <si>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</si>
  <si>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</si>
  <si>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</si>
  <si>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</si>
  <si>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</si>
  <si>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</si>
  <si>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</si>
  <si>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</si>
  <si>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</si>
  <si>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</si>
  <si>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</si>
  <si>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</si>
  <si>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</si>
  <si>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</si>
  <si>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</si>
  <si>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</si>
  <si>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</si>
  <si>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</si>
  <si>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</si>
  <si>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</si>
  <si>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</si>
  <si>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</si>
  <si>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</si>
  <si>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</si>
  <si>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</si>
  <si>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</si>
  <si>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</si>
  <si>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</si>
  <si>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</si>
  <si>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</si>
  <si>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</si>
  <si>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</si>
  <si>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</si>
  <si>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</si>
  <si>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</si>
  <si>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</si>
  <si>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</si>
  <si>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</si>
  <si>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</si>
  <si>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</si>
  <si>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</si>
  <si>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</si>
  <si>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</si>
  <si>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</si>
  <si>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</si>
  <si>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</si>
  <si>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</si>
  <si>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</si>
  <si>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</si>
  <si>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</si>
  <si>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</si>
  <si>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</si>
  <si>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</si>
  <si>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</si>
  <si>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</si>
  <si>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</si>
  <si>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</si>
  <si>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</si>
  <si>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</si>
  <si>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</si>
  <si>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</si>
  <si>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</si>
  <si>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</si>
  <si>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</si>
  <si>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</si>
  <si>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</si>
  <si>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</si>
  <si>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</si>
  <si>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</si>
  <si>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</si>
  <si>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</si>
  <si>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</si>
  <si>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</si>
  <si>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</si>
  <si>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</si>
  <si>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</si>
  <si>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</si>
  <si>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</si>
  <si>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</si>
  <si>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</si>
  <si>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</si>
  <si>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</si>
  <si>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</si>
  <si>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</si>
  <si>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</si>
  <si>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</si>
  <si>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</si>
  <si>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</si>
  <si>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</si>
  <si>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</si>
  <si>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</si>
  <si>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</si>
  <si>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</si>
  <si>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</si>
  <si>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</si>
  <si>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</si>
  <si>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</si>
  <si>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</si>
  <si>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</si>
  <si>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</si>
  <si>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</si>
  <si>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</si>
  <si>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</si>
  <si>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</si>
  <si>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</si>
  <si>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</si>
  <si>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</si>
  <si>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</si>
  <si>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</si>
  <si>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</si>
  <si>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</si>
  <si>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</si>
  <si>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</si>
  <si>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</si>
  <si>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</si>
  <si>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</si>
  <si>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</si>
  <si>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</si>
  <si>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</si>
  <si>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</si>
  <si>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</si>
  <si>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</si>
  <si>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</si>
  <si>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</si>
  <si>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</si>
  <si>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</si>
  <si>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</si>
  <si>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</si>
  <si>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</si>
  <si>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</si>
  <si>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</si>
  <si>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</si>
  <si>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</si>
  <si>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</si>
  <si>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</si>
  <si>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</si>
  <si>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</si>
  <si>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</si>
  <si>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</si>
  <si>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</si>
  <si>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</si>
  <si>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</si>
  <si>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</si>
  <si>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</si>
  <si>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</si>
  <si>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</si>
  <si>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</si>
  <si>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</si>
  <si>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</si>
  <si>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</si>
  <si>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</si>
  <si>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</si>
  <si>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</si>
  <si>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</si>
  <si>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</si>
  <si>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</si>
  <si>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</si>
  <si>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</si>
  <si>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</si>
  <si>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</si>
  <si>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</si>
  <si>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</si>
  <si>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</si>
  <si>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</si>
  <si>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</si>
  <si>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</si>
  <si>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</si>
  <si>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</si>
  <si>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</si>
  <si>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</si>
  <si>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</si>
  <si>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</si>
  <si>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</si>
  <si>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</si>
  <si>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</si>
  <si>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</si>
  <si>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</si>
  <si>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</si>
  <si>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</si>
  <si>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</si>
  <si>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</si>
  <si>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</si>
  <si>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</si>
  <si>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</si>
  <si>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</si>
  <si>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</si>
  <si>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</si>
  <si>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</si>
  <si>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</si>
  <si>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</si>
  <si>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</si>
  <si>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</si>
  <si>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</si>
  <si>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</si>
  <si>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</si>
  <si>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</si>
  <si>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</si>
  <si>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</si>
  <si>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</si>
  <si>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</si>
  <si>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</si>
  <si>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</si>
  <si>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</si>
  <si>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</si>
  <si>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</si>
  <si>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</si>
  <si>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</si>
  <si>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</si>
  <si>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</si>
  <si>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</si>
  <si>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</si>
  <si>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</si>
  <si>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</si>
  <si>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</si>
  <si>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</si>
  <si>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</si>
  <si>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</si>
  <si>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</si>
  <si>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</si>
  <si>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</si>
  <si>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</si>
  <si>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</si>
  <si>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</si>
  <si>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</si>
  <si>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</si>
  <si>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</si>
  <si>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</si>
  <si>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</si>
  <si>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</si>
  <si>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</si>
  <si>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</si>
  <si>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</si>
  <si>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</si>
  <si>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</si>
  <si>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4.61</t>
  </si>
  <si>
    <t>▲ 6.36</t>
  </si>
  <si>
    <t>▲ 1.28</t>
  </si>
  <si>
    <t>▲ 6.77</t>
  </si>
  <si>
    <t>一般会計</t>
  </si>
  <si>
    <t>簡易水道事業特別会計</t>
  </si>
  <si>
    <t>国民健康保険特別会計（事業勘定）</t>
  </si>
  <si>
    <t>国民健康保険特別会計（直診勘定）</t>
  </si>
  <si>
    <t>集落排水事業特別会計</t>
  </si>
  <si>
    <t>介護保険特別会計</t>
  </si>
  <si>
    <t>村営バス事業特別会計</t>
  </si>
  <si>
    <t>交流施設特別会計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</si>
  <si>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</si>
  <si>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</si>
  <si>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</si>
  <si>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</si>
  <si>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</si>
  <si>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</si>
  <si>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</si>
  <si>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</si>
  <si>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2"/>
  </si>
  <si>
    <t>東白衛生組合</t>
    <rPh sb="0" eb="1">
      <t>トウ</t>
    </rPh>
    <rPh sb="1" eb="2">
      <t>ハク</t>
    </rPh>
    <rPh sb="2" eb="4">
      <t>エイセイ</t>
    </rPh>
    <rPh sb="4" eb="6">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</si>
  <si>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</si>
  <si>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</si>
  <si>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</si>
  <si>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</si>
  <si>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</si>
  <si>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</si>
  <si>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</si>
  <si>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白河地方土地開発公社</t>
    <rPh sb="0" eb="2">
      <t>シラカワ</t>
    </rPh>
    <rPh sb="2" eb="4">
      <t>チホウ</t>
    </rPh>
    <rPh sb="4" eb="6">
      <t>トチ</t>
    </rPh>
    <rPh sb="6" eb="8">
      <t>カイハツ</t>
    </rPh>
    <rPh sb="8" eb="10">
      <t>コウシャ</t>
    </rPh>
    <phoneticPr fontId="2"/>
  </si>
  <si>
    <t>-</t>
    <phoneticPr fontId="2"/>
  </si>
  <si>
    <t>公有施設整備基金</t>
    <rPh sb="0" eb="2">
      <t>コウユウ</t>
    </rPh>
    <rPh sb="2" eb="4">
      <t>シセツ</t>
    </rPh>
    <rPh sb="4" eb="6">
      <t>セイビ</t>
    </rPh>
    <rPh sb="6" eb="8">
      <t>キキン</t>
    </rPh>
    <phoneticPr fontId="5"/>
  </si>
  <si>
    <t>教育施設整備基金</t>
    <rPh sb="0" eb="2">
      <t>キョウイク</t>
    </rPh>
    <rPh sb="2" eb="4">
      <t>シセツ</t>
    </rPh>
    <rPh sb="4" eb="6">
      <t>セイビ</t>
    </rPh>
    <rPh sb="6" eb="8">
      <t>キキン</t>
    </rPh>
    <phoneticPr fontId="5"/>
  </si>
  <si>
    <t>福祉基金</t>
    <rPh sb="0" eb="2">
      <t>フクシ</t>
    </rPh>
    <rPh sb="2" eb="4">
      <t>キキン</t>
    </rPh>
    <phoneticPr fontId="5"/>
  </si>
  <si>
    <t>舘山公園整備推進事業基金</t>
    <rPh sb="0" eb="2">
      <t>タテヤマ</t>
    </rPh>
    <rPh sb="2" eb="4">
      <t>コウエン</t>
    </rPh>
    <rPh sb="4" eb="6">
      <t>セイビ</t>
    </rPh>
    <rPh sb="6" eb="8">
      <t>スイシン</t>
    </rPh>
    <rPh sb="8" eb="10">
      <t>ジギョウ</t>
    </rPh>
    <rPh sb="10" eb="12">
      <t>キキン</t>
    </rPh>
    <phoneticPr fontId="5"/>
  </si>
  <si>
    <t>鮫川村ふるさとづくり基金</t>
    <rPh sb="0" eb="3">
      <t>サメガワムラ</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</si>
  <si>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</si>
  <si>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</si>
  <si>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</si>
  <si>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将来負担比率は該当ないが、有形固定資産減価償却率が年々上昇しているため、老朽化した公有施設が多く維持補修費の増大することが見込まれる。
　</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</si>
  <si>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</si>
  <si>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</si>
  <si>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</si>
  <si>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</si>
  <si>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</si>
  <si>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</si>
  <si>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将来負担比率は該当ないが、実質公債比率は増加傾向にあるため、新規事業の取捨選択を適切に行い公債費の新規発行の抑制など、財政の健全化に取り組む必要がある。</t>
    <rPh sb="1" eb="3">
      <t>ショウライ</t>
    </rPh>
    <rPh sb="3" eb="5">
      <t>フタン</t>
    </rPh>
    <rPh sb="5" eb="7">
      <t>ヒリツ</t>
    </rPh>
    <rPh sb="8" eb="10">
      <t>ガイトウ</t>
    </rPh>
    <rPh sb="14" eb="16">
      <t>ジッシツ</t>
    </rPh>
    <rPh sb="16" eb="18">
      <t>コウサイ</t>
    </rPh>
    <rPh sb="18" eb="20">
      <t>ヒリツ</t>
    </rPh>
    <rPh sb="21" eb="23">
      <t>ゾウカ</t>
    </rPh>
    <rPh sb="23" eb="25">
      <t>ケイコウ</t>
    </rPh>
    <rPh sb="31" eb="33">
      <t>シンキ</t>
    </rPh>
    <rPh sb="33" eb="35">
      <t>ジギョウ</t>
    </rPh>
    <rPh sb="36" eb="38">
      <t>シュシャ</t>
    </rPh>
    <rPh sb="38" eb="40">
      <t>センタク</t>
    </rPh>
    <rPh sb="41" eb="43">
      <t>テキセツ</t>
    </rPh>
    <rPh sb="44" eb="45">
      <t>オコナ</t>
    </rPh>
    <rPh sb="50" eb="52">
      <t>シンキ</t>
    </rPh>
    <rPh sb="60" eb="62">
      <t>ザイセイ</t>
    </rPh>
    <rPh sb="63" eb="66">
      <t>ケンゼンカ</t>
    </rPh>
    <rPh sb="67" eb="68">
      <t>ト</t>
    </rPh>
    <rPh sb="69" eb="70">
      <t>ク</t>
    </rPh>
    <rPh sb="71" eb="7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</si>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</sst>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6250699-2B92-4908-9240-04242E2EAEC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E65-4CCB-8A57-52C7325BDE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176892</c:v>
                </c:pt>
                <c:pt idx="1">
                  <c:v>117481</c:v>
                </c:pt>
                <c:pt idx="2">
                  <c:v>160489</c:v>
                </c:pt>
                <c:pt idx="3">
                  <c:v>131675</c:v>
                </c:pt>
                <c:pt idx="4">
                  <c:v>111102</c:v>
                </c:pt>
              </c:numCache>
            </c:numRef>
          </c:val>
          <c:smooth val="0"/>
          <c:extLst>
            <c:ext xmlns:c16="http://schemas.microsoft.com/office/drawing/2014/chart" uri="{C3380CC4-5D6E-409C-BE32-E72D297353CC}">
              <c16:uniqueId val="{00000001-0E65-4CCB-8A57-52C7325BDE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4.91</c:v>
                </c:pt>
                <c:pt idx="1">
                  <c:v>6.16</c:v>
                </c:pt>
                <c:pt idx="2">
                  <c:v>7.28</c:v>
                </c:pt>
                <c:pt idx="3">
                  <c:v>8.98</c:v>
                </c:pt>
                <c:pt idx="4">
                  <c:v>6.48</c:v>
                </c:pt>
              </c:numCache>
            </c:numRef>
          </c:val>
          <c:extLst>
            <c:ext xmlns:c16="http://schemas.microsoft.com/office/drawing/2014/chart" uri="{C3380CC4-5D6E-409C-BE32-E72D297353CC}">
              <c16:uniqueId val="{00000000-612C-4A68-AA21-D63215C35C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41.45</c:v>
                </c:pt>
                <c:pt idx="1">
                  <c:v>37.01</c:v>
                </c:pt>
                <c:pt idx="2">
                  <c:v>30.43</c:v>
                </c:pt>
                <c:pt idx="3">
                  <c:v>28.68</c:v>
                </c:pt>
                <c:pt idx="4">
                  <c:v>24.72</c:v>
                </c:pt>
              </c:numCache>
            </c:numRef>
          </c:val>
          <c:extLst>
            <c:ext xmlns:c16="http://schemas.microsoft.com/office/drawing/2014/chart" uri="{C3380CC4-5D6E-409C-BE32-E72D297353CC}">
              <c16:uniqueId val="{00000001-612C-4A68-AA21-D63215C35C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1.02</c:v>
                </c:pt>
                <c:pt idx="1">
                  <c:v>-4.6100000000000003</c:v>
                </c:pt>
                <c:pt idx="2">
                  <c:v>-6.36</c:v>
                </c:pt>
                <c:pt idx="3">
                  <c:v>-1.28</c:v>
                </c:pt>
                <c:pt idx="4">
                  <c:v>-6.77</c:v>
                </c:pt>
              </c:numCache>
            </c:numRef>
          </c:val>
          <c:smooth val="0"/>
          <c:extLst>
            <c:ext xmlns:c16="http://schemas.microsoft.com/office/drawing/2014/chart" uri="{C3380CC4-5D6E-409C-BE32-E72D297353CC}">
              <c16:uniqueId val="{00000002-612C-4A68-AA21-D63215C35C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FBD2-460D-B0CC-4B8F51E6E8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D2-460D-B0CC-4B8F51E6E852}"/>
            </c:ext>
          </c:extLst>
        </c:ser>
        <c:ser>
          <c:idx val="2"/>
          <c:order val="2"/>
          <c:tx>
            <c:strRef>
              <c:f>データシート!$A$29</c:f>
              <c:strCache>
                <c:ptCount val="1"/>
                <c:pt idx="0">
                  <c:v>交流施設特別会計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7.0000000000000007E-2</c:v>
                </c:pt>
                <c:pt idx="4">
                  <c:v>#N/A</c:v>
                </c:pt>
                <c:pt idx="5">
                  <c:v>0.05</c:v>
                </c:pt>
                <c:pt idx="6">
                  <c:v>#N/A</c:v>
                </c:pt>
                <c:pt idx="7">
                  <c:v>0.12</c:v>
                </c:pt>
                <c:pt idx="8">
                  <c:v>#N/A</c:v>
                </c:pt>
                <c:pt idx="9">
                  <c:v>0.03</c:v>
                </c:pt>
              </c:numCache>
            </c:numRef>
          </c:val>
          <c:extLst>
            <c:ext xmlns:c16="http://schemas.microsoft.com/office/drawing/2014/chart" uri="{C3380CC4-5D6E-409C-BE32-E72D297353CC}">
              <c16:uniqueId val="{00000002-FBD2-460D-B0CC-4B8F51E6E852}"/>
            </c:ext>
          </c:extLst>
        </c:ser>
        <c:ser>
          <c:idx val="3"/>
          <c:order val="3"/>
          <c:tx>
            <c:strRef>
              <c:f>データシート!$A$30</c:f>
              <c:strCache>
                <c:ptCount val="1"/>
                <c:pt idx="0">
                  <c:v>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0.09</c:v>
                </c:pt>
                <c:pt idx="4">
                  <c:v>#N/A</c:v>
                </c:pt>
                <c:pt idx="5">
                  <c:v>0.06</c:v>
                </c:pt>
                <c:pt idx="6">
                  <c:v>#N/A</c:v>
                </c:pt>
                <c:pt idx="7">
                  <c:v>0.08</c:v>
                </c:pt>
                <c:pt idx="8">
                  <c:v>#N/A</c:v>
                </c:pt>
                <c:pt idx="9">
                  <c:v>0.04</c:v>
                </c:pt>
              </c:numCache>
            </c:numRef>
          </c:val>
          <c:extLst>
            <c:ext xmlns:c16="http://schemas.microsoft.com/office/drawing/2014/chart" uri="{C3380CC4-5D6E-409C-BE32-E72D297353CC}">
              <c16:uniqueId val="{00000003-FBD2-460D-B0CC-4B8F51E6E85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0.55000000000000004</c:v>
                </c:pt>
                <c:pt idx="2">
                  <c:v>#N/A</c:v>
                </c:pt>
                <c:pt idx="3">
                  <c:v>0.42</c:v>
                </c:pt>
                <c:pt idx="4">
                  <c:v>#N/A</c:v>
                </c:pt>
                <c:pt idx="5">
                  <c:v>0.27</c:v>
                </c:pt>
                <c:pt idx="6">
                  <c:v>#N/A</c:v>
                </c:pt>
                <c:pt idx="7">
                  <c:v>0.57999999999999996</c:v>
                </c:pt>
                <c:pt idx="8">
                  <c:v>#N/A</c:v>
                </c:pt>
                <c:pt idx="9">
                  <c:v>0.06</c:v>
                </c:pt>
              </c:numCache>
            </c:numRef>
          </c:val>
          <c:extLst>
            <c:ext xmlns:c16="http://schemas.microsoft.com/office/drawing/2014/chart" uri="{C3380CC4-5D6E-409C-BE32-E72D297353CC}">
              <c16:uniqueId val="{00000004-FBD2-460D-B0CC-4B8F51E6E852}"/>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0.14000000000000001</c:v>
                </c:pt>
                <c:pt idx="4">
                  <c:v>#N/A</c:v>
                </c:pt>
                <c:pt idx="5">
                  <c:v>0.12</c:v>
                </c:pt>
                <c:pt idx="6">
                  <c:v>#N/A</c:v>
                </c:pt>
                <c:pt idx="7">
                  <c:v>0.04</c:v>
                </c:pt>
                <c:pt idx="8">
                  <c:v>#N/A</c:v>
                </c:pt>
                <c:pt idx="9">
                  <c:v>0.11</c:v>
                </c:pt>
              </c:numCache>
            </c:numRef>
          </c:val>
          <c:extLst>
            <c:ext xmlns:c16="http://schemas.microsoft.com/office/drawing/2014/chart" uri="{C3380CC4-5D6E-409C-BE32-E72D297353CC}">
              <c16:uniqueId val="{00000005-FBD2-460D-B0CC-4B8F51E6E852}"/>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c:v>
                </c:pt>
                <c:pt idx="2">
                  <c:v>#N/A</c:v>
                </c:pt>
                <c:pt idx="3">
                  <c:v>0.28000000000000003</c:v>
                </c:pt>
                <c:pt idx="4">
                  <c:v>#N/A</c:v>
                </c:pt>
                <c:pt idx="5">
                  <c:v>0.26</c:v>
                </c:pt>
                <c:pt idx="6">
                  <c:v>#N/A</c:v>
                </c:pt>
                <c:pt idx="7">
                  <c:v>0.19</c:v>
                </c:pt>
                <c:pt idx="8">
                  <c:v>#N/A</c:v>
                </c:pt>
                <c:pt idx="9">
                  <c:v>0.14000000000000001</c:v>
                </c:pt>
              </c:numCache>
            </c:numRef>
          </c:val>
          <c:extLst>
            <c:ext xmlns:c16="http://schemas.microsoft.com/office/drawing/2014/chart" uri="{C3380CC4-5D6E-409C-BE32-E72D297353CC}">
              <c16:uniqueId val="{00000006-FBD2-460D-B0CC-4B8F51E6E85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1.19</c:v>
                </c:pt>
                <c:pt idx="2">
                  <c:v>#N/A</c:v>
                </c:pt>
                <c:pt idx="3">
                  <c:v>1.36</c:v>
                </c:pt>
                <c:pt idx="4">
                  <c:v>#N/A</c:v>
                </c:pt>
                <c:pt idx="5">
                  <c:v>2.0099999999999998</c:v>
                </c:pt>
                <c:pt idx="6">
                  <c:v>#N/A</c:v>
                </c:pt>
                <c:pt idx="7">
                  <c:v>0.09</c:v>
                </c:pt>
                <c:pt idx="8">
                  <c:v>#N/A</c:v>
                </c:pt>
                <c:pt idx="9">
                  <c:v>0.22</c:v>
                </c:pt>
              </c:numCache>
            </c:numRef>
          </c:val>
          <c:extLst>
            <c:ext xmlns:c16="http://schemas.microsoft.com/office/drawing/2014/chart" uri="{C3380CC4-5D6E-409C-BE32-E72D297353CC}">
              <c16:uniqueId val="{00000007-FBD2-460D-B0CC-4B8F51E6E852}"/>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0.23</c:v>
                </c:pt>
                <c:pt idx="2">
                  <c:v>#N/A</c:v>
                </c:pt>
                <c:pt idx="3">
                  <c:v>0.25</c:v>
                </c:pt>
                <c:pt idx="4">
                  <c:v>#N/A</c:v>
                </c:pt>
                <c:pt idx="5">
                  <c:v>0.09</c:v>
                </c:pt>
                <c:pt idx="6">
                  <c:v>#N/A</c:v>
                </c:pt>
                <c:pt idx="7">
                  <c:v>0.08</c:v>
                </c:pt>
                <c:pt idx="8">
                  <c:v>#N/A</c:v>
                </c:pt>
                <c:pt idx="9">
                  <c:v>0.4</c:v>
                </c:pt>
              </c:numCache>
            </c:numRef>
          </c:val>
          <c:extLst>
            <c:ext xmlns:c16="http://schemas.microsoft.com/office/drawing/2014/chart" uri="{C3380CC4-5D6E-409C-BE32-E72D297353CC}">
              <c16:uniqueId val="{00000008-FBD2-460D-B0CC-4B8F51E6E8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4.75</c:v>
                </c:pt>
                <c:pt idx="2">
                  <c:v>#N/A</c:v>
                </c:pt>
                <c:pt idx="3">
                  <c:v>1.69</c:v>
                </c:pt>
                <c:pt idx="4">
                  <c:v>#N/A</c:v>
                </c:pt>
                <c:pt idx="5">
                  <c:v>7.15</c:v>
                </c:pt>
                <c:pt idx="6">
                  <c:v>#N/A</c:v>
                </c:pt>
                <c:pt idx="7">
                  <c:v>8.75</c:v>
                </c:pt>
                <c:pt idx="8">
                  <c:v>#N/A</c:v>
                </c:pt>
                <c:pt idx="9">
                  <c:v>6.38</c:v>
                </c:pt>
              </c:numCache>
            </c:numRef>
          </c:val>
          <c:extLst>
            <c:ext xmlns:c16="http://schemas.microsoft.com/office/drawing/2014/chart" uri="{C3380CC4-5D6E-409C-BE32-E72D297353CC}">
              <c16:uniqueId val="{00000009-FBD2-460D-B0CC-4B8F51E6E8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345</c:v>
                </c:pt>
                <c:pt idx="5">
                  <c:v>348</c:v>
                </c:pt>
                <c:pt idx="8">
                  <c:v>343</c:v>
                </c:pt>
                <c:pt idx="11">
                  <c:v>325</c:v>
                </c:pt>
                <c:pt idx="14">
                  <c:v>320</c:v>
                </c:pt>
              </c:numCache>
            </c:numRef>
          </c:val>
          <c:extLst>
            <c:ext xmlns:c16="http://schemas.microsoft.com/office/drawing/2014/chart" uri="{C3380CC4-5D6E-409C-BE32-E72D297353CC}">
              <c16:uniqueId val="{00000000-74D0-438E-9961-A40DE289FA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D0-438E-9961-A40DE289FA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74D0-438E-9961-A40DE289FA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3-74D0-438E-9961-A40DE289FA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c:v>
                </c:pt>
                <c:pt idx="3">
                  <c:v>70</c:v>
                </c:pt>
                <c:pt idx="6">
                  <c:v>67</c:v>
                </c:pt>
                <c:pt idx="9">
                  <c:v>73</c:v>
                </c:pt>
                <c:pt idx="12">
                  <c:v>73</c:v>
                </c:pt>
              </c:numCache>
            </c:numRef>
          </c:val>
          <c:extLst>
            <c:ext xmlns:c16="http://schemas.microsoft.com/office/drawing/2014/chart" uri="{C3380CC4-5D6E-409C-BE32-E72D297353CC}">
              <c16:uniqueId val="{00000004-74D0-438E-9961-A40DE289FA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D0-438E-9961-A40DE289FA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D0-438E-9961-A40DE289FA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379</c:v>
                </c:pt>
                <c:pt idx="3">
                  <c:v>379</c:v>
                </c:pt>
                <c:pt idx="6">
                  <c:v>377</c:v>
                </c:pt>
                <c:pt idx="9">
                  <c:v>357</c:v>
                </c:pt>
                <c:pt idx="12">
                  <c:v>356</c:v>
                </c:pt>
              </c:numCache>
            </c:numRef>
          </c:val>
          <c:extLst>
            <c:ext xmlns:c16="http://schemas.microsoft.com/office/drawing/2014/chart" uri="{C3380CC4-5D6E-409C-BE32-E72D297353CC}">
              <c16:uniqueId val="{00000007-74D0-438E-9961-A40DE289FA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c:v>
                </c:pt>
                <c:pt idx="2">
                  <c:v>#N/A</c:v>
                </c:pt>
                <c:pt idx="3">
                  <c:v>#N/A</c:v>
                </c:pt>
                <c:pt idx="4">
                  <c:v>107</c:v>
                </c:pt>
                <c:pt idx="5">
                  <c:v>#N/A</c:v>
                </c:pt>
                <c:pt idx="6">
                  <c:v>#N/A</c:v>
                </c:pt>
                <c:pt idx="7">
                  <c:v>107</c:v>
                </c:pt>
                <c:pt idx="8">
                  <c:v>#N/A</c:v>
                </c:pt>
                <c:pt idx="9">
                  <c:v>#N/A</c:v>
                </c:pt>
                <c:pt idx="10">
                  <c:v>111</c:v>
                </c:pt>
                <c:pt idx="11">
                  <c:v>#N/A</c:v>
                </c:pt>
                <c:pt idx="12">
                  <c:v>#N/A</c:v>
                </c:pt>
                <c:pt idx="13">
                  <c:v>112</c:v>
                </c:pt>
                <c:pt idx="14">
                  <c:v>#N/A</c:v>
                </c:pt>
              </c:numCache>
            </c:numRef>
          </c:val>
          <c:smooth val="0"/>
          <c:extLst>
            <c:ext xmlns:c16="http://schemas.microsoft.com/office/drawing/2014/chart" uri="{C3380CC4-5D6E-409C-BE32-E72D297353CC}">
              <c16:uniqueId val="{00000008-74D0-438E-9961-A40DE289FA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2739</c:v>
                </c:pt>
                <c:pt idx="5">
                  <c:v>2616</c:v>
                </c:pt>
                <c:pt idx="8">
                  <c:v>2526</c:v>
                </c:pt>
                <c:pt idx="11">
                  <c:v>2457</c:v>
                </c:pt>
                <c:pt idx="14">
                  <c:v>2327</c:v>
                </c:pt>
              </c:numCache>
            </c:numRef>
          </c:val>
          <c:extLst>
            <c:ext xmlns:c16="http://schemas.microsoft.com/office/drawing/2014/chart" uri="{C3380CC4-5D6E-409C-BE32-E72D297353CC}">
              <c16:uniqueId val="{00000000-5A9F-4BCF-82F6-1EA6A05E2D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207</c:v>
                </c:pt>
                <c:pt idx="5">
                  <c:v>189</c:v>
                </c:pt>
                <c:pt idx="8">
                  <c:v>174</c:v>
                </c:pt>
                <c:pt idx="11">
                  <c:v>166</c:v>
                </c:pt>
                <c:pt idx="14">
                  <c:v>133</c:v>
                </c:pt>
              </c:numCache>
            </c:numRef>
          </c:val>
          <c:extLst>
            <c:ext xmlns:c16="http://schemas.microsoft.com/office/drawing/2014/chart" uri="{C3380CC4-5D6E-409C-BE32-E72D297353CC}">
              <c16:uniqueId val="{00000001-5A9F-4BCF-82F6-1EA6A05E2D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1899</c:v>
                </c:pt>
                <c:pt idx="5">
                  <c:v>2024</c:v>
                </c:pt>
                <c:pt idx="8">
                  <c:v>2186</c:v>
                </c:pt>
                <c:pt idx="11">
                  <c:v>2203</c:v>
                </c:pt>
                <c:pt idx="14">
                  <c:v>2036</c:v>
                </c:pt>
              </c:numCache>
            </c:numRef>
          </c:val>
          <c:extLst>
            <c:ext xmlns:c16="http://schemas.microsoft.com/office/drawing/2014/chart" uri="{C3380CC4-5D6E-409C-BE32-E72D297353CC}">
              <c16:uniqueId val="{00000002-5A9F-4BCF-82F6-1EA6A05E2D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9F-4BCF-82F6-1EA6A05E2D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9F-4BCF-82F6-1EA6A05E2D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9F-4BCF-82F6-1EA6A05E2D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600</c:v>
                </c:pt>
                <c:pt idx="3">
                  <c:v>597</c:v>
                </c:pt>
                <c:pt idx="6">
                  <c:v>567</c:v>
                </c:pt>
                <c:pt idx="9">
                  <c:v>520</c:v>
                </c:pt>
                <c:pt idx="12">
                  <c:v>510</c:v>
                </c:pt>
              </c:numCache>
            </c:numRef>
          </c:val>
          <c:extLst>
            <c:ext xmlns:c16="http://schemas.microsoft.com/office/drawing/2014/chart" uri="{C3380CC4-5D6E-409C-BE32-E72D297353CC}">
              <c16:uniqueId val="{00000006-5A9F-4BCF-82F6-1EA6A05E2D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c:v>
                </c:pt>
                <c:pt idx="3">
                  <c:v>16</c:v>
                </c:pt>
                <c:pt idx="6">
                  <c:v>14</c:v>
                </c:pt>
                <c:pt idx="9">
                  <c:v>19</c:v>
                </c:pt>
                <c:pt idx="12">
                  <c:v>22</c:v>
                </c:pt>
              </c:numCache>
            </c:numRef>
          </c:val>
          <c:extLst>
            <c:ext xmlns:c16="http://schemas.microsoft.com/office/drawing/2014/chart" uri="{C3380CC4-5D6E-409C-BE32-E72D297353CC}">
              <c16:uniqueId val="{00000007-5A9F-4BCF-82F6-1EA6A05E2D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649</c:v>
                </c:pt>
                <c:pt idx="3">
                  <c:v>634</c:v>
                </c:pt>
                <c:pt idx="6">
                  <c:v>640</c:v>
                </c:pt>
                <c:pt idx="9">
                  <c:v>592</c:v>
                </c:pt>
                <c:pt idx="12">
                  <c:v>548</c:v>
                </c:pt>
              </c:numCache>
            </c:numRef>
          </c:val>
          <c:extLst>
            <c:ext xmlns:c16="http://schemas.microsoft.com/office/drawing/2014/chart" uri="{C3380CC4-5D6E-409C-BE32-E72D297353CC}">
              <c16:uniqueId val="{00000008-5A9F-4BCF-82F6-1EA6A05E2D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c:v>
                </c:pt>
                <c:pt idx="3">
                  <c:v>11</c:v>
                </c:pt>
                <c:pt idx="6">
                  <c:v>9</c:v>
                </c:pt>
                <c:pt idx="9">
                  <c:v>0</c:v>
                </c:pt>
                <c:pt idx="12">
                  <c:v>0</c:v>
                </c:pt>
              </c:numCache>
            </c:numRef>
          </c:val>
          <c:extLst>
            <c:ext xmlns:c16="http://schemas.microsoft.com/office/drawing/2014/chart" uri="{C3380CC4-5D6E-409C-BE32-E72D297353CC}">
              <c16:uniqueId val="{00000009-5A9F-4BCF-82F6-1EA6A05E2D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3272</c:v>
                </c:pt>
                <c:pt idx="3">
                  <c:v>3114</c:v>
                </c:pt>
                <c:pt idx="6">
                  <c:v>3054</c:v>
                </c:pt>
                <c:pt idx="9">
                  <c:v>2896</c:v>
                </c:pt>
                <c:pt idx="12">
                  <c:v>2732</c:v>
                </c:pt>
              </c:numCache>
            </c:numRef>
          </c:val>
          <c:extLst>
            <c:ext xmlns:c16="http://schemas.microsoft.com/office/drawing/2014/chart" uri="{C3380CC4-5D6E-409C-BE32-E72D297353CC}">
              <c16:uniqueId val="{0000000A-5A9F-4BCF-82F6-1EA6A05E2D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9F-4BCF-82F6-1EA6A05E2D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618</c:v>
                </c:pt>
                <c:pt idx="1">
                  <c:v>564</c:v>
                </c:pt>
                <c:pt idx="2">
                  <c:v>482</c:v>
                </c:pt>
              </c:numCache>
            </c:numRef>
          </c:val>
          <c:extLst>
            <c:ext xmlns:c16="http://schemas.microsoft.com/office/drawing/2014/chart" uri="{C3380CC4-5D6E-409C-BE32-E72D297353CC}">
              <c16:uniqueId val="{00000000-D80D-4DCF-AF27-8FF13B8046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c:v>
                </c:pt>
                <c:pt idx="1">
                  <c:v>53</c:v>
                </c:pt>
                <c:pt idx="2">
                  <c:v>53</c:v>
                </c:pt>
              </c:numCache>
            </c:numRef>
          </c:val>
          <c:extLst>
            <c:ext xmlns:c16="http://schemas.microsoft.com/office/drawing/2014/chart" uri="{C3380CC4-5D6E-409C-BE32-E72D297353CC}">
              <c16:uniqueId val="{00000001-D80D-4DCF-AF27-8FF13B8046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1324</c:v>
                </c:pt>
                <c:pt idx="1">
                  <c:v>1377</c:v>
                </c:pt>
                <c:pt idx="2">
                  <c:v>1285</c:v>
                </c:pt>
              </c:numCache>
            </c:numRef>
          </c:val>
          <c:extLst>
            <c:ext xmlns:c16="http://schemas.microsoft.com/office/drawing/2014/chart" uri="{C3380CC4-5D6E-409C-BE32-E72D297353CC}">
              <c16:uniqueId val="{00000002-D80D-4DCF-AF27-8FF13B8046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{AE3274C9-F2CE-40F3-9ECD-67FE2EE4EC7D}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1F-47E2-8409-C9EA6B3865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{AD38570F-BA46-4C50-AF30-B365656CE6F9}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1F-47E2-8409-C9EA6B3865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{4688E10F-43BA-4052-A383-57551E8A19A3}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1F-47E2-8409-C9EA6B3865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{8BE03FB1-E1C0-4227-B73E-39AC7E46E1CF}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1F-47E2-8409-C9EA6B3865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{12A01EBF-629D-432C-810C-12BF97961D18}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1F-47E2-8409-C9EA6B38659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{33D7C016-AE2F-4F68-92FC-F152E43BCC92}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1F-47E2-8409-C9EA6B38659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{4EA26580-F778-4F29-9552-8FFFC6DBC6B1}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1F-47E2-8409-C9EA6B38659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{A2C7D72B-39E3-492F-97E9-F6EE3EA27C26}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1F-47E2-8409-C9EA6B38659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{223D1155-4A18-4AD0-A0FC-417A0403F59E}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1F-47E2-8409-C9EA6B3865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c:v>
                </c:pt>
                <c:pt idx="24">
                  <c:v>53.9</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1F-47E2-8409-C9EA6B3865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{D94789CC-2A76-4D52-A2F5-C75503862CAF}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1F-47E2-8409-C9EA6B3865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{0FF68454-16CA-4A10-B0C9-FF7D1CEE3C29}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1F-47E2-8409-C9EA6B3865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{F1388E9D-B5BE-432F-8D99-0B1D182EB4C8}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1F-47E2-8409-C9EA6B3865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{15B512F0-A71F-481A-87E8-46609EC33B9D}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1F-47E2-8409-C9EA6B3865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{DF85C191-5602-4881-9D62-1C1F4F1B8918}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1F-47E2-8409-C9EA6B38659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{0829D7D2-2459-4DAA-A41C-B385522E3236}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1F-47E2-8409-C9EA6B38659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{9DC0000C-716B-4118-8B56-ECD1071D760B}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1F-47E2-8409-C9EA6B38659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{4CF2D961-5276-4E69-8DE7-A12336DE0AD8}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1F-47E2-8409-C9EA6B38659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{89C66E8F-74AA-4676-A1CA-131E1ABC1EA8}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1F-47E2-8409-C9EA6B3865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58.8</c:v>
                </c:pt>
                <c:pt idx="32">
                  <c:v>59.5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11F-47E2-8409-C9EA6B386597}"/>
            </c:ext>
          </c:extLst>
        </c:ser>
        <c:dLbls>
          <c:showLegendKey val="0"/>
          <c:showVal val="1"/>
          <c:showCatName val="0"/>
          <c:showSerName val="0"/>
          <c:showPercent val="0"/>
          <c:showBubbleSize val="0"/>
        </c:dLbls>
        <c:axId val="46179840"/>
        <c:axId val="46181760"/>
      </c:scatterChart>
      <c:valAx>
        <c:axId val="46179840"/>
        <c:scaling>
          <c:orientation val="minMax"/>
          <c:max val="59.7"/>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{7AC13A25-06CC-465F-820D-895E79443517}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DA-4615-94CB-C9535D7D55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{4390B3C5-F290-4F30-8DDE-3CC098F3B18D}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DA-4615-94CB-C9535D7D55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{E9951C1E-664B-4DD6-B3B5-D5F50C4ADF8A}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DA-4615-94CB-C9535D7D55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{1E6BF2FE-FEBD-4981-A703-07AC444162E8}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DA-4615-94CB-C9535D7D55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{F86861BB-B868-4A5B-BD76-9BD8FC0489F5}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DA-4615-94CB-C9535D7D555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{60426A6D-41EA-40F5-9074-BD81F6FEDFD8}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DA-4615-94CB-C9535D7D555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{D6FCD380-215B-42D6-88FC-2ADAF45DEF89}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DA-4615-94CB-C9535D7D555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{B5E0EB8B-2002-4A8E-9845-B01478E28477}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DA-4615-94CB-C9535D7D555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{422A7B63-27FE-493F-A029-C08160179889}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DA-4615-94CB-C9535D7D55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5.3</c:v>
                </c:pt>
                <c:pt idx="16">
                  <c:v>6.1</c:v>
                </c:pt>
                <c:pt idx="24">
                  <c:v>6.3</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DA-4615-94CB-C9535D7D55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{07ABA3BC-3F18-4E1A-832D-D2A03365E1AB}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DA-4615-94CB-C9535D7D55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{E7CF384A-DF90-4CF3-A2A0-8373B807C18E}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DA-4615-94CB-C9535D7D55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{4F7BB8F7-A6CC-4B91-847B-A7BC7AF6A52E}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DA-4615-94CB-C9535D7D55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{88375A5D-2BF7-418D-B744-792F42439305}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DA-4615-94CB-C9535D7D55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{9DD234EA-E7DA-4979-9BAE-0E844644065C}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DA-4615-94CB-C9535D7D555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{1B7CD07B-489F-4259-BA79-37C5A6C4507D}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DA-4615-94CB-C9535D7D555E}"/>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{7D2D6DBC-496F-418C-B4CE-853A784868A9}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DA-4615-94CB-C9535D7D555E}"/>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{ADB5121B-E81F-4DB0-8492-2E802C64DD73}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DA-4615-94CB-C9535D7D555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{B29C02E6-FC55-4DA1-817F-C67A4546FE63}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DA-4615-94CB-C9535D7D55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DA-4615-94CB-C9535D7D555E}"/>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新たに償還開始した額が、前年度償還金の満了に伴う減少額より少なかったため、元利償還金が若干の減少となった。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公営企業債償還財源のための繰入金は前年度と同程度であった。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算入公債費は前年度と比較し</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百万円減となった。これは事業費補正算入が減となり、特定財源の公営住宅使用料が減少したことにより公債費に充当できる額が減少したことによる。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地方債の現在高は、台風被害による災害復旧事業債等により増したものの過疎対策事業債や学校教育施設等整備事業債の減少額が多かったため現在高は減少した。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公営企業債等繰入見込額は地方債元金残高の減に伴い将来負担額算定に用いる額が減少したため</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充当可能基金は減となった。充当可能特定歳入は公営住宅使用料の元金償還金に対する平均充当率が減少している。公営住宅建設事業債の現在高が減少したため充当見込額は減少した。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財政調整基金は取り崩した額に比べ積立金が少なかったため基金残高は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百万円減少した。その他特定目的基金も取り崩し額に比べ積立金が少なかったため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教育施設や公有施設の建替えや修繕、高齢者等に対する福祉支援事業の増加が想定されることから、経費の抑制に努め目的をもって基金を積立てる。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公有施設整備基金：公有施設の整備及び修繕等に要する資金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教育施設整備基金：義務教育施設整備に要する資金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福祉基金：高齢者等の在宅福祉の向上及び健康の保持に資する事業、高齢者等に係るボランティア活動の活発化に資する事業、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高齢者の保健福祉の増進に関する事業に要する資金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舘山公園整備推進事業基金：村民憩いの森「舘山公園」の整備に要する資金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鮫川村ふるさとづくり基金：自然環境の維持・保全及び整備に関する事業、特産品の育成及び地域産業の振興に関する事業、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高齢者の生活・子育て支援する地域づくりに関する事業、教育・歴史文化保存に関する事業に資する資金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公有施設整備基金：観光施設取得事業や社会教育施設整備事業等のため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百万円を積立てたため基金残高は前年度と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教育施設整備基金：小中学校施設整備事業のため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福祉基金：福祉対策事業のため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舘山公園整備推進事業基金：公園管理事業のため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鮫川村ふるさとづくり基金：子育て支援事業や観光推進事業に取り崩したが、ふるさとづくりの寄付を積立てたため前年と同額となった。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今後、教育施設や公有施設の建替えや修繕等、多額の費用が必要となることが想定されるため経費の削減に努め基金を積立てる。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また、高齢化社会により高齢者福祉に関する事業への取り崩しが想定されるため経費の削減に努め基金を積立てる。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子育て支援事業（保育園・幼稚園運営費）や農地等小規模災害復旧支援事業等のために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取り崩した額に比べ積立額が少なかったため基金残高は減少した。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年度から令和元年度まで、取り崩した額に比べ積立額が少なかったため基金残高は年々減少している。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子育て支援事業（保育園・幼稚園運営費）のために取り崩すことが想定されるため、その他の事業の見直しを図り、剰余金等による積立額が取り崩し額と同程度となるようにすることで、大幅な基金残高の減少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経済事情の変動等により財源が不足する場合や教育施設等の建替え等により村債の償還額が多額となる年度において取り崩しが想定されるため経費の削減に努め基金を積立てる。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2F4D932-1295-4300-B819-476C57BBB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38820D-BD2D-4EAC-B187-29EA4B03A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F3D6940C-9282-4A2B-B8A8-E72BD4D3611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1468B2D7-CF38-4FE5-A0D4-2EE2690F6EB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2399F404-D84B-49D9-96B3-DF30387FD25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D07D698D-6E71-49A8-B154-1D332366EAE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1A793A8-4CB6-41F3-ADDF-F3A5E2F8103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98162DE-3F9E-4F4B-9522-AF0B4497404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DAFE2124-47FF-44FD-B7C9-402FB09C934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DD1AF834-08B0-4633-9306-28FDE2E34B0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7BE5143A-C0A9-4E57-A2C1-7C25B8E6569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DAD7B50-B007-4A0B-85F8-E5E28F77A15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EFADF1A-4AF4-4730-BA7A-709A77A20E6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FD9F032-6DB5-4899-BC3B-AA27736875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E637491-C254-4DB1-B756-525CBCB4B3E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262306D-5B50-4AE1-AB7C-3A805F1E015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E85A0C0-A622-4FB1-8031-11E29A3D565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F69BDC7-1557-45F1-89BA-28DAD81531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339B3DF-E13C-4DCB-AA7B-CFA974E86CC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5E7DF37-6AAE-4515-8BD6-942B240D38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
3,279
131.34
3,801,357
3,418,823
126,385
1,951,407
2,731,810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A2DCBA09-7DA2-44D7-92CD-9561553AA99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80041DB-0FC0-46F7-8C55-9F65AAB698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82761C57-3848-48B6-BB5E-D8748C27407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7657695E-8C40-4704-BD60-CFD7EDF8CB4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7B60E4E5-EFE0-44AB-A848-4BF357E8C0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F98D548-E347-456D-9DC4-0DF7D4DD551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410A05A-137D-4187-A74D-B86EC21496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4C8E6ABF-9CDC-4205-A475-424F458A7E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9BFACD52-A573-4422-8846-093AFA4A144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41A67F8-CC44-4557-AA35-3E83523C44D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AE629CA-1404-44C2-9085-FE60571164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0F11455-F880-45BA-A547-58DCE15C72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03B9357-2AC0-4C6B-9EF3-AF7C988AC7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EE006E9-E313-40A1-A5A4-FCEB2068371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996F40D9-6E1D-4F1B-AADE-0001210DD8A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AA05C8A2-60B1-4EC3-A4BA-FBBADCB4D5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73ED0AC3-9DE2-4A5F-8FF5-BF5BE557EA0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4497E40D-A1E6-4647-B7FF-B17AD1ADDF2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532CAB6F-5E46-409D-9E9B-A443F864279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23F94E12-B7D1-4383-A6C8-7B6B047F764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2D90094B-4158-439E-AED1-B4763F26CD1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6DD3B5FB-043C-4ED3-AA57-0AB109EDF6A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1085805-769E-4F5E-BC62-94ACAEDED2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175E9E3-AAD2-4A99-98FB-9248F4645E4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6AF63BE1-BA8B-4904-804D-B04B25AEB2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D53A5D3-3400-45BD-A850-E11D65FFD52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5E09245-CCF3-4C27-83D6-70832EA50A9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D8B3BE5-2EFA-4415-B45B-CABD1A4429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CAB0DAF-3CD7-4DD4-819A-2F6CBC318E3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EB1108D-07B0-4606-92C8-AD2AD462069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134C0A4-BB72-4619-AC2A-B6ED508E228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AF57EE96-602F-432E-95D6-82C1A9406B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F456C066-1A84-4FCC-AE47-62AFCD1B1A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E78F54B-89AB-454E-B134-82D97F3B168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794F17B-84C4-4150-862E-239CE49E4EE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％低い状況ではあるが、施設の老朽化に伴う有形固定資産減価償却率が年々上昇傾向にある。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公共施設等総合管理計画に基づき、長寿命化・集約化及び複合化を推進し、公共施設の適正管理に努める。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A12DE18-5782-4EF2-8B04-6D2893D02CB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D5884F0-5B02-4763-AB0A-D8F95F869DA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E2DC536-6586-4547-8A3B-756CD042D68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BB95CCE3-D6AE-48A0-B484-18EAD4B79A0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EA08F2D-BC3E-4F96-90AD-0441BF36C62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D242457C-FB23-4C4C-9922-2DA8C5F77BB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4CE39E61-C923-4B67-8374-9F2681C36FA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2C516695-C80E-4213-8FFF-FE1454A2E9B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D1713684-D62A-4BB0-8B4F-6C2F50A1783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E779A81F-0829-47E8-BD4B-08631B4AEF1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E5DFFBE-9A21-4AAC-BDC8-A2794D8687F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D114634-B359-44F2-BC03-620C5C28BB8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AA048E22-9CBB-40D0-8329-60F58AB1F96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F25B7DC9-5655-4D52-9A22-2C9907893C0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2020C057-D820-486A-8FAE-9CEDA7AD227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923E2C2-DAFF-4803-8310-CD2F649315F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9CA5E9E-E6CD-49DA-BA47-064A1CB471D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327CCB6-7D9B-404E-B616-D6CACD9F03E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B0EE7A98-CBA3-4B70-8803-FBAD963E454C}"/>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3FB41DA1-4043-46D5-901E-42ABBC4152E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D82610A5-3621-4F60-8980-D4F64235A778}"/>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417B0C33-46BB-4F1D-BEED-8F4C4323C9BD}"/>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F85198E7-D492-465A-A0D1-AF8F1C631BAD}"/>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0" name="有形固定資産減価償却率平均値テキスト">
          <a:extLst>
            <a:ext uri="{FF2B5EF4-FFF2-40B4-BE49-F238E27FC236}">
              <a16:creationId xmlns:a16="http://schemas.microsoft.com/office/drawing/2014/main" id="{331C491E-BC0C-47A7-8825-961B2CC581DB}"/>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6DBBAF1D-D590-47AE-8BD2-B93758A3C6B2}"/>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2B09FC01-5102-4804-B8D3-6C201E7D395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40579E21-6A09-41CB-84CB-9F6632E634BD}"/>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6C1EE40D-5E3A-4D2E-B439-4143A17A3808}"/>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5" name="フローチャート: 判断 84">
          <a:extLst>
            <a:ext uri="{FF2B5EF4-FFF2-40B4-BE49-F238E27FC236}">
              <a16:creationId xmlns:a16="http://schemas.microsoft.com/office/drawing/2014/main" id="{17DF3861-08AC-47E9-9A57-95E7282B7801}"/>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F1A0F35-0345-45E3-9926-B0578D3235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1190C12-7CF0-4FDD-AFD8-5F59694A33A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9C59084-44CF-45B6-96A4-D0EB718AC31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10DFB81-76D8-4F63-89DB-1A55A7A7A64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9CB40CC-A8A7-4045-8D78-8A1CDC8D4CF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91" name="楕円 90">
          <a:extLst>
            <a:ext uri="{FF2B5EF4-FFF2-40B4-BE49-F238E27FC236}">
              <a16:creationId xmlns:a16="http://schemas.microsoft.com/office/drawing/2014/main" id="{C7955C81-97E0-4BE2-9BDA-FC3FED930E6E}"/>
            </a:ext>
          </a:extLst>
        </xdr:cNvPr>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120395</xdr:rowOff>
    </xdr:from>
    <xdr:ext cx="405111" cy="259045"/>
    <xdr:sp macro="" textlink="">
      <xdr:nvSpPr>
        <xdr:cNvPr id="92" name="有形固定資産減価償却率該当値テキスト">
          <a:extLst>
            <a:ext uri="{FF2B5EF4-FFF2-40B4-BE49-F238E27FC236}">
              <a16:creationId xmlns:a16="http://schemas.microsoft.com/office/drawing/2014/main" id="{49F6ADBC-CA84-44A0-B0F9-64A02BA5F696}"/>
            </a:ext>
          </a:extLst>
        </xdr:cNvPr>
        <xdr:cNvSpPr txBox="1"/>
      </xdr:nvSpPr>
      <xdr:spPr>
        <a:xfrm>
          <a:off x="4813300" y="58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3" name="楕円 92">
          <a:extLst>
            <a:ext uri="{FF2B5EF4-FFF2-40B4-BE49-F238E27FC236}">
              <a16:creationId xmlns:a16="http://schemas.microsoft.com/office/drawing/2014/main" id="{5C5421AB-D906-49A1-A776-FDA4269B5DC0}"/>
            </a:ext>
          </a:extLst>
        </xdr:cNvPr>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83548</xdr:rowOff>
    </xdr:from>
    <xdr:to>
      <xdr:col>23</xdr:col>
      <xdr:colOff>85725</xdr:colOff>
      <xdr:row>30</xdr:row>
      <xdr:rowOff>148318</xdr:rowOff>
    </xdr:to>
    <xdr:cxnSp macro="">
      <xdr:nvCxnSpPr>
        <xdr:cNvPr id="94" name="直線コネクタ 93">
          <a:extLst>
            <a:ext uri="{FF2B5EF4-FFF2-40B4-BE49-F238E27FC236}">
              <a16:creationId xmlns:a16="http://schemas.microsoft.com/office/drawing/2014/main" id="{0A1EA6F4-CD15-4C05-805C-48CB69233D0F}"/>
            </a:ext>
          </a:extLst>
        </xdr:cNvPr>
        <xdr:cNvCxnSpPr/>
      </xdr:nvCxnSpPr>
      <xdr:spPr>
        <a:xfrm>
          <a:off x="4051300" y="599857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95" name="楕円 94">
          <a:extLst>
            <a:ext uri="{FF2B5EF4-FFF2-40B4-BE49-F238E27FC236}">
              <a16:creationId xmlns:a16="http://schemas.microsoft.com/office/drawing/2014/main" id="{8F76DE50-FF0C-4EC3-B95E-80C153666B48}"/>
            </a:ext>
          </a:extLst>
        </xdr:cNvPr>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83548</xdr:rowOff>
    </xdr:to>
    <xdr:cxnSp macro="">
      <xdr:nvCxnSpPr>
        <xdr:cNvPr id="96" name="直線コネクタ 95">
          <a:extLst>
            <a:ext uri="{FF2B5EF4-FFF2-40B4-BE49-F238E27FC236}">
              <a16:creationId xmlns:a16="http://schemas.microsoft.com/office/drawing/2014/main" id="{CD760CA4-39AF-46E0-AB48-99BCC3C2094B}"/>
            </a:ext>
          </a:extLst>
        </xdr:cNvPr>
        <xdr:cNvCxnSpPr/>
      </xdr:nvCxnSpPr>
      <xdr:spPr>
        <a:xfrm>
          <a:off x="3289300" y="593997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7" name="n_1aveValue有形固定資産減価償却率">
          <a:extLst>
            <a:ext uri="{FF2B5EF4-FFF2-40B4-BE49-F238E27FC236}">
              <a16:creationId xmlns:a16="http://schemas.microsoft.com/office/drawing/2014/main" id="{DDEDF45B-F98E-47D3-A0C5-13F2089DA042}"/>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8" name="n_2aveValue有形固定資産減価償却率">
          <a:extLst>
            <a:ext uri="{FF2B5EF4-FFF2-40B4-BE49-F238E27FC236}">
              <a16:creationId xmlns:a16="http://schemas.microsoft.com/office/drawing/2014/main" id="{EB86F36B-49CA-4B31-969D-3B00FE1E39C6}"/>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9" name="n_3aveValue有形固定資産減価償却率">
          <a:extLst>
            <a:ext uri="{FF2B5EF4-FFF2-40B4-BE49-F238E27FC236}">
              <a16:creationId xmlns:a16="http://schemas.microsoft.com/office/drawing/2014/main" id="{CAB0013C-08F2-4DB8-A2F6-736A3A52C944}"/>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0" name="n_4aveValue有形固定資産減価償却率">
          <a:extLst>
            <a:ext uri="{FF2B5EF4-FFF2-40B4-BE49-F238E27FC236}">
              <a16:creationId xmlns:a16="http://schemas.microsoft.com/office/drawing/2014/main" id="{D9523F3B-A012-4CA7-B0D1-EE90AAABD1AE}"/>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150875</xdr:rowOff>
    </xdr:from>
    <xdr:ext cx="405111" cy="259045"/>
    <xdr:sp macro="" textlink="">
      <xdr:nvSpPr>
        <xdr:cNvPr id="101" name="n_1mainValue有形固定資産減価償却率">
          <a:extLst>
            <a:ext uri="{FF2B5EF4-FFF2-40B4-BE49-F238E27FC236}">
              <a16:creationId xmlns:a16="http://schemas.microsoft.com/office/drawing/2014/main" id="{17B8D69A-D0C7-4BF5-9887-CA76D0E93473}"/>
            </a:ext>
          </a:extLst>
        </xdr:cNvPr>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102" name="n_2mainValue有形固定資産減価償却率">
          <a:extLst>
            <a:ext uri="{FF2B5EF4-FFF2-40B4-BE49-F238E27FC236}">
              <a16:creationId xmlns:a16="http://schemas.microsoft.com/office/drawing/2014/main" id="{A3E9C3E0-EA3D-4811-A5D0-3255B294112E}"/>
            </a:ext>
          </a:extLst>
        </xdr:cNvPr>
        <xdr:cNvSpPr txBox="1"/>
      </xdr:nvSpPr>
      <xdr:spPr>
        <a:xfrm>
          <a:off x="3086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34BE61FF-C00E-42A5-A412-00B36BD1D1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DFBC516E-666F-4FF4-A678-1181BE628B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5DA8E28-15A2-478F-BD4E-AD137ECF9A5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A5ED6DEB-D8FD-464B-9A66-E0C82CD50D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4F618596-8696-472F-9521-8B6929D3C80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FC00BCD4-9848-4983-BE00-12EAD0D5D8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58929D31-A7C1-41FB-B0B9-77DD0345329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87ACDFE-0A01-4754-B6E1-50D6BED19FB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83ABF7DB-CD60-4392-9E5A-4036F8CD5D1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F98070C-2BF7-46D5-BA03-ECF823DDC65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5293E35D-319F-4422-ADC2-D99B857E27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E5C73541-730C-4710-A733-43557FD0D61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CC9F1534-3760-4836-9CF7-C82928618F9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％増となった。主な要因としては維持補修費が影響していることから、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長寿命化・集約化及び複合化を推進し、公共施設の適正管理に努める。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9925A2BD-541A-4201-9160-F29DF91BE61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7672D94-9B4A-4A97-BE39-E5D77FC4F8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7C2AC663-146D-4124-951F-BBCB7399AD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DB452205-C03D-400F-96BF-C473C8BE7FB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35D770AB-6E50-4174-B140-1BFC370C822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21C32E31-2651-40FB-8B2D-8D42840414B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88989CF6-8D1E-4D23-A06A-5807F97319E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48EF963D-720B-40BF-A6BD-29E9CAD7725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1D149CB3-7074-4168-93FA-1F5F640E744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9207AFF0-9F56-4D0A-B2FD-62D80C2FB32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966D9612-DB40-4C57-8170-AF430E720D9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FCF12885-B628-4E2E-A897-E5F5DA264A9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8F3687C5-D1B8-4756-AF58-FD24ACBF714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6BD2C93C-BF20-4BF5-B6A6-3F301591DD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E60A3A6C-F46C-4E42-9335-D78E475695D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C0172E24-157E-4580-9082-AE2C14E8DBE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65DEF79C-6F53-4466-8A8C-3C0AEA89DE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3" name="直線コネクタ 132">
          <a:extLst>
            <a:ext uri="{FF2B5EF4-FFF2-40B4-BE49-F238E27FC236}">
              <a16:creationId xmlns:a16="http://schemas.microsoft.com/office/drawing/2014/main" id="{65791752-C874-480B-BA37-C087D10CDCDE}"/>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4" name="債務償還比率最小値テキスト">
          <a:extLst>
            <a:ext uri="{FF2B5EF4-FFF2-40B4-BE49-F238E27FC236}">
              <a16:creationId xmlns:a16="http://schemas.microsoft.com/office/drawing/2014/main" id="{4FCBEF03-8113-4C76-9363-708827B419EA}"/>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5" name="直線コネクタ 134">
          <a:extLst>
            <a:ext uri="{FF2B5EF4-FFF2-40B4-BE49-F238E27FC236}">
              <a16:creationId xmlns:a16="http://schemas.microsoft.com/office/drawing/2014/main" id="{54E529C0-1391-4D2C-8E23-178B55D214A6}"/>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DF42F061-5ED9-404C-AAC7-2C5956B8B34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735738B6-7833-4FA3-A010-1753D6B86C7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38" name="債務償還比率平均値テキスト">
          <a:extLst>
            <a:ext uri="{FF2B5EF4-FFF2-40B4-BE49-F238E27FC236}">
              <a16:creationId xmlns:a16="http://schemas.microsoft.com/office/drawing/2014/main" id="{5150055D-DC38-471E-BD01-440FD179B2F5}"/>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9" name="フローチャート: 判断 138">
          <a:extLst>
            <a:ext uri="{FF2B5EF4-FFF2-40B4-BE49-F238E27FC236}">
              <a16:creationId xmlns:a16="http://schemas.microsoft.com/office/drawing/2014/main" id="{2BED0675-2B1C-45F5-AEDD-0E35C8A10E7F}"/>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0" name="フローチャート: 判断 139">
          <a:extLst>
            <a:ext uri="{FF2B5EF4-FFF2-40B4-BE49-F238E27FC236}">
              <a16:creationId xmlns:a16="http://schemas.microsoft.com/office/drawing/2014/main" id="{592D8CF5-3A22-46D1-B1FA-2B4B9663EB27}"/>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1" name="フローチャート: 判断 140">
          <a:extLst>
            <a:ext uri="{FF2B5EF4-FFF2-40B4-BE49-F238E27FC236}">
              <a16:creationId xmlns:a16="http://schemas.microsoft.com/office/drawing/2014/main" id="{C0E09665-8254-48B0-921B-68F4013A6515}"/>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2" name="フローチャート: 判断 141">
          <a:extLst>
            <a:ext uri="{FF2B5EF4-FFF2-40B4-BE49-F238E27FC236}">
              <a16:creationId xmlns:a16="http://schemas.microsoft.com/office/drawing/2014/main" id="{6D75ABBA-7588-481B-98BC-7EAE28BD67B7}"/>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3" name="フローチャート: 判断 142">
          <a:extLst>
            <a:ext uri="{FF2B5EF4-FFF2-40B4-BE49-F238E27FC236}">
              <a16:creationId xmlns:a16="http://schemas.microsoft.com/office/drawing/2014/main" id="{A2C98119-4D1E-470D-A6F1-B934DB77F76E}"/>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44EE237-05E5-4F7F-9668-784E0DF2722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2FB15EE-691C-4E9E-ACD6-541DB3B68B5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32FD926-CCC4-4FF6-85D7-482F4E48CD6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26EC928F-9DE8-4CFB-B949-E93FC015760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8B9B474-3F50-4F44-85C4-472758B45AB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22651</xdr:rowOff>
    </xdr:from>
    <xdr:to>
      <xdr:col>76</xdr:col>
      <xdr:colOff>73025</xdr:colOff>
      <xdr:row>28</xdr:row>
      <xdr:rowOff>124251</xdr:rowOff>
    </xdr:to>
    <xdr:sp macro="" textlink="">
      <xdr:nvSpPr>
        <xdr:cNvPr id="149" name="楕円 148">
          <a:extLst>
            <a:ext uri="{FF2B5EF4-FFF2-40B4-BE49-F238E27FC236}">
              <a16:creationId xmlns:a16="http://schemas.microsoft.com/office/drawing/2014/main" id="{0FC8F441-EFE8-4BE6-BCBC-329E4C63DA8A}"/>
            </a:ext>
          </a:extLst>
        </xdr:cNvPr>
        <xdr:cNvSpPr/>
      </xdr:nvSpPr>
      <xdr:spPr>
        <a:xfrm>
          <a:off x="14744700" y="55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45528</xdr:rowOff>
    </xdr:from>
    <xdr:ext cx="469744" cy="259045"/>
    <xdr:sp macro="" textlink="">
      <xdr:nvSpPr>
        <xdr:cNvPr id="150" name="債務償還比率該当値テキスト">
          <a:extLst>
            <a:ext uri="{FF2B5EF4-FFF2-40B4-BE49-F238E27FC236}">
              <a16:creationId xmlns:a16="http://schemas.microsoft.com/office/drawing/2014/main" id="{00B6BD62-68B5-49B1-B25D-1F1F69FEC2CB}"/>
            </a:ext>
          </a:extLst>
        </xdr:cNvPr>
        <xdr:cNvSpPr txBox="1"/>
      </xdr:nvSpPr>
      <xdr:spPr>
        <a:xfrm>
          <a:off x="14846300" y="544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7230</xdr:rowOff>
    </xdr:from>
    <xdr:to>
      <xdr:col>72</xdr:col>
      <xdr:colOff>123825</xdr:colOff>
      <xdr:row>28</xdr:row>
      <xdr:rowOff>108830</xdr:rowOff>
    </xdr:to>
    <xdr:sp macro="" textlink="">
      <xdr:nvSpPr>
        <xdr:cNvPr id="151" name="楕円 150">
          <a:extLst>
            <a:ext uri="{FF2B5EF4-FFF2-40B4-BE49-F238E27FC236}">
              <a16:creationId xmlns:a16="http://schemas.microsoft.com/office/drawing/2014/main" id="{AE86B6B6-2BC3-46A6-A1CF-DB60AD173B0F}"/>
            </a:ext>
          </a:extLst>
        </xdr:cNvPr>
        <xdr:cNvSpPr/>
      </xdr:nvSpPr>
      <xdr:spPr>
        <a:xfrm>
          <a:off x="14033500" y="55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58030</xdr:rowOff>
    </xdr:from>
    <xdr:to>
      <xdr:col>76</xdr:col>
      <xdr:colOff>22225</xdr:colOff>
      <xdr:row>28</xdr:row>
      <xdr:rowOff>73451</xdr:rowOff>
    </xdr:to>
    <xdr:cxnSp macro="">
      <xdr:nvCxnSpPr>
        <xdr:cNvPr id="152" name="直線コネクタ 151">
          <a:extLst>
            <a:ext uri="{FF2B5EF4-FFF2-40B4-BE49-F238E27FC236}">
              <a16:creationId xmlns:a16="http://schemas.microsoft.com/office/drawing/2014/main" id="{84A8A63B-F69F-43F2-8C30-8BC5F62AF101}"/>
            </a:ext>
          </a:extLst>
        </xdr:cNvPr>
        <xdr:cNvCxnSpPr/>
      </xdr:nvCxnSpPr>
      <xdr:spPr>
        <a:xfrm>
          <a:off x="14084300" y="5630155"/>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68607</xdr:rowOff>
    </xdr:from>
    <xdr:to>
      <xdr:col>68</xdr:col>
      <xdr:colOff>123825</xdr:colOff>
      <xdr:row>28</xdr:row>
      <xdr:rowOff>170207</xdr:rowOff>
    </xdr:to>
    <xdr:sp macro="" textlink="">
      <xdr:nvSpPr>
        <xdr:cNvPr id="153" name="楕円 152">
          <a:extLst>
            <a:ext uri="{FF2B5EF4-FFF2-40B4-BE49-F238E27FC236}">
              <a16:creationId xmlns:a16="http://schemas.microsoft.com/office/drawing/2014/main" id="{5F831990-6737-48F9-B15D-C34FF6E777AE}"/>
            </a:ext>
          </a:extLst>
        </xdr:cNvPr>
        <xdr:cNvSpPr/>
      </xdr:nvSpPr>
      <xdr:spPr>
        <a:xfrm>
          <a:off x="13271500" y="5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58030</xdr:rowOff>
    </xdr:from>
    <xdr:to>
      <xdr:col>72</xdr:col>
      <xdr:colOff>73025</xdr:colOff>
      <xdr:row>28</xdr:row>
      <xdr:rowOff>119407</xdr:rowOff>
    </xdr:to>
    <xdr:cxnSp macro="">
      <xdr:nvCxnSpPr>
        <xdr:cNvPr id="154" name="直線コネクタ 153">
          <a:extLst>
            <a:ext uri="{FF2B5EF4-FFF2-40B4-BE49-F238E27FC236}">
              <a16:creationId xmlns:a16="http://schemas.microsoft.com/office/drawing/2014/main" id="{4DF4FF19-AF94-4A9F-A010-5E8628CFD17C}"/>
            </a:ext>
          </a:extLst>
        </xdr:cNvPr>
        <xdr:cNvCxnSpPr/>
      </xdr:nvCxnSpPr>
      <xdr:spPr>
        <a:xfrm flipV="1">
          <a:off x="13322300" y="5630155"/>
          <a:ext cx="762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55653</xdr:rowOff>
    </xdr:from>
    <xdr:to>
      <xdr:col>64</xdr:col>
      <xdr:colOff>123825</xdr:colOff>
      <xdr:row>28</xdr:row>
      <xdr:rowOff>157253</xdr:rowOff>
    </xdr:to>
    <xdr:sp macro="" textlink="">
      <xdr:nvSpPr>
        <xdr:cNvPr id="155" name="楕円 154">
          <a:extLst>
            <a:ext uri="{FF2B5EF4-FFF2-40B4-BE49-F238E27FC236}">
              <a16:creationId xmlns:a16="http://schemas.microsoft.com/office/drawing/2014/main" id="{D05E5D29-293B-4F9A-B374-7CA9E5DAED47}"/>
            </a:ext>
          </a:extLst>
        </xdr:cNvPr>
        <xdr:cNvSpPr/>
      </xdr:nvSpPr>
      <xdr:spPr>
        <a:xfrm>
          <a:off x="12509500" y="56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106453</xdr:rowOff>
    </xdr:from>
    <xdr:to>
      <xdr:col>68</xdr:col>
      <xdr:colOff>73025</xdr:colOff>
      <xdr:row>28</xdr:row>
      <xdr:rowOff>119407</xdr:rowOff>
    </xdr:to>
    <xdr:cxnSp macro="">
      <xdr:nvCxnSpPr>
        <xdr:cNvPr id="156" name="直線コネクタ 155">
          <a:extLst>
            <a:ext uri="{FF2B5EF4-FFF2-40B4-BE49-F238E27FC236}">
              <a16:creationId xmlns:a16="http://schemas.microsoft.com/office/drawing/2014/main" id="{40C8A54A-7000-4409-BB55-0F2456EDEEDD}"/>
            </a:ext>
          </a:extLst>
        </xdr:cNvPr>
        <xdr:cNvCxnSpPr/>
      </xdr:nvCxnSpPr>
      <xdr:spPr>
        <a:xfrm>
          <a:off x="12560300" y="567857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75393</xdr:rowOff>
    </xdr:from>
    <xdr:to>
      <xdr:col>60</xdr:col>
      <xdr:colOff>123825</xdr:colOff>
      <xdr:row>29</xdr:row>
      <xdr:rowOff>5543</xdr:rowOff>
    </xdr:to>
    <xdr:sp macro="" textlink="">
      <xdr:nvSpPr>
        <xdr:cNvPr id="157" name="楕円 156">
          <a:extLst>
            <a:ext uri="{FF2B5EF4-FFF2-40B4-BE49-F238E27FC236}">
              <a16:creationId xmlns:a16="http://schemas.microsoft.com/office/drawing/2014/main" id="{FCB23400-0E5B-4E8B-9005-24EFCC8491AD}"/>
            </a:ext>
          </a:extLst>
        </xdr:cNvPr>
        <xdr:cNvSpPr/>
      </xdr:nvSpPr>
      <xdr:spPr>
        <a:xfrm>
          <a:off x="11747500" y="56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106453</xdr:rowOff>
    </xdr:from>
    <xdr:to>
      <xdr:col>64</xdr:col>
      <xdr:colOff>73025</xdr:colOff>
      <xdr:row>28</xdr:row>
      <xdr:rowOff>126193</xdr:rowOff>
    </xdr:to>
    <xdr:cxnSp macro="">
      <xdr:nvCxnSpPr>
        <xdr:cNvPr id="158" name="直線コネクタ 157">
          <a:extLst>
            <a:ext uri="{FF2B5EF4-FFF2-40B4-BE49-F238E27FC236}">
              <a16:creationId xmlns:a16="http://schemas.microsoft.com/office/drawing/2014/main" id="{D6A3A530-3E6F-4D11-85B7-E780E2B5FA03}"/>
            </a:ext>
          </a:extLst>
        </xdr:cNvPr>
        <xdr:cNvCxnSpPr/>
      </xdr:nvCxnSpPr>
      <xdr:spPr>
        <a:xfrm flipV="1">
          <a:off x="11798300" y="5678578"/>
          <a:ext cx="762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59" name="n_1aveValue債務償還比率">
          <a:extLst>
            <a:ext uri="{FF2B5EF4-FFF2-40B4-BE49-F238E27FC236}">
              <a16:creationId xmlns:a16="http://schemas.microsoft.com/office/drawing/2014/main" id="{C7077F33-AD8B-442A-9E4B-E4185909682B}"/>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0" name="n_2aveValue債務償還比率">
          <a:extLst>
            <a:ext uri="{FF2B5EF4-FFF2-40B4-BE49-F238E27FC236}">
              <a16:creationId xmlns:a16="http://schemas.microsoft.com/office/drawing/2014/main" id="{96991A3C-8C1F-43CB-984F-2E54326947DB}"/>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1" name="n_3aveValue債務償還比率">
          <a:extLst>
            <a:ext uri="{FF2B5EF4-FFF2-40B4-BE49-F238E27FC236}">
              <a16:creationId xmlns:a16="http://schemas.microsoft.com/office/drawing/2014/main" id="{1AD4B3CB-4A10-4C5F-9FCE-AF63FE29D9DC}"/>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2" name="n_4aveValue債務償還比率">
          <a:extLst>
            <a:ext uri="{FF2B5EF4-FFF2-40B4-BE49-F238E27FC236}">
              <a16:creationId xmlns:a16="http://schemas.microsoft.com/office/drawing/2014/main" id="{8B25E27B-C147-483C-BFB7-1C241B2081E1}"/>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125357</xdr:rowOff>
    </xdr:from>
    <xdr:ext cx="469744" cy="259045"/>
    <xdr:sp macro="" textlink="">
      <xdr:nvSpPr>
        <xdr:cNvPr id="163" name="n_1mainValue債務償還比率">
          <a:extLst>
            <a:ext uri="{FF2B5EF4-FFF2-40B4-BE49-F238E27FC236}">
              <a16:creationId xmlns:a16="http://schemas.microsoft.com/office/drawing/2014/main" id="{A4CB79D1-F7E5-4EA4-87EA-9837EB854C37}"/>
            </a:ext>
          </a:extLst>
        </xdr:cNvPr>
        <xdr:cNvSpPr txBox="1"/>
      </xdr:nvSpPr>
      <xdr:spPr>
        <a:xfrm>
          <a:off x="13836727" y="53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161334</xdr:rowOff>
    </xdr:from>
    <xdr:ext cx="469744" cy="259045"/>
    <xdr:sp macro="" textlink="">
      <xdr:nvSpPr>
        <xdr:cNvPr id="164" name="n_2mainValue債務償還比率">
          <a:extLst>
            <a:ext uri="{FF2B5EF4-FFF2-40B4-BE49-F238E27FC236}">
              <a16:creationId xmlns:a16="http://schemas.microsoft.com/office/drawing/2014/main" id="{269A5402-692A-4561-86BC-58FB9FF0AF7F}"/>
            </a:ext>
          </a:extLst>
        </xdr:cNvPr>
        <xdr:cNvSpPr txBox="1"/>
      </xdr:nvSpPr>
      <xdr:spPr>
        <a:xfrm>
          <a:off x="13087427" y="573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148380</xdr:rowOff>
    </xdr:from>
    <xdr:ext cx="469744" cy="259045"/>
    <xdr:sp macro="" textlink="">
      <xdr:nvSpPr>
        <xdr:cNvPr id="165" name="n_3mainValue債務償還比率">
          <a:extLst>
            <a:ext uri="{FF2B5EF4-FFF2-40B4-BE49-F238E27FC236}">
              <a16:creationId xmlns:a16="http://schemas.microsoft.com/office/drawing/2014/main" id="{ACBA582A-1F5B-4FCB-A140-97B731E02391}"/>
            </a:ext>
          </a:extLst>
        </xdr:cNvPr>
        <xdr:cNvSpPr txBox="1"/>
      </xdr:nvSpPr>
      <xdr:spPr>
        <a:xfrm>
          <a:off x="12325427" y="572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168120</xdr:rowOff>
    </xdr:from>
    <xdr:ext cx="469744" cy="259045"/>
    <xdr:sp macro="" textlink="">
      <xdr:nvSpPr>
        <xdr:cNvPr id="166" name="n_4mainValue債務償還比率">
          <a:extLst>
            <a:ext uri="{FF2B5EF4-FFF2-40B4-BE49-F238E27FC236}">
              <a16:creationId xmlns:a16="http://schemas.microsoft.com/office/drawing/2014/main" id="{BC038BF2-96D2-42D4-836F-C526B72B259A}"/>
            </a:ext>
          </a:extLst>
        </xdr:cNvPr>
        <xdr:cNvSpPr txBox="1"/>
      </xdr:nvSpPr>
      <xdr:spPr>
        <a:xfrm>
          <a:off x="11563427" y="574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E2B363D6-E439-47BB-A9AB-BF59CC0A4FD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78C65B68-36AD-4031-BB8C-BCBE572B378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27AE8D32-32BA-486C-88E8-CD9855A7304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3A6A6C6-7ADD-4011-874E-C30F873A1A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7B0B611-536B-49BC-858C-3AA41440C8A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ED771D80-AC0F-4553-8E26-7EFA959A16E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890569-004C-4C25-94D4-D5C6C02145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BB001F-8244-452A-AA7E-6184F2F5E8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F0932C-E200-4320-B644-F6796B1A4E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1DF787-2C4A-4BF0-8617-A539D87B46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EEE86B-6F23-4959-9A27-BF0A6F86FA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37F45C-8BDE-473C-9C76-F99B687F30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F8BFBB-1AA6-4A5A-9510-B694918EE8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D1D916-0E4E-4DE2-872A-2FAF0A8162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831EC7-C50D-4ED6-A71C-3CA2BACE1B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635FD3-04E4-4360-B299-F4AC18CC5F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
3,279
131.34
3,801,357
3,418,823
126,385
1,951,407
2,731,810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6B496E-B9D9-4EEE-8148-AAE3C558A5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1B0F8F-D15A-45BC-B5DB-8675188F05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BB4915-42AD-45E7-9B29-951E8EADDD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EAE4CA-BA0D-4680-B85D-817B8E9687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BBF0BA-F1AB-4088-AA16-5A5AD6EA4F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CEBEC91-D144-499D-9EA1-B6911916B1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C4A283-7F90-4D67-A126-A94B021C7A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ADD303-D4DC-41D7-BA6B-041DB67938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6AB560-C470-4CD6-9134-98B89FDD0F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638997-1625-472F-AB9F-4C57AB36FA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512217-ACEE-484A-A54B-AC38903388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01463C-DF5D-44E4-AB68-4F14CF2EBF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611E02-3608-4326-9BBE-711F75E567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8147E0-D8F1-48FE-BE93-88D714CF0E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C46336-D4EC-4496-9949-339AE1EA51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A0C2C8-FBA0-4D58-AD86-F52208460B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58298B-87BD-4F04-88C0-2F8601EBFD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01614D-637B-4604-96DF-1727A8F253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729A75-4076-46B2-A91D-D4066E3676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12B08F-2D10-4AC7-8B9C-B6DCE763B32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FFED38-C495-4306-B0D5-2C47D6D92D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ACED37-9E33-4995-875E-662C1438E7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F45D4A-C31A-455E-A2A6-C881B4C105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75D2E5-1A05-450D-9D46-C06E93CCD4F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CED100-2F9D-4B9B-8011-58C9063099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A4CF08-8851-4E7A-A43A-6AC495FF82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21CC4F-C092-45DC-BD5B-E8E05826AD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2B504F-D086-4C01-B67B-3B82775AA3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B2ACA9-981F-4FBD-BAE6-69BA8D1B6DF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0680FB-73CC-4DFE-ACDE-8CECFB2E8F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1915C4-2ADD-42E7-8976-0A253CACBD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E046A4-B115-49DA-B4F7-CD0DF23AB3F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AFDF61E-6876-474E-B99F-39D3C4C31EF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545E5C2-1001-4354-A189-D026733062E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D4C71CD-1482-4F1A-9A9D-DD60AE9F7BC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231EB97-BF11-47D3-9BCD-6A325A237E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9C975DD-9DB6-42F7-8AA1-DA9A383DED9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53DB4D5-A1E9-45A0-B1AD-0B82416601B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BC812FB-ED92-4083-8A33-75EEB531998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F6F458E-1738-4D44-A9CD-3980F762D2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A39B2F-E436-4B5F-8E47-F56941D331E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A0A52B-A01E-4E7D-BE3C-76E5E28766B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100B22B-B817-4B32-89C0-CBB7FF19F5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507A1C-512A-466F-992E-D665ACD7B34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3AF0060-6175-4195-8ADD-F255982F42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43A95B2-D84D-4B41-AA5F-49F83A7369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7C7D209-1CFE-4085-87CA-C83862EBF1B4}"/>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B00FCBD-C3A5-4BB6-ADC1-B49E87ECB30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A3C1E153-383F-4C1A-BF8A-10DB5F2ABDF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E5A1153-6B05-4DF8-867C-2ABB7B44CF4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AA5C1B3-8209-42CA-B9BD-1361CBA8AEA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F25AAB48-3626-4E61-800C-EE29A57C93C3}"/>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2E30F55-8121-4EAA-BE61-8BC1AAAC1309}"/>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F0C13456-5B9D-4AF1-979A-0FD12EFA41A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9C55371-CBB1-47DF-A9DD-400837CA79A8}"/>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721D4EA1-904A-48EF-AFD7-A4A0C04102F7}"/>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1A360C9B-25EB-40E1-8730-8DBE3B2CA266}"/>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E473E2-1437-4762-85CD-FB0BA1D7AC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1F29A5-29CC-4DD0-8694-3D5679F693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80EA0C-D861-4078-B35C-ABE1D46BE44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72CF26A-1AE5-499D-8656-37A3B5A578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BE7482C-501F-4FC2-A8DF-0AA37F5312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a:extLst>
            <a:ext uri="{FF2B5EF4-FFF2-40B4-BE49-F238E27FC236}">
              <a16:creationId xmlns:a16="http://schemas.microsoft.com/office/drawing/2014/main" id="{E778E735-ED25-4AD8-9784-3DE4D75FD8A0}"/>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5" name="【道路】&#10;有形固定資産減価償却率該当値テキスト">
          <a:extLst>
            <a:ext uri="{FF2B5EF4-FFF2-40B4-BE49-F238E27FC236}">
              <a16:creationId xmlns:a16="http://schemas.microsoft.com/office/drawing/2014/main" id="{3041CD1D-A85F-4C2C-BF3A-BEFB212A923A}"/>
            </a:ext>
          </a:extLst>
        </xdr:cNvPr>
        <xdr:cNvSpPr txBox="1"/>
      </xdr:nvSpPr>
      <xdr:spPr>
        <a:xfrm>
          <a:off x="4673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a:extLst>
            <a:ext uri="{FF2B5EF4-FFF2-40B4-BE49-F238E27FC236}">
              <a16:creationId xmlns:a16="http://schemas.microsoft.com/office/drawing/2014/main" id="{71036AA7-A0FF-4F36-A9A0-E9FAB13F0698}"/>
            </a:ext>
          </a:extLst>
        </xdr:cNvPr>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133E4E01-CE88-4840-8CB1-503A02050B2E}"/>
            </a:ext>
          </a:extLst>
        </xdr:cNvPr>
        <xdr:cNvCxnSpPr/>
      </xdr:nvCxnSpPr>
      <xdr:spPr>
        <a:xfrm>
          <a:off x="3797300" y="6558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a:extLst>
            <a:ext uri="{FF2B5EF4-FFF2-40B4-BE49-F238E27FC236}">
              <a16:creationId xmlns:a16="http://schemas.microsoft.com/office/drawing/2014/main" id="{DFA02BDE-D000-4A47-9F5B-6DC6B8EDD007}"/>
            </a:ext>
          </a:extLst>
        </xdr:cNvPr>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43543</xdr:rowOff>
    </xdr:to>
    <xdr:cxnSp macro="">
      <xdr:nvCxnSpPr>
        <xdr:cNvPr id="79" name="直線コネクタ 78">
          <a:extLst>
            <a:ext uri="{FF2B5EF4-FFF2-40B4-BE49-F238E27FC236}">
              <a16:creationId xmlns:a16="http://schemas.microsoft.com/office/drawing/2014/main" id="{C00D0382-C1A6-492C-AC18-374B843A6244}"/>
            </a:ext>
          </a:extLst>
        </xdr:cNvPr>
        <xdr:cNvCxnSpPr/>
      </xdr:nvCxnSpPr>
      <xdr:spPr>
        <a:xfrm>
          <a:off x="2908300" y="653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0" name="n_1aveValue【道路】&#10;有形固定資産減価償却率">
          <a:extLst>
            <a:ext uri="{FF2B5EF4-FFF2-40B4-BE49-F238E27FC236}">
              <a16:creationId xmlns:a16="http://schemas.microsoft.com/office/drawing/2014/main" id="{254C419D-4DAA-451F-93B4-2F717CCDC73F}"/>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1" name="n_2aveValue【道路】&#10;有形固定資産減価償却率">
          <a:extLst>
            <a:ext uri="{FF2B5EF4-FFF2-40B4-BE49-F238E27FC236}">
              <a16:creationId xmlns:a16="http://schemas.microsoft.com/office/drawing/2014/main" id="{DE0B36DF-F674-449B-83C6-41A5A082209E}"/>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2" name="n_3aveValue【道路】&#10;有形固定資産減価償却率">
          <a:extLst>
            <a:ext uri="{FF2B5EF4-FFF2-40B4-BE49-F238E27FC236}">
              <a16:creationId xmlns:a16="http://schemas.microsoft.com/office/drawing/2014/main" id="{B889B2C1-5C6E-4150-8B7B-B6BB2E07DC0E}"/>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3" name="n_4aveValue【道路】&#10;有形固定資産減価償却率">
          <a:extLst>
            <a:ext uri="{FF2B5EF4-FFF2-40B4-BE49-F238E27FC236}">
              <a16:creationId xmlns:a16="http://schemas.microsoft.com/office/drawing/2014/main" id="{BDA7E5B3-1F8A-41CF-8741-38C93EE2F315}"/>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110870</xdr:rowOff>
    </xdr:from>
    <xdr:ext cx="405111" cy="259045"/>
    <xdr:sp macro="" textlink="">
      <xdr:nvSpPr>
        <xdr:cNvPr id="84" name="n_1mainValue【道路】&#10;有形固定資産減価償却率">
          <a:extLst>
            <a:ext uri="{FF2B5EF4-FFF2-40B4-BE49-F238E27FC236}">
              <a16:creationId xmlns:a16="http://schemas.microsoft.com/office/drawing/2014/main" id="{EE5FD616-21B9-44C9-B323-46E90B05A6B3}"/>
            </a:ext>
          </a:extLst>
        </xdr:cNvPr>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83111</xdr:rowOff>
    </xdr:from>
    <xdr:ext cx="405111" cy="259045"/>
    <xdr:sp macro="" textlink="">
      <xdr:nvSpPr>
        <xdr:cNvPr id="85" name="n_2mainValue【道路】&#10;有形固定資産減価償却率">
          <a:extLst>
            <a:ext uri="{FF2B5EF4-FFF2-40B4-BE49-F238E27FC236}">
              <a16:creationId xmlns:a16="http://schemas.microsoft.com/office/drawing/2014/main" id="{BC370500-654C-4AF4-9784-339DAF883EC9}"/>
            </a:ext>
          </a:extLst>
        </xdr:cNvPr>
        <xdr:cNvSpPr txBox="1"/>
      </xdr:nvSpPr>
      <xdr:spPr>
        <a:xfrm>
          <a:off x="2705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93B2045-B6FF-4973-9964-AA4F181C32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17ADAAD-281F-46FD-A3C2-6A871827B4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A888B3E-F798-4452-93D2-7ED5CCDC19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F80DD2E-A16E-49C7-B04F-5EE542FE36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F5CF179-13D4-49E6-82E3-590D110F49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03FEEEE-6DA7-47A2-8AD1-EC079A2D0B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0EE0DB7-2E93-425B-A90D-3D4751F55F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02A76B8-90B2-48E2-8A5C-7DB0F56BFE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61EAD613-F4A4-412F-BFF5-71F5D64FBC9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31FC19C-BFAB-43A1-9754-F52C994AA1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7F58CFED-6F8C-4BDE-AAC7-C546455A7F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299A42A7-F882-4180-BFDD-12A0883DAB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E75A90B-5D4F-4B3E-9571-31D860F8512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9974BBB4-C78D-43BF-8444-C82A57D9C43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93F01B6-B718-4C92-B0B2-A02D1B7BD4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6B282D9-FC5E-4E44-BE58-6E9401D51D1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A96EF73-4760-4251-A8A7-B8A162C7C3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D0AD7B48-C098-4A24-9A67-A087E8F52D9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BFFAA733-EE32-4312-9585-BC1786AB42B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388272C-B11C-4F16-88A1-C16D413A1B8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6D72D05-656A-405F-B3B0-771C61261BD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FC15BFEF-49AD-4BC5-8184-9D249CB89AF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D6D1989-A798-4C34-BFB0-77D76FC4F6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9" name="直線コネクタ 108">
          <a:extLst>
            <a:ext uri="{FF2B5EF4-FFF2-40B4-BE49-F238E27FC236}">
              <a16:creationId xmlns:a16="http://schemas.microsoft.com/office/drawing/2014/main" id="{E811AB56-D53D-4A09-A679-4E204486C93A}"/>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0" name="【道路】&#10;一人当たり延長最小値テキスト">
          <a:extLst>
            <a:ext uri="{FF2B5EF4-FFF2-40B4-BE49-F238E27FC236}">
              <a16:creationId xmlns:a16="http://schemas.microsoft.com/office/drawing/2014/main" id="{D19190DD-264B-4A32-A6F8-C00BDD369BFF}"/>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1" name="直線コネクタ 110">
          <a:extLst>
            <a:ext uri="{FF2B5EF4-FFF2-40B4-BE49-F238E27FC236}">
              <a16:creationId xmlns:a16="http://schemas.microsoft.com/office/drawing/2014/main" id="{4C3F66D1-AA2D-41C0-915A-4EA8AD57834D}"/>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2" name="【道路】&#10;一人当たり延長最大値テキスト">
          <a:extLst>
            <a:ext uri="{FF2B5EF4-FFF2-40B4-BE49-F238E27FC236}">
              <a16:creationId xmlns:a16="http://schemas.microsoft.com/office/drawing/2014/main" id="{6D5C3A6E-B468-4DD4-B2AB-2D96F8BA98D7}"/>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3" name="直線コネクタ 112">
          <a:extLst>
            <a:ext uri="{FF2B5EF4-FFF2-40B4-BE49-F238E27FC236}">
              <a16:creationId xmlns:a16="http://schemas.microsoft.com/office/drawing/2014/main" id="{443B508A-C3EC-401E-9B4F-FD4877EDB785}"/>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4" name="【道路】&#10;一人当たり延長平均値テキスト">
          <a:extLst>
            <a:ext uri="{FF2B5EF4-FFF2-40B4-BE49-F238E27FC236}">
              <a16:creationId xmlns:a16="http://schemas.microsoft.com/office/drawing/2014/main" id="{96BE437E-0602-4E47-A934-662C79E283F8}"/>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5" name="フローチャート: 判断 114">
          <a:extLst>
            <a:ext uri="{FF2B5EF4-FFF2-40B4-BE49-F238E27FC236}">
              <a16:creationId xmlns:a16="http://schemas.microsoft.com/office/drawing/2014/main" id="{33BB8F23-1104-4D04-BB1C-8C35EC7F7FFD}"/>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6" name="フローチャート: 判断 115">
          <a:extLst>
            <a:ext uri="{FF2B5EF4-FFF2-40B4-BE49-F238E27FC236}">
              <a16:creationId xmlns:a16="http://schemas.microsoft.com/office/drawing/2014/main" id="{07A48607-EA06-4D2B-801E-2E5B19ABFD7D}"/>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7" name="フローチャート: 判断 116">
          <a:extLst>
            <a:ext uri="{FF2B5EF4-FFF2-40B4-BE49-F238E27FC236}">
              <a16:creationId xmlns:a16="http://schemas.microsoft.com/office/drawing/2014/main" id="{C3A52B9A-0D8D-4C2A-949F-54E02099D33F}"/>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8" name="フローチャート: 判断 117">
          <a:extLst>
            <a:ext uri="{FF2B5EF4-FFF2-40B4-BE49-F238E27FC236}">
              <a16:creationId xmlns:a16="http://schemas.microsoft.com/office/drawing/2014/main" id="{D784AB1A-74E5-4174-878B-B237A97D38CD}"/>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9" name="フローチャート: 判断 118">
          <a:extLst>
            <a:ext uri="{FF2B5EF4-FFF2-40B4-BE49-F238E27FC236}">
              <a16:creationId xmlns:a16="http://schemas.microsoft.com/office/drawing/2014/main" id="{86B89DE2-E3DE-4B13-A0BA-2ED06D54BB44}"/>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EA22C7C-5F65-4D30-9C20-2596860D5C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AB9BD58-A8FE-4666-A04C-B478EE350D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9211354-8688-4A68-9BE8-F6E521AFBA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A9FAFCB-3647-41FA-85D7-FDB986789FF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DC6587C-685B-4366-837A-C703DA15C8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65464</xdr:rowOff>
    </xdr:from>
    <xdr:to>
      <xdr:col>55</xdr:col>
      <xdr:colOff>50800</xdr:colOff>
      <xdr:row>41</xdr:row>
      <xdr:rowOff>167064</xdr:rowOff>
    </xdr:to>
    <xdr:sp macro="" textlink="">
      <xdr:nvSpPr>
        <xdr:cNvPr id="125" name="楕円 124">
          <a:extLst>
            <a:ext uri="{FF2B5EF4-FFF2-40B4-BE49-F238E27FC236}">
              <a16:creationId xmlns:a16="http://schemas.microsoft.com/office/drawing/2014/main" id="{60F56CBD-4EA8-426D-AAD2-DCD31C66EAC7}"/>
            </a:ext>
          </a:extLst>
        </xdr:cNvPr>
        <xdr:cNvSpPr/>
      </xdr:nvSpPr>
      <xdr:spPr>
        <a:xfrm>
          <a:off x="10426700" y="70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151841</xdr:rowOff>
    </xdr:from>
    <xdr:ext cx="534377" cy="259045"/>
    <xdr:sp macro="" textlink="">
      <xdr:nvSpPr>
        <xdr:cNvPr id="126" name="【道路】&#10;一人当たり延長該当値テキスト">
          <a:extLst>
            <a:ext uri="{FF2B5EF4-FFF2-40B4-BE49-F238E27FC236}">
              <a16:creationId xmlns:a16="http://schemas.microsoft.com/office/drawing/2014/main" id="{DB20E51B-8C1D-46D5-87BA-78BB710C7BD7}"/>
            </a:ext>
          </a:extLst>
        </xdr:cNvPr>
        <xdr:cNvSpPr txBox="1"/>
      </xdr:nvSpPr>
      <xdr:spPr>
        <a:xfrm>
          <a:off x="10515600" y="70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67988</xdr:rowOff>
    </xdr:from>
    <xdr:to>
      <xdr:col>50</xdr:col>
      <xdr:colOff>165100</xdr:colOff>
      <xdr:row>41</xdr:row>
      <xdr:rowOff>169588</xdr:rowOff>
    </xdr:to>
    <xdr:sp macro="" textlink="">
      <xdr:nvSpPr>
        <xdr:cNvPr id="127" name="楕円 126">
          <a:extLst>
            <a:ext uri="{FF2B5EF4-FFF2-40B4-BE49-F238E27FC236}">
              <a16:creationId xmlns:a16="http://schemas.microsoft.com/office/drawing/2014/main" id="{82083EC1-9B25-4FA5-9792-3CAD0E789EC2}"/>
            </a:ext>
          </a:extLst>
        </xdr:cNvPr>
        <xdr:cNvSpPr/>
      </xdr:nvSpPr>
      <xdr:spPr>
        <a:xfrm>
          <a:off x="9588500" y="70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116264</xdr:rowOff>
    </xdr:from>
    <xdr:to>
      <xdr:col>55</xdr:col>
      <xdr:colOff>0</xdr:colOff>
      <xdr:row>41</xdr:row>
      <xdr:rowOff>118788</xdr:rowOff>
    </xdr:to>
    <xdr:cxnSp macro="">
      <xdr:nvCxnSpPr>
        <xdr:cNvPr id="128" name="直線コネクタ 127">
          <a:extLst>
            <a:ext uri="{FF2B5EF4-FFF2-40B4-BE49-F238E27FC236}">
              <a16:creationId xmlns:a16="http://schemas.microsoft.com/office/drawing/2014/main" id="{2AA09B52-D592-45F7-BC04-3D962F76F351}"/>
            </a:ext>
          </a:extLst>
        </xdr:cNvPr>
        <xdr:cNvCxnSpPr/>
      </xdr:nvCxnSpPr>
      <xdr:spPr>
        <a:xfrm flipV="1">
          <a:off x="9639300" y="7145714"/>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34188</xdr:rowOff>
    </xdr:from>
    <xdr:to>
      <xdr:col>46</xdr:col>
      <xdr:colOff>38100</xdr:colOff>
      <xdr:row>41</xdr:row>
      <xdr:rowOff>135788</xdr:rowOff>
    </xdr:to>
    <xdr:sp macro="" textlink="">
      <xdr:nvSpPr>
        <xdr:cNvPr id="129" name="楕円 128">
          <a:extLst>
            <a:ext uri="{FF2B5EF4-FFF2-40B4-BE49-F238E27FC236}">
              <a16:creationId xmlns:a16="http://schemas.microsoft.com/office/drawing/2014/main" id="{9D8854EF-8687-4010-9D7A-01A5CB4055FE}"/>
            </a:ext>
          </a:extLst>
        </xdr:cNvPr>
        <xdr:cNvSpPr/>
      </xdr:nvSpPr>
      <xdr:spPr>
        <a:xfrm>
          <a:off x="8699500" y="7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84988</xdr:rowOff>
    </xdr:from>
    <xdr:to>
      <xdr:col>50</xdr:col>
      <xdr:colOff>114300</xdr:colOff>
      <xdr:row>41</xdr:row>
      <xdr:rowOff>118788</xdr:rowOff>
    </xdr:to>
    <xdr:cxnSp macro="">
      <xdr:nvCxnSpPr>
        <xdr:cNvPr id="130" name="直線コネクタ 129">
          <a:extLst>
            <a:ext uri="{FF2B5EF4-FFF2-40B4-BE49-F238E27FC236}">
              <a16:creationId xmlns:a16="http://schemas.microsoft.com/office/drawing/2014/main" id="{A245E037-2C58-4E7E-825A-E3B837139723}"/>
            </a:ext>
          </a:extLst>
        </xdr:cNvPr>
        <xdr:cNvCxnSpPr/>
      </xdr:nvCxnSpPr>
      <xdr:spPr>
        <a:xfrm>
          <a:off x="8750300" y="7114438"/>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1" name="n_1aveValue【道路】&#10;一人当たり延長">
          <a:extLst>
            <a:ext uri="{FF2B5EF4-FFF2-40B4-BE49-F238E27FC236}">
              <a16:creationId xmlns:a16="http://schemas.microsoft.com/office/drawing/2014/main" id="{3BE9B195-8027-4C55-BF85-75F1DE8BC81D}"/>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2" name="n_2aveValue【道路】&#10;一人当たり延長">
          <a:extLst>
            <a:ext uri="{FF2B5EF4-FFF2-40B4-BE49-F238E27FC236}">
              <a16:creationId xmlns:a16="http://schemas.microsoft.com/office/drawing/2014/main" id="{E5EB5D69-4D07-4172-B3F0-140F918B9072}"/>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3" name="n_3aveValue【道路】&#10;一人当たり延長">
          <a:extLst>
            <a:ext uri="{FF2B5EF4-FFF2-40B4-BE49-F238E27FC236}">
              <a16:creationId xmlns:a16="http://schemas.microsoft.com/office/drawing/2014/main" id="{06516181-037E-47FE-999A-E66A90574517}"/>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4" name="n_4aveValue【道路】&#10;一人当たり延長">
          <a:extLst>
            <a:ext uri="{FF2B5EF4-FFF2-40B4-BE49-F238E27FC236}">
              <a16:creationId xmlns:a16="http://schemas.microsoft.com/office/drawing/2014/main" id="{10DDABEE-F2B1-4E71-899C-BD84F2718D01}"/>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160715</xdr:rowOff>
    </xdr:from>
    <xdr:ext cx="534377" cy="259045"/>
    <xdr:sp macro="" textlink="">
      <xdr:nvSpPr>
        <xdr:cNvPr id="135" name="n_1mainValue【道路】&#10;一人当たり延長">
          <a:extLst>
            <a:ext uri="{FF2B5EF4-FFF2-40B4-BE49-F238E27FC236}">
              <a16:creationId xmlns:a16="http://schemas.microsoft.com/office/drawing/2014/main" id="{76B5B0DC-B62D-4DCE-AEDC-B5823E6B2648}"/>
            </a:ext>
          </a:extLst>
        </xdr:cNvPr>
        <xdr:cNvSpPr txBox="1"/>
      </xdr:nvSpPr>
      <xdr:spPr>
        <a:xfrm>
          <a:off x="9359411" y="71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126915</xdr:rowOff>
    </xdr:from>
    <xdr:ext cx="534377" cy="259045"/>
    <xdr:sp macro="" textlink="">
      <xdr:nvSpPr>
        <xdr:cNvPr id="136" name="n_2mainValue【道路】&#10;一人当たり延長">
          <a:extLst>
            <a:ext uri="{FF2B5EF4-FFF2-40B4-BE49-F238E27FC236}">
              <a16:creationId xmlns:a16="http://schemas.microsoft.com/office/drawing/2014/main" id="{EA0318F0-3BF6-4B2F-9E9E-56D432C78ABF}"/>
            </a:ext>
          </a:extLst>
        </xdr:cNvPr>
        <xdr:cNvSpPr txBox="1"/>
      </xdr:nvSpPr>
      <xdr:spPr>
        <a:xfrm>
          <a:off x="8483111" y="71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A9D92E1F-43AD-43B5-A03A-1E928A53A7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96275788-4324-419D-ACEE-C6C0C127AB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ADC5F866-2A0F-4125-9C49-D8A97AD841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FC382F44-D9CC-42A1-A274-5BC01F1AED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CD9D72CC-DF03-4F0E-A0E6-7FC55F8DF92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E5106655-2941-4F1D-B5EB-ED6F34B7EA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22B1BDF5-5A5A-48EB-819D-FFC9BA9D65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3DF34D2F-4BAB-4309-A2E5-9DA47FBBA2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39BB60C0-5F07-414A-B910-B6DA50BBE8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8544213-2D96-482F-8F26-7B8C79B4B3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9E984CA1-5FBF-436B-8F91-5292998815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54766FC0-AED0-4F30-8714-56C64F78CB1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7EF4AEEE-0E71-4647-9129-AA828E4CD49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BB48234C-A335-4DCC-9227-59C6F242508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5C42BC39-B67A-4E7A-A2FB-5AB1930D417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D42CB2EA-0FCF-4305-A2A1-9969FDC501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E0BD6582-9BFA-49E2-A959-F85E26DE401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85DF2C63-A277-4637-9F59-880C56CD32C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C4A0FDD8-5FEB-4CBF-8AF5-510AFFAFD9E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D8DA223B-5A82-444F-BBA4-6FDE362198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D4DA5031-FCB7-4603-A529-056FBFE1DD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D9F828A-8FB7-428D-A657-756DC4C211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C6AC0999-19E4-48A2-B97C-D32997AC3C7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61ADAF56-8615-4726-A0DB-04F7385B84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A1ACA73F-6B9F-4C37-8084-680753B669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2" name="直線コネクタ 161">
          <a:extLst>
            <a:ext uri="{FF2B5EF4-FFF2-40B4-BE49-F238E27FC236}">
              <a16:creationId xmlns:a16="http://schemas.microsoft.com/office/drawing/2014/main" id="{25B16967-B702-403E-BAA3-1851F8E6B1E5}"/>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C7FBBC1F-64E7-4423-A507-028F7170871C}"/>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64" name="直線コネクタ 163">
          <a:extLst>
            <a:ext uri="{FF2B5EF4-FFF2-40B4-BE49-F238E27FC236}">
              <a16:creationId xmlns:a16="http://schemas.microsoft.com/office/drawing/2014/main" id="{DBB3915D-B15F-4A2F-840A-2BFD35ECFE51}"/>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5" name="【橋りょう・トンネル】&#10;有形固定資産減価償却率最大値テキスト">
          <a:extLst>
            <a:ext uri="{FF2B5EF4-FFF2-40B4-BE49-F238E27FC236}">
              <a16:creationId xmlns:a16="http://schemas.microsoft.com/office/drawing/2014/main" id="{546EA60B-5625-421E-9FB2-D69B5548208E}"/>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6" name="直線コネクタ 165">
          <a:extLst>
            <a:ext uri="{FF2B5EF4-FFF2-40B4-BE49-F238E27FC236}">
              <a16:creationId xmlns:a16="http://schemas.microsoft.com/office/drawing/2014/main" id="{38F2A1F6-6CC2-466F-B234-A8331D203445}"/>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81E118E9-905D-464B-9D91-CD9AA09D5641}"/>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8" name="フローチャート: 判断 167">
          <a:extLst>
            <a:ext uri="{FF2B5EF4-FFF2-40B4-BE49-F238E27FC236}">
              <a16:creationId xmlns:a16="http://schemas.microsoft.com/office/drawing/2014/main" id="{12AE58D6-DCD4-43E1-827B-30779B2878E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a:extLst>
            <a:ext uri="{FF2B5EF4-FFF2-40B4-BE49-F238E27FC236}">
              <a16:creationId xmlns:a16="http://schemas.microsoft.com/office/drawing/2014/main" id="{A38C61FB-28B6-4470-8AD8-D26F1B5869E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0" name="フローチャート: 判断 169">
          <a:extLst>
            <a:ext uri="{FF2B5EF4-FFF2-40B4-BE49-F238E27FC236}">
              <a16:creationId xmlns:a16="http://schemas.microsoft.com/office/drawing/2014/main" id="{52A5442D-B358-43FA-9250-371F837B2D89}"/>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1" name="フローチャート: 判断 170">
          <a:extLst>
            <a:ext uri="{FF2B5EF4-FFF2-40B4-BE49-F238E27FC236}">
              <a16:creationId xmlns:a16="http://schemas.microsoft.com/office/drawing/2014/main" id="{33EE0903-D344-4250-9D69-D37E9CBA5C38}"/>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2" name="フローチャート: 判断 171">
          <a:extLst>
            <a:ext uri="{FF2B5EF4-FFF2-40B4-BE49-F238E27FC236}">
              <a16:creationId xmlns:a16="http://schemas.microsoft.com/office/drawing/2014/main" id="{1E62F21F-6DA8-41F1-BCE6-A109FF8EE1E9}"/>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3A3FE7B-6C8F-4756-80F5-C98321F622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69DC0E9-128E-4C55-802B-213E0B3D2D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A5959CC-A824-4B63-89FB-0B0EF036C2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3C2C526-FF6B-48F2-B744-1C57848F36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69A76BA-739B-4ADE-9AD3-58A0CAF69A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27577</xdr:rowOff>
    </xdr:from>
    <xdr:to>
      <xdr:col>15</xdr:col>
      <xdr:colOff>101600</xdr:colOff>
      <xdr:row>58</xdr:row>
      <xdr:rowOff>129177</xdr:rowOff>
    </xdr:to>
    <xdr:sp macro="" textlink="">
      <xdr:nvSpPr>
        <xdr:cNvPr id="178" name="楕円 177">
          <a:extLst>
            <a:ext uri="{FF2B5EF4-FFF2-40B4-BE49-F238E27FC236}">
              <a16:creationId xmlns:a16="http://schemas.microsoft.com/office/drawing/2014/main" id="{20FA95D5-655F-4146-A94A-50C1DFF8A026}"/>
            </a:ext>
          </a:extLst>
        </xdr:cNvPr>
        <xdr:cNvSpPr/>
      </xdr:nvSpPr>
      <xdr:spPr>
        <a:xfrm>
          <a:off x="2857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55897</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964D62F8-66E1-419E-8C39-71887DDB4521}"/>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25CD0175-CA01-45B8-8626-A9AB87BEF69A}"/>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338CCD5B-E3C8-476F-B394-3B45D94086AD}"/>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82" name="n_4aveValue【橋りょう・トンネル】&#10;有形固定資産減価償却率">
          <a:extLst>
            <a:ext uri="{FF2B5EF4-FFF2-40B4-BE49-F238E27FC236}">
              <a16:creationId xmlns:a16="http://schemas.microsoft.com/office/drawing/2014/main" id="{1A69B5F7-4911-41CC-A807-1FC8B4BB89AC}"/>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145704</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id="{17FBB834-4C3B-4034-8331-4D07C544BDEF}"/>
            </a:ext>
          </a:extLst>
        </xdr:cNvPr>
        <xdr:cNvSpPr txBox="1"/>
      </xdr:nvSpPr>
      <xdr:spPr>
        <a:xfrm>
          <a:off x="2705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35C63E7C-017F-409F-9E53-E17EB05939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CEDBD701-7A7C-4254-B5BA-635C7D676B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4909CF9A-6614-4BF5-99B6-394B007B8B4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5DB02E87-8AC8-43B2-8A7B-C345943E21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BCB2F9E8-D3C9-4BAC-BD3A-D8770D78CB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999C629-312C-4CA2-9295-34A3005672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59A701BF-A85E-4C9E-AE11-0C6601C1B6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5806961F-CCD1-4269-88F2-A679D76F0A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DEAF995D-8051-46E3-A91C-51116EA97A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4A7EFA88-AEC4-446A-8609-AC35B12F71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02C16EA9-5405-4601-A5C2-6CF95A696BC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a:extLst>
            <a:ext uri="{FF2B5EF4-FFF2-40B4-BE49-F238E27FC236}">
              <a16:creationId xmlns:a16="http://schemas.microsoft.com/office/drawing/2014/main" id="{B3B21AFB-096E-4E11-8C1A-2948CFB2743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EDC3F94F-F24F-47B6-AE53-51AFBDBC6E6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a:extLst>
            <a:ext uri="{FF2B5EF4-FFF2-40B4-BE49-F238E27FC236}">
              <a16:creationId xmlns:a16="http://schemas.microsoft.com/office/drawing/2014/main" id="{57CA5ACA-C682-45C2-A0B8-A21EB10AF40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1FB7AE31-5323-41CA-A43F-4A36656F84C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199" name="テキスト ボックス 198">
          <a:extLst>
            <a:ext uri="{FF2B5EF4-FFF2-40B4-BE49-F238E27FC236}">
              <a16:creationId xmlns:a16="http://schemas.microsoft.com/office/drawing/2014/main" id="{640E297C-ED02-4595-84B0-02A9D7F3FDFB}"/>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3173B253-BA6D-4B79-80F8-B70DA896383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1" name="テキスト ボックス 200">
          <a:extLst>
            <a:ext uri="{FF2B5EF4-FFF2-40B4-BE49-F238E27FC236}">
              <a16:creationId xmlns:a16="http://schemas.microsoft.com/office/drawing/2014/main" id="{DD32ED43-3C5A-4247-BD6B-4F9FC054AF9A}"/>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8FC9A74C-85C6-4B27-A6C9-DBACA659ABD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3" name="テキスト ボックス 202">
          <a:extLst>
            <a:ext uri="{FF2B5EF4-FFF2-40B4-BE49-F238E27FC236}">
              <a16:creationId xmlns:a16="http://schemas.microsoft.com/office/drawing/2014/main" id="{6C657982-D49D-47ED-853D-169491EA2CD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EE431E83-812B-4522-AC09-7397D89761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5" name="テキスト ボックス 204">
          <a:extLst>
            <a:ext uri="{FF2B5EF4-FFF2-40B4-BE49-F238E27FC236}">
              <a16:creationId xmlns:a16="http://schemas.microsoft.com/office/drawing/2014/main" id="{3F572A49-E269-4CF4-B6E3-0E70F470332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ABC41C97-39A4-4F96-A126-F87C2418EF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07" name="直線コネクタ 206">
          <a:extLst>
            <a:ext uri="{FF2B5EF4-FFF2-40B4-BE49-F238E27FC236}">
              <a16:creationId xmlns:a16="http://schemas.microsoft.com/office/drawing/2014/main" id="{19B1BC20-7D7F-4380-A201-8F81CD810D8A}"/>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6197090D-A340-4C12-B257-F83E214C1702}"/>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09" name="直線コネクタ 208">
          <a:extLst>
            <a:ext uri="{FF2B5EF4-FFF2-40B4-BE49-F238E27FC236}">
              <a16:creationId xmlns:a16="http://schemas.microsoft.com/office/drawing/2014/main" id="{608A271C-9419-4AD5-A1B9-3293EBB7E596}"/>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0" name="【橋りょう・トンネル】&#10;一人当たり有形固定資産（償却資産）額最大値テキスト">
          <a:extLst>
            <a:ext uri="{FF2B5EF4-FFF2-40B4-BE49-F238E27FC236}">
              <a16:creationId xmlns:a16="http://schemas.microsoft.com/office/drawing/2014/main" id="{42EA86FE-0496-441C-ABE1-1C79A1D23C4A}"/>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1" name="直線コネクタ 210">
          <a:extLst>
            <a:ext uri="{FF2B5EF4-FFF2-40B4-BE49-F238E27FC236}">
              <a16:creationId xmlns:a16="http://schemas.microsoft.com/office/drawing/2014/main" id="{46CFB797-F3E9-4078-B1F5-DFE2B726CCC7}"/>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12" name="【橋りょう・トンネル】&#10;一人当たり有形固定資産（償却資産）額平均値テキスト">
          <a:extLst>
            <a:ext uri="{FF2B5EF4-FFF2-40B4-BE49-F238E27FC236}">
              <a16:creationId xmlns:a16="http://schemas.microsoft.com/office/drawing/2014/main" id="{960DBE9E-54BF-4D16-9311-AA36F12209BD}"/>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3" name="フローチャート: 判断 212">
          <a:extLst>
            <a:ext uri="{FF2B5EF4-FFF2-40B4-BE49-F238E27FC236}">
              <a16:creationId xmlns:a16="http://schemas.microsoft.com/office/drawing/2014/main" id="{16E5CF99-ECE9-43F5-92DA-8B26E087B4BC}"/>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14" name="フローチャート: 判断 213">
          <a:extLst>
            <a:ext uri="{FF2B5EF4-FFF2-40B4-BE49-F238E27FC236}">
              <a16:creationId xmlns:a16="http://schemas.microsoft.com/office/drawing/2014/main" id="{D4D92D86-725F-4669-8327-5D88538F962A}"/>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15" name="フローチャート: 判断 214">
          <a:extLst>
            <a:ext uri="{FF2B5EF4-FFF2-40B4-BE49-F238E27FC236}">
              <a16:creationId xmlns:a16="http://schemas.microsoft.com/office/drawing/2014/main" id="{34B51A02-7DA5-4F4F-8464-C22F71B75CB3}"/>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16" name="フローチャート: 判断 215">
          <a:extLst>
            <a:ext uri="{FF2B5EF4-FFF2-40B4-BE49-F238E27FC236}">
              <a16:creationId xmlns:a16="http://schemas.microsoft.com/office/drawing/2014/main" id="{F58060D4-0879-4887-84A2-123DC7BA33C2}"/>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17" name="フローチャート: 判断 216">
          <a:extLst>
            <a:ext uri="{FF2B5EF4-FFF2-40B4-BE49-F238E27FC236}">
              <a16:creationId xmlns:a16="http://schemas.microsoft.com/office/drawing/2014/main" id="{5B63D288-49D3-4C34-AC63-78E3BAF2C282}"/>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5FC38A7-F813-4282-9D65-DFB0D34F94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74A07914-1527-4B2B-9C5A-030B4B2E68C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418B6255-B45C-4402-9334-57690D43B2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13A714B-56B0-4612-B30E-20992E72C1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9F56F6C-B7AC-469B-948F-FB2532D297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12903</xdr:rowOff>
    </xdr:from>
    <xdr:to>
      <xdr:col>46</xdr:col>
      <xdr:colOff>38100</xdr:colOff>
      <xdr:row>64</xdr:row>
      <xdr:rowOff>114503</xdr:rowOff>
    </xdr:to>
    <xdr:sp macro="" textlink="">
      <xdr:nvSpPr>
        <xdr:cNvPr id="223" name="楕円 222">
          <a:extLst>
            <a:ext uri="{FF2B5EF4-FFF2-40B4-BE49-F238E27FC236}">
              <a16:creationId xmlns:a16="http://schemas.microsoft.com/office/drawing/2014/main" id="{DFE8AE63-CDB6-4ABB-A86F-60B67D1DC879}"/>
            </a:ext>
          </a:extLst>
        </xdr:cNvPr>
        <xdr:cNvSpPr/>
      </xdr:nvSpPr>
      <xdr:spPr>
        <a:xfrm>
          <a:off x="8699500" y="109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62362</xdr:rowOff>
    </xdr:from>
    <xdr:ext cx="690189" cy="259045"/>
    <xdr:sp macro="" textlink="">
      <xdr:nvSpPr>
        <xdr:cNvPr id="224" name="n_1aveValue【橋りょう・トンネル】&#10;一人当たり有形固定資産（償却資産）額">
          <a:extLst>
            <a:ext uri="{FF2B5EF4-FFF2-40B4-BE49-F238E27FC236}">
              <a16:creationId xmlns:a16="http://schemas.microsoft.com/office/drawing/2014/main" id="{AD8E748B-0162-4ABA-820A-22D047E92DB1}"/>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25" name="n_2aveValue【橋りょう・トンネル】&#10;一人当たり有形固定資産（償却資産）額">
          <a:extLst>
            <a:ext uri="{FF2B5EF4-FFF2-40B4-BE49-F238E27FC236}">
              <a16:creationId xmlns:a16="http://schemas.microsoft.com/office/drawing/2014/main" id="{720AC4B9-F45E-4DB1-AC34-0F3057D712CB}"/>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26" name="n_3aveValue【橋りょう・トンネル】&#10;一人当たり有形固定資産（償却資産）額">
          <a:extLst>
            <a:ext uri="{FF2B5EF4-FFF2-40B4-BE49-F238E27FC236}">
              <a16:creationId xmlns:a16="http://schemas.microsoft.com/office/drawing/2014/main" id="{8CD87242-AAF7-4939-8EFF-3F97F2CEC04C}"/>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27" name="n_4aveValue【橋りょう・トンネル】&#10;一人当たり有形固定資産（償却資産）額">
          <a:extLst>
            <a:ext uri="{FF2B5EF4-FFF2-40B4-BE49-F238E27FC236}">
              <a16:creationId xmlns:a16="http://schemas.microsoft.com/office/drawing/2014/main" id="{E3E1EDC4-1DB8-44B4-9E38-0620DDB5386F}"/>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105630</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460925F9-67C3-489A-936A-2F56CD1A8E1D}"/>
            </a:ext>
          </a:extLst>
        </xdr:cNvPr>
        <xdr:cNvSpPr txBox="1"/>
      </xdr:nvSpPr>
      <xdr:spPr>
        <a:xfrm>
          <a:off x="8450795" y="1107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FFBF4C43-D207-438E-BF83-5759A8B819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281F44EC-293D-47D4-9EC3-21A7737574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D6C92B57-AAFA-4949-A92A-3526D0792F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790ACFFE-BCC8-4488-A6C7-79589CF5627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C3FC2C88-14E8-485A-A775-682579C57E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52DBA111-1702-4EC1-B479-14A50948FF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5C0491BA-D73A-42BD-8046-E4408BB28E7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993DBDAD-42BE-4BB1-A3C6-00AB36569E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7ABC4D6E-28EC-44CB-A7BE-E8F3B430378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325E708C-96E6-4A20-BD1E-10327DC758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A8E7E506-E9DB-443C-9D42-B2D6155CE2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13659707-36C2-4F7C-B1B1-3B24906C98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857B8E99-DE36-42EC-A2F8-3D087C6C99E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8790A30-F9EA-4519-AB47-8CCF22A7D3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DF1525F7-74E8-4C88-8EFB-638EE8C9D6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983D7356-92F0-4C61-AAA3-6FDD9D2B8BD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DA2019AF-D0E3-4022-88A6-EA29B98FC3F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E22D7F9E-4871-40FF-BEE7-418D56D066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5E6192F6-28D8-4B8E-AED3-91CBB2FE2F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79AEFE3A-9540-43A5-8840-A938E3A65C2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id="{63C265E0-4CB7-4C31-B2C4-AD381422B35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8BF73C9D-0906-4FD2-89FC-60991E4B1A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id="{60ED0142-4965-4BBB-896E-8E3358AD9FB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784E481E-0D69-41D7-8A8B-6EEEB3DB87F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53" name="直線コネクタ 252">
          <a:extLst>
            <a:ext uri="{FF2B5EF4-FFF2-40B4-BE49-F238E27FC236}">
              <a16:creationId xmlns:a16="http://schemas.microsoft.com/office/drawing/2014/main" id="{A528A5DB-7E74-43DF-8388-8C1B1E1CEE46}"/>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4" name="【公営住宅】&#10;有形固定資産減価償却率最小値テキスト">
          <a:extLst>
            <a:ext uri="{FF2B5EF4-FFF2-40B4-BE49-F238E27FC236}">
              <a16:creationId xmlns:a16="http://schemas.microsoft.com/office/drawing/2014/main" id="{68400D2B-4CE7-4E14-975D-4DF7F70081E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5" name="直線コネクタ 254">
          <a:extLst>
            <a:ext uri="{FF2B5EF4-FFF2-40B4-BE49-F238E27FC236}">
              <a16:creationId xmlns:a16="http://schemas.microsoft.com/office/drawing/2014/main" id="{ED969EB5-824C-47A4-B389-4309681E400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252174A-E6EA-4D71-8EEA-49C259832B22}"/>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57" name="直線コネクタ 256">
          <a:extLst>
            <a:ext uri="{FF2B5EF4-FFF2-40B4-BE49-F238E27FC236}">
              <a16:creationId xmlns:a16="http://schemas.microsoft.com/office/drawing/2014/main" id="{7189EB36-E62A-4886-B94C-81E4BED4B2C1}"/>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CDD7B64-31B8-4D0E-8D56-131122F339BA}"/>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59" name="フローチャート: 判断 258">
          <a:extLst>
            <a:ext uri="{FF2B5EF4-FFF2-40B4-BE49-F238E27FC236}">
              <a16:creationId xmlns:a16="http://schemas.microsoft.com/office/drawing/2014/main" id="{04D228AF-05A1-42B4-84FE-088486020ECC}"/>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60" name="フローチャート: 判断 259">
          <a:extLst>
            <a:ext uri="{FF2B5EF4-FFF2-40B4-BE49-F238E27FC236}">
              <a16:creationId xmlns:a16="http://schemas.microsoft.com/office/drawing/2014/main" id="{2397EA9B-535E-4B7C-B8E6-BEEDAE35E218}"/>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61" name="フローチャート: 判断 260">
          <a:extLst>
            <a:ext uri="{FF2B5EF4-FFF2-40B4-BE49-F238E27FC236}">
              <a16:creationId xmlns:a16="http://schemas.microsoft.com/office/drawing/2014/main" id="{1DCEE701-A44C-41E8-B619-77865471D3E6}"/>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62" name="フローチャート: 判断 261">
          <a:extLst>
            <a:ext uri="{FF2B5EF4-FFF2-40B4-BE49-F238E27FC236}">
              <a16:creationId xmlns:a16="http://schemas.microsoft.com/office/drawing/2014/main" id="{09D21C63-874B-43F4-B39E-CD583FF1EBF2}"/>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63" name="フローチャート: 判断 262">
          <a:extLst>
            <a:ext uri="{FF2B5EF4-FFF2-40B4-BE49-F238E27FC236}">
              <a16:creationId xmlns:a16="http://schemas.microsoft.com/office/drawing/2014/main" id="{4B7C25AC-C6BC-4B93-A1A5-4D1507344365}"/>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184DE03-C293-43AF-B8EC-C07C7AD826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FF1E7AC-165B-4967-80C6-D467332A436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DD10331-2C42-4049-BB7E-2321322532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17C2CF53-8912-46AF-B401-327EEBE2762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8347E17-F1A1-49FB-83B1-C979AA0EDF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69" name="楕円 268">
          <a:extLst>
            <a:ext uri="{FF2B5EF4-FFF2-40B4-BE49-F238E27FC236}">
              <a16:creationId xmlns:a16="http://schemas.microsoft.com/office/drawing/2014/main" id="{6355655C-BC41-47E8-BC0E-13C2214B8840}"/>
            </a:ext>
          </a:extLst>
        </xdr:cNvPr>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68CCD609-E1C2-430C-B00B-97E1D1C52A82}"/>
            </a:ext>
          </a:extLst>
        </xdr:cNvPr>
        <xdr:cNvSpPr txBox="1"/>
      </xdr:nvSpPr>
      <xdr:spPr>
        <a:xfrm>
          <a:off x="4673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271" name="楕円 270">
          <a:extLst>
            <a:ext uri="{FF2B5EF4-FFF2-40B4-BE49-F238E27FC236}">
              <a16:creationId xmlns:a16="http://schemas.microsoft.com/office/drawing/2014/main" id="{DC9B40E3-5B6A-47F8-B73C-6F8E6EC8D673}"/>
            </a:ext>
          </a:extLst>
        </xdr:cNvPr>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81</xdr:row>
      <xdr:rowOff>22861</xdr:rowOff>
    </xdr:to>
    <xdr:cxnSp macro="">
      <xdr:nvCxnSpPr>
        <xdr:cNvPr id="272" name="直線コネクタ 271">
          <a:extLst>
            <a:ext uri="{FF2B5EF4-FFF2-40B4-BE49-F238E27FC236}">
              <a16:creationId xmlns:a16="http://schemas.microsoft.com/office/drawing/2014/main" id="{23DE1FD3-93DE-41CC-907B-6C4CAA779772}"/>
            </a:ext>
          </a:extLst>
        </xdr:cNvPr>
        <xdr:cNvCxnSpPr/>
      </xdr:nvCxnSpPr>
      <xdr:spPr>
        <a:xfrm>
          <a:off x="3797300" y="138341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273" name="楕円 272">
          <a:extLst>
            <a:ext uri="{FF2B5EF4-FFF2-40B4-BE49-F238E27FC236}">
              <a16:creationId xmlns:a16="http://schemas.microsoft.com/office/drawing/2014/main" id="{79840413-E829-43BA-8962-A2DCBAAA841E}"/>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118111</xdr:rowOff>
    </xdr:from>
    <xdr:to>
      <xdr:col>19</xdr:col>
      <xdr:colOff>177800</xdr:colOff>
      <xdr:row>80</xdr:row>
      <xdr:rowOff>129539</xdr:rowOff>
    </xdr:to>
    <xdr:cxnSp macro="">
      <xdr:nvCxnSpPr>
        <xdr:cNvPr id="274" name="直線コネクタ 273">
          <a:extLst>
            <a:ext uri="{FF2B5EF4-FFF2-40B4-BE49-F238E27FC236}">
              <a16:creationId xmlns:a16="http://schemas.microsoft.com/office/drawing/2014/main" id="{E943134B-67E7-4D67-9666-0DD5F804DCC8}"/>
            </a:ext>
          </a:extLst>
        </xdr:cNvPr>
        <xdr:cNvCxnSpPr/>
      </xdr:nvCxnSpPr>
      <xdr:spPr>
        <a:xfrm flipV="1">
          <a:off x="2908300" y="13834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75" name="n_1aveValue【公営住宅】&#10;有形固定資産減価償却率">
          <a:extLst>
            <a:ext uri="{FF2B5EF4-FFF2-40B4-BE49-F238E27FC236}">
              <a16:creationId xmlns:a16="http://schemas.microsoft.com/office/drawing/2014/main" id="{73B7E6C2-766E-4650-B27B-1D405F974E53}"/>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76" name="n_2aveValue【公営住宅】&#10;有形固定資産減価償却率">
          <a:extLst>
            <a:ext uri="{FF2B5EF4-FFF2-40B4-BE49-F238E27FC236}">
              <a16:creationId xmlns:a16="http://schemas.microsoft.com/office/drawing/2014/main" id="{DF88E5A5-B093-4D5C-AFA2-4D0505F5B5C3}"/>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77" name="n_3aveValue【公営住宅】&#10;有形固定資産減価償却率">
          <a:extLst>
            <a:ext uri="{FF2B5EF4-FFF2-40B4-BE49-F238E27FC236}">
              <a16:creationId xmlns:a16="http://schemas.microsoft.com/office/drawing/2014/main" id="{186FD6CB-1D74-4E8B-9049-6A3E5DA7DFD7}"/>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78" name="n_4aveValue【公営住宅】&#10;有形固定資産減価償却率">
          <a:extLst>
            <a:ext uri="{FF2B5EF4-FFF2-40B4-BE49-F238E27FC236}">
              <a16:creationId xmlns:a16="http://schemas.microsoft.com/office/drawing/2014/main" id="{685B842E-72B2-427D-9115-67ACE39E5DCE}"/>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13988</xdr:rowOff>
    </xdr:from>
    <xdr:ext cx="405111" cy="259045"/>
    <xdr:sp macro="" textlink="">
      <xdr:nvSpPr>
        <xdr:cNvPr id="279" name="n_1mainValue【公営住宅】&#10;有形固定資産減価償却率">
          <a:extLst>
            <a:ext uri="{FF2B5EF4-FFF2-40B4-BE49-F238E27FC236}">
              <a16:creationId xmlns:a16="http://schemas.microsoft.com/office/drawing/2014/main" id="{AF7B650C-638C-4168-BA10-1CD76ADFCB98}"/>
            </a:ext>
          </a:extLst>
        </xdr:cNvPr>
        <xdr:cNvSpPr txBox="1"/>
      </xdr:nvSpPr>
      <xdr:spPr>
        <a:xfrm>
          <a:off x="3582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280" name="n_2mainValue【公営住宅】&#10;有形固定資産減価償却率">
          <a:extLst>
            <a:ext uri="{FF2B5EF4-FFF2-40B4-BE49-F238E27FC236}">
              <a16:creationId xmlns:a16="http://schemas.microsoft.com/office/drawing/2014/main" id="{73096D1B-8390-437C-9521-4FB4305F75C6}"/>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D42B7419-28C8-49EC-97B7-D575D0C8CD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DED7AA18-248A-4DBC-9EAD-7E3DF2076A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1439DD1A-505F-41C6-8E17-4C860CD01C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A95150E9-2AC4-46D5-9178-500AE15722F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812FECAD-5B2D-4DFB-85E6-9F767190B7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6FD80835-8444-4DD5-9F4C-E7BD434BA5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92FB287D-806F-4B5E-B535-AC258E32BC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3368718F-7BF0-4121-944D-EBAB197915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E737F1BD-448F-442E-8277-706671FB76D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FE373B7D-2B38-433F-86D0-66A629647A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69860700-4D47-4338-9A3F-6EFEE987CE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3E3FC08D-C08B-4F46-A69F-646FEEA9C65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913A786D-EC3C-40DD-9188-1E22C4E44E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4" name="テキスト ボックス 293">
          <a:extLst>
            <a:ext uri="{FF2B5EF4-FFF2-40B4-BE49-F238E27FC236}">
              <a16:creationId xmlns:a16="http://schemas.microsoft.com/office/drawing/2014/main" id="{4137F050-0598-4F79-A30A-7757CC07054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076E5E9A-E8D0-4F73-96D7-17AA03DE785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6" name="テキスト ボックス 295">
          <a:extLst>
            <a:ext uri="{FF2B5EF4-FFF2-40B4-BE49-F238E27FC236}">
              <a16:creationId xmlns:a16="http://schemas.microsoft.com/office/drawing/2014/main" id="{212A18E5-C5F6-400E-A639-EC97ECBFB23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C5381B3C-9F97-4AF2-A638-AB16933E451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8" name="テキスト ボックス 297">
          <a:extLst>
            <a:ext uri="{FF2B5EF4-FFF2-40B4-BE49-F238E27FC236}">
              <a16:creationId xmlns:a16="http://schemas.microsoft.com/office/drawing/2014/main" id="{77639A2A-880B-4873-9243-EE21058C285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955A3397-95BF-4CC8-9C1B-339DF3180D3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0" name="テキスト ボックス 299">
          <a:extLst>
            <a:ext uri="{FF2B5EF4-FFF2-40B4-BE49-F238E27FC236}">
              <a16:creationId xmlns:a16="http://schemas.microsoft.com/office/drawing/2014/main" id="{FA3F4102-E55F-4E1F-94B8-0A47462B9E1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EBE81D6E-BC52-4AB2-91B7-96FAF76D6C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2" name="テキスト ボックス 301">
          <a:extLst>
            <a:ext uri="{FF2B5EF4-FFF2-40B4-BE49-F238E27FC236}">
              <a16:creationId xmlns:a16="http://schemas.microsoft.com/office/drawing/2014/main" id="{77B26608-3561-49FE-BE8C-3A8463F7440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A829721D-59E6-4C75-952F-DCEB5BF261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04" name="直線コネクタ 303">
          <a:extLst>
            <a:ext uri="{FF2B5EF4-FFF2-40B4-BE49-F238E27FC236}">
              <a16:creationId xmlns:a16="http://schemas.microsoft.com/office/drawing/2014/main" id="{B32C148B-DD2E-40D5-8722-E63B55159EEC}"/>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05" name="【公営住宅】&#10;一人当たり面積最小値テキスト">
          <a:extLst>
            <a:ext uri="{FF2B5EF4-FFF2-40B4-BE49-F238E27FC236}">
              <a16:creationId xmlns:a16="http://schemas.microsoft.com/office/drawing/2014/main" id="{BAB4B7E3-C791-46D8-A150-B69A4192A7F9}"/>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06" name="直線コネクタ 305">
          <a:extLst>
            <a:ext uri="{FF2B5EF4-FFF2-40B4-BE49-F238E27FC236}">
              <a16:creationId xmlns:a16="http://schemas.microsoft.com/office/drawing/2014/main" id="{9F80CF75-69C5-4BEF-853F-6C51FA4C60ED}"/>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07" name="【公営住宅】&#10;一人当たり面積最大値テキスト">
          <a:extLst>
            <a:ext uri="{FF2B5EF4-FFF2-40B4-BE49-F238E27FC236}">
              <a16:creationId xmlns:a16="http://schemas.microsoft.com/office/drawing/2014/main" id="{C9A66144-E8D7-48A1-A91D-D9AE54128BD3}"/>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08" name="直線コネクタ 307">
          <a:extLst>
            <a:ext uri="{FF2B5EF4-FFF2-40B4-BE49-F238E27FC236}">
              <a16:creationId xmlns:a16="http://schemas.microsoft.com/office/drawing/2014/main" id="{13877116-3615-4876-9099-0D3EFBA26B11}"/>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09" name="【公営住宅】&#10;一人当たり面積平均値テキスト">
          <a:extLst>
            <a:ext uri="{FF2B5EF4-FFF2-40B4-BE49-F238E27FC236}">
              <a16:creationId xmlns:a16="http://schemas.microsoft.com/office/drawing/2014/main" id="{9F8303D1-C217-4EEE-B6CC-1EB3F0B46058}"/>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10" name="フローチャート: 判断 309">
          <a:extLst>
            <a:ext uri="{FF2B5EF4-FFF2-40B4-BE49-F238E27FC236}">
              <a16:creationId xmlns:a16="http://schemas.microsoft.com/office/drawing/2014/main" id="{14FB6E4B-57B9-41F3-B13C-3C6475B7BD31}"/>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11" name="フローチャート: 判断 310">
          <a:extLst>
            <a:ext uri="{FF2B5EF4-FFF2-40B4-BE49-F238E27FC236}">
              <a16:creationId xmlns:a16="http://schemas.microsoft.com/office/drawing/2014/main" id="{D8777F2B-86CB-41BC-846D-B7CCE22AD25E}"/>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12" name="フローチャート: 判断 311">
          <a:extLst>
            <a:ext uri="{FF2B5EF4-FFF2-40B4-BE49-F238E27FC236}">
              <a16:creationId xmlns:a16="http://schemas.microsoft.com/office/drawing/2014/main" id="{56C80B70-BAE8-493E-945F-C03BBEB1FFE2}"/>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13" name="フローチャート: 判断 312">
          <a:extLst>
            <a:ext uri="{FF2B5EF4-FFF2-40B4-BE49-F238E27FC236}">
              <a16:creationId xmlns:a16="http://schemas.microsoft.com/office/drawing/2014/main" id="{E2198490-8631-4E57-9E49-C8FA445EE2C2}"/>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14" name="フローチャート: 判断 313">
          <a:extLst>
            <a:ext uri="{FF2B5EF4-FFF2-40B4-BE49-F238E27FC236}">
              <a16:creationId xmlns:a16="http://schemas.microsoft.com/office/drawing/2014/main" id="{8F1E87B4-9095-44D0-BAF4-8AB876F4D96B}"/>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F937087E-1DE8-4ED4-B41D-1488D9CF2E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5A1591AB-D11F-47EF-A101-5EB2DCE7C7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ED5D2B7-725C-4149-B72D-BF9B618A59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E3872700-3272-46DA-88E3-D200FF779C3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DC069C01-8E38-4B4A-A558-8026ACA15B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161913</xdr:rowOff>
    </xdr:from>
    <xdr:to>
      <xdr:col>55</xdr:col>
      <xdr:colOff>50800</xdr:colOff>
      <xdr:row>86</xdr:row>
      <xdr:rowOff>92063</xdr:rowOff>
    </xdr:to>
    <xdr:sp macro="" textlink="">
      <xdr:nvSpPr>
        <xdr:cNvPr id="320" name="楕円 319">
          <a:extLst>
            <a:ext uri="{FF2B5EF4-FFF2-40B4-BE49-F238E27FC236}">
              <a16:creationId xmlns:a16="http://schemas.microsoft.com/office/drawing/2014/main" id="{5C9D5248-8224-4806-B507-FF94FBDC7A8B}"/>
            </a:ext>
          </a:extLst>
        </xdr:cNvPr>
        <xdr:cNvSpPr/>
      </xdr:nvSpPr>
      <xdr:spPr>
        <a:xfrm>
          <a:off x="10426700" y="147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76840</xdr:rowOff>
    </xdr:from>
    <xdr:ext cx="469744" cy="259045"/>
    <xdr:sp macro="" textlink="">
      <xdr:nvSpPr>
        <xdr:cNvPr id="321" name="【公営住宅】&#10;一人当たり面積該当値テキスト">
          <a:extLst>
            <a:ext uri="{FF2B5EF4-FFF2-40B4-BE49-F238E27FC236}">
              <a16:creationId xmlns:a16="http://schemas.microsoft.com/office/drawing/2014/main" id="{C20BBA3A-69E1-41BD-A840-66AC2AE906F6}"/>
            </a:ext>
          </a:extLst>
        </xdr:cNvPr>
        <xdr:cNvSpPr txBox="1"/>
      </xdr:nvSpPr>
      <xdr:spPr>
        <a:xfrm>
          <a:off x="10515600" y="1465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162598</xdr:rowOff>
    </xdr:from>
    <xdr:to>
      <xdr:col>50</xdr:col>
      <xdr:colOff>165100</xdr:colOff>
      <xdr:row>86</xdr:row>
      <xdr:rowOff>92748</xdr:rowOff>
    </xdr:to>
    <xdr:sp macro="" textlink="">
      <xdr:nvSpPr>
        <xdr:cNvPr id="322" name="楕円 321">
          <a:extLst>
            <a:ext uri="{FF2B5EF4-FFF2-40B4-BE49-F238E27FC236}">
              <a16:creationId xmlns:a16="http://schemas.microsoft.com/office/drawing/2014/main" id="{02575465-D468-47E6-A22D-1C289AA1262C}"/>
            </a:ext>
          </a:extLst>
        </xdr:cNvPr>
        <xdr:cNvSpPr/>
      </xdr:nvSpPr>
      <xdr:spPr>
        <a:xfrm>
          <a:off x="9588500" y="147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41263</xdr:rowOff>
    </xdr:from>
    <xdr:to>
      <xdr:col>55</xdr:col>
      <xdr:colOff>0</xdr:colOff>
      <xdr:row>86</xdr:row>
      <xdr:rowOff>41948</xdr:rowOff>
    </xdr:to>
    <xdr:cxnSp macro="">
      <xdr:nvCxnSpPr>
        <xdr:cNvPr id="323" name="直線コネクタ 322">
          <a:extLst>
            <a:ext uri="{FF2B5EF4-FFF2-40B4-BE49-F238E27FC236}">
              <a16:creationId xmlns:a16="http://schemas.microsoft.com/office/drawing/2014/main" id="{9B7D048C-3FC9-42FC-AD87-B85EADC4916B}"/>
            </a:ext>
          </a:extLst>
        </xdr:cNvPr>
        <xdr:cNvCxnSpPr/>
      </xdr:nvCxnSpPr>
      <xdr:spPr>
        <a:xfrm flipV="1">
          <a:off x="9639300" y="1478596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166636</xdr:rowOff>
    </xdr:from>
    <xdr:to>
      <xdr:col>46</xdr:col>
      <xdr:colOff>38100</xdr:colOff>
      <xdr:row>86</xdr:row>
      <xdr:rowOff>96786</xdr:rowOff>
    </xdr:to>
    <xdr:sp macro="" textlink="">
      <xdr:nvSpPr>
        <xdr:cNvPr id="324" name="楕円 323">
          <a:extLst>
            <a:ext uri="{FF2B5EF4-FFF2-40B4-BE49-F238E27FC236}">
              <a16:creationId xmlns:a16="http://schemas.microsoft.com/office/drawing/2014/main" id="{0692B89D-5BDF-4A6A-9E4F-CD3B163C7541}"/>
            </a:ext>
          </a:extLst>
        </xdr:cNvPr>
        <xdr:cNvSpPr/>
      </xdr:nvSpPr>
      <xdr:spPr>
        <a:xfrm>
          <a:off x="8699500" y="147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41948</xdr:rowOff>
    </xdr:from>
    <xdr:to>
      <xdr:col>50</xdr:col>
      <xdr:colOff>114300</xdr:colOff>
      <xdr:row>86</xdr:row>
      <xdr:rowOff>45986</xdr:rowOff>
    </xdr:to>
    <xdr:cxnSp macro="">
      <xdr:nvCxnSpPr>
        <xdr:cNvPr id="325" name="直線コネクタ 324">
          <a:extLst>
            <a:ext uri="{FF2B5EF4-FFF2-40B4-BE49-F238E27FC236}">
              <a16:creationId xmlns:a16="http://schemas.microsoft.com/office/drawing/2014/main" id="{ADEEEDDE-30B3-496D-B64B-D2C52F06600B}"/>
            </a:ext>
          </a:extLst>
        </xdr:cNvPr>
        <xdr:cNvCxnSpPr/>
      </xdr:nvCxnSpPr>
      <xdr:spPr>
        <a:xfrm flipV="1">
          <a:off x="8750300" y="1478664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26" name="n_1aveValue【公営住宅】&#10;一人当たり面積">
          <a:extLst>
            <a:ext uri="{FF2B5EF4-FFF2-40B4-BE49-F238E27FC236}">
              <a16:creationId xmlns:a16="http://schemas.microsoft.com/office/drawing/2014/main" id="{397BE0F0-B1DC-4414-8BB3-F14D1740A771}"/>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27" name="n_2aveValue【公営住宅】&#10;一人当たり面積">
          <a:extLst>
            <a:ext uri="{FF2B5EF4-FFF2-40B4-BE49-F238E27FC236}">
              <a16:creationId xmlns:a16="http://schemas.microsoft.com/office/drawing/2014/main" id="{91C2BD46-858D-41CC-A5D5-4CA45150BDA8}"/>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28" name="n_3aveValue【公営住宅】&#10;一人当たり面積">
          <a:extLst>
            <a:ext uri="{FF2B5EF4-FFF2-40B4-BE49-F238E27FC236}">
              <a16:creationId xmlns:a16="http://schemas.microsoft.com/office/drawing/2014/main" id="{FCF7CBFE-5595-4A26-A142-E666D5FE6122}"/>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29" name="n_4aveValue【公営住宅】&#10;一人当たり面積">
          <a:extLst>
            <a:ext uri="{FF2B5EF4-FFF2-40B4-BE49-F238E27FC236}">
              <a16:creationId xmlns:a16="http://schemas.microsoft.com/office/drawing/2014/main" id="{9E07E906-AE6E-46CB-9B31-6968F8463EB2}"/>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83875</xdr:rowOff>
    </xdr:from>
    <xdr:ext cx="469744" cy="259045"/>
    <xdr:sp macro="" textlink="">
      <xdr:nvSpPr>
        <xdr:cNvPr id="330" name="n_1mainValue【公営住宅】&#10;一人当たり面積">
          <a:extLst>
            <a:ext uri="{FF2B5EF4-FFF2-40B4-BE49-F238E27FC236}">
              <a16:creationId xmlns:a16="http://schemas.microsoft.com/office/drawing/2014/main" id="{E86F53AF-53DB-49F9-A746-B7160422D9E2}"/>
            </a:ext>
          </a:extLst>
        </xdr:cNvPr>
        <xdr:cNvSpPr txBox="1"/>
      </xdr:nvSpPr>
      <xdr:spPr>
        <a:xfrm>
          <a:off x="9391727" y="1482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87913</xdr:rowOff>
    </xdr:from>
    <xdr:ext cx="469744" cy="259045"/>
    <xdr:sp macro="" textlink="">
      <xdr:nvSpPr>
        <xdr:cNvPr id="331" name="n_2mainValue【公営住宅】&#10;一人当たり面積">
          <a:extLst>
            <a:ext uri="{FF2B5EF4-FFF2-40B4-BE49-F238E27FC236}">
              <a16:creationId xmlns:a16="http://schemas.microsoft.com/office/drawing/2014/main" id="{A639805A-B7DB-4DEE-8791-E12A1B0ABD33}"/>
            </a:ext>
          </a:extLst>
        </xdr:cNvPr>
        <xdr:cNvSpPr txBox="1"/>
      </xdr:nvSpPr>
      <xdr:spPr>
        <a:xfrm>
          <a:off x="8515427" y="1483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6E9EE1B3-B1E2-47C3-ABE2-76B1F5D84B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937F2F4B-3DDD-4E10-99CB-D70C9260C6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4895A6B4-5A90-439B-8FA4-55E11AA78D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A0219A57-2924-460F-AE30-0E2FE7B1E3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ED4A0698-1658-4B19-A6F2-5059FDF641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1D2FBEF7-007A-40E8-8F5A-FCCC981399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68A69489-8F3C-4F4B-A544-AA89D54F91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9D5A612F-9358-40E1-8A94-CC30FDFE61C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9DA5426C-88F6-479C-BE7B-26C8F1336A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80FF5CFC-F2CF-4DE0-B235-8678017ED9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F4D8B904-5164-4D1F-B72C-316E9ADA07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F687486-735E-44C5-B68F-36FA1A6D74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C03B6016-5950-40E6-B5B5-E46CE89DCC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47179743-65FF-4F13-BFBA-E389BDA474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36F910F7-145B-4658-BAEE-E35C900A32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80B8F5D6-742D-4BFF-A152-543D1772DA8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C91E24CA-A363-4378-ADBD-443F19F2C5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9BFAA988-410A-443B-B75B-05367E9CAC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81E6C1AC-E363-4C14-ADE2-F008B2C39F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D89B9F44-70EB-4FE9-9316-5B27BCF6C6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DE0FF9E6-1613-4D68-A8A8-A7CD551BBD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2DC17172-3A7D-4403-B660-9C553DCE10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40B42993-4358-4DA7-A276-A0568787A1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66BDBC0B-5505-435B-8970-B4DDBFD45A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CC202FA4-8BD8-4F4E-985C-825C8E1B666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CCAB355F-C137-4591-9B44-23549C29BE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8" name="テキスト ボックス 357">
          <a:extLst>
            <a:ext uri="{FF2B5EF4-FFF2-40B4-BE49-F238E27FC236}">
              <a16:creationId xmlns:a16="http://schemas.microsoft.com/office/drawing/2014/main" id="{29423A96-28FF-4212-827C-46C236E1944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F223D830-7248-43D4-B990-957476D5346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0" name="テキスト ボックス 359">
          <a:extLst>
            <a:ext uri="{FF2B5EF4-FFF2-40B4-BE49-F238E27FC236}">
              <a16:creationId xmlns:a16="http://schemas.microsoft.com/office/drawing/2014/main" id="{2BF90920-14A5-49C1-BC95-2369CAE7C64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7659E964-E0AB-4C7F-872E-47680446D3A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6FD9653E-4E98-4CB8-9B17-1206414667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D49A398A-ABB1-4C6B-B319-5CA0878E749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09D30B57-60F5-4412-8244-1946A9443DA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D413B27A-B9E3-42B8-B183-938B5BEACA8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565BC53D-0DE5-4EEE-BA4B-B92BFB5FA72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09F60DCD-535A-4654-A4A4-0CBCA21099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0B0416A6-49FA-40EF-B13E-235B150A14D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7877FA64-8705-490D-8097-F2759F47BAA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0" name="テキスト ボックス 369">
          <a:extLst>
            <a:ext uri="{FF2B5EF4-FFF2-40B4-BE49-F238E27FC236}">
              <a16:creationId xmlns:a16="http://schemas.microsoft.com/office/drawing/2014/main" id="{CFD48233-0973-4417-BAFB-8A6B4E8653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CDD88D37-E2B1-4839-BC42-EEDCE2C1E6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78BC38FA-2B03-4B5D-B37F-74C8166F27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73" name="直線コネクタ 372">
          <a:extLst>
            <a:ext uri="{FF2B5EF4-FFF2-40B4-BE49-F238E27FC236}">
              <a16:creationId xmlns:a16="http://schemas.microsoft.com/office/drawing/2014/main" id="{35A07979-50BE-4774-BF7C-19BCD216E6ED}"/>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4" name="【認定こども園・幼稚園・保育所】&#10;有形固定資産減価償却率最小値テキスト">
          <a:extLst>
            <a:ext uri="{FF2B5EF4-FFF2-40B4-BE49-F238E27FC236}">
              <a16:creationId xmlns:a16="http://schemas.microsoft.com/office/drawing/2014/main" id="{C01E1676-DB87-4B6A-A47B-C5C3DDC826C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5" name="直線コネクタ 374">
          <a:extLst>
            <a:ext uri="{FF2B5EF4-FFF2-40B4-BE49-F238E27FC236}">
              <a16:creationId xmlns:a16="http://schemas.microsoft.com/office/drawing/2014/main" id="{DB8C4C4A-F582-4D64-AB65-D2E8DA88CB3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76" name="【認定こども園・幼稚園・保育所】&#10;有形固定資産減価償却率最大値テキスト">
          <a:extLst>
            <a:ext uri="{FF2B5EF4-FFF2-40B4-BE49-F238E27FC236}">
              <a16:creationId xmlns:a16="http://schemas.microsoft.com/office/drawing/2014/main" id="{AAEF98D3-1BEF-4F67-B9B2-E8C71DFAF7A3}"/>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77" name="直線コネクタ 376">
          <a:extLst>
            <a:ext uri="{FF2B5EF4-FFF2-40B4-BE49-F238E27FC236}">
              <a16:creationId xmlns:a16="http://schemas.microsoft.com/office/drawing/2014/main" id="{107B611C-8E98-43EC-B10C-389F23EA6D26}"/>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354111F0-5F03-45A5-9C06-11F088B09DF7}"/>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79" name="フローチャート: 判断 378">
          <a:extLst>
            <a:ext uri="{FF2B5EF4-FFF2-40B4-BE49-F238E27FC236}">
              <a16:creationId xmlns:a16="http://schemas.microsoft.com/office/drawing/2014/main" id="{EF73B184-2B41-4339-A956-41A0098BDEF1}"/>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80" name="フローチャート: 判断 379">
          <a:extLst>
            <a:ext uri="{FF2B5EF4-FFF2-40B4-BE49-F238E27FC236}">
              <a16:creationId xmlns:a16="http://schemas.microsoft.com/office/drawing/2014/main" id="{4436BDFE-0F16-4F2B-AD19-5807CC964AC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81" name="フローチャート: 判断 380">
          <a:extLst>
            <a:ext uri="{FF2B5EF4-FFF2-40B4-BE49-F238E27FC236}">
              <a16:creationId xmlns:a16="http://schemas.microsoft.com/office/drawing/2014/main" id="{D29803D7-1210-4F5E-86BD-A7522EB15619}"/>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82" name="フローチャート: 判断 381">
          <a:extLst>
            <a:ext uri="{FF2B5EF4-FFF2-40B4-BE49-F238E27FC236}">
              <a16:creationId xmlns:a16="http://schemas.microsoft.com/office/drawing/2014/main" id="{A579E3DA-BF68-4D87-AFDB-DDA72E7F605D}"/>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83" name="フローチャート: 判断 382">
          <a:extLst>
            <a:ext uri="{FF2B5EF4-FFF2-40B4-BE49-F238E27FC236}">
              <a16:creationId xmlns:a16="http://schemas.microsoft.com/office/drawing/2014/main" id="{9B3040C9-4675-43F9-9A4C-4E31975B68A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4544B78-D49F-4036-9452-0EC30121D4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4824B86-EBDC-477B-81B9-97C4E48A723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522ACBF-980F-42EA-942D-EED005073B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F0534E8-05D1-46F1-B2D8-C8D5ECDB6D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21BC3B0-8EBC-4278-92D5-A1E6686B1A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54792</xdr:rowOff>
    </xdr:from>
    <xdr:to>
      <xdr:col>85</xdr:col>
      <xdr:colOff>177800</xdr:colOff>
      <xdr:row>37</xdr:row>
      <xdr:rowOff>156392</xdr:rowOff>
    </xdr:to>
    <xdr:sp macro="" textlink="">
      <xdr:nvSpPr>
        <xdr:cNvPr id="389" name="楕円 388">
          <a:extLst>
            <a:ext uri="{FF2B5EF4-FFF2-40B4-BE49-F238E27FC236}">
              <a16:creationId xmlns:a16="http://schemas.microsoft.com/office/drawing/2014/main" id="{4BB5D894-0A0B-4668-89C9-022AF0AB5056}"/>
            </a:ext>
          </a:extLst>
        </xdr:cNvPr>
        <xdr:cNvSpPr/>
      </xdr:nvSpPr>
      <xdr:spPr>
        <a:xfrm>
          <a:off x="16268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77669</xdr:rowOff>
    </xdr:from>
    <xdr:ext cx="405111" cy="259045"/>
    <xdr:sp macro="" textlink="">
      <xdr:nvSpPr>
        <xdr:cNvPr id="390" name="【認定こども園・幼稚園・保育所】&#10;有形固定資産減価償却率該当値テキスト">
          <a:extLst>
            <a:ext uri="{FF2B5EF4-FFF2-40B4-BE49-F238E27FC236}">
              <a16:creationId xmlns:a16="http://schemas.microsoft.com/office/drawing/2014/main" id="{9B11D384-651C-4417-A5F1-5CF5FB85AD23}"/>
            </a:ext>
          </a:extLst>
        </xdr:cNvPr>
        <xdr:cNvSpPr txBox="1"/>
      </xdr:nvSpPr>
      <xdr:spPr>
        <a:xfrm>
          <a:off x="16357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391" name="楕円 390">
          <a:extLst>
            <a:ext uri="{FF2B5EF4-FFF2-40B4-BE49-F238E27FC236}">
              <a16:creationId xmlns:a16="http://schemas.microsoft.com/office/drawing/2014/main" id="{573B93E7-C9E1-4EE4-880E-C7179CC0E517}"/>
            </a:ext>
          </a:extLst>
        </xdr:cNvPr>
        <xdr:cNvSpPr/>
      </xdr:nvSpPr>
      <xdr:spPr>
        <a:xfrm>
          <a:off x="15430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37</xdr:row>
      <xdr:rowOff>105592</xdr:rowOff>
    </xdr:to>
    <xdr:cxnSp macro="">
      <xdr:nvCxnSpPr>
        <xdr:cNvPr id="392" name="直線コネクタ 391">
          <a:extLst>
            <a:ext uri="{FF2B5EF4-FFF2-40B4-BE49-F238E27FC236}">
              <a16:creationId xmlns:a16="http://schemas.microsoft.com/office/drawing/2014/main" id="{5DB58F65-0391-4A77-B0FF-4578FECD3901}"/>
            </a:ext>
          </a:extLst>
        </xdr:cNvPr>
        <xdr:cNvCxnSpPr/>
      </xdr:nvCxnSpPr>
      <xdr:spPr>
        <a:xfrm>
          <a:off x="15481300" y="641005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93" name="楕円 392">
          <a:extLst>
            <a:ext uri="{FF2B5EF4-FFF2-40B4-BE49-F238E27FC236}">
              <a16:creationId xmlns:a16="http://schemas.microsoft.com/office/drawing/2014/main" id="{4413CA68-5853-45D3-9D16-7C021CA5C3FA}"/>
            </a:ext>
          </a:extLst>
        </xdr:cNvPr>
        <xdr:cNvSpPr/>
      </xdr:nvSpPr>
      <xdr:spPr>
        <a:xfrm>
          <a:off x="14541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66403</xdr:rowOff>
    </xdr:from>
    <xdr:to>
      <xdr:col>81</xdr:col>
      <xdr:colOff>50800</xdr:colOff>
      <xdr:row>37</xdr:row>
      <xdr:rowOff>81099</xdr:rowOff>
    </xdr:to>
    <xdr:cxnSp macro="">
      <xdr:nvCxnSpPr>
        <xdr:cNvPr id="394" name="直線コネクタ 393">
          <a:extLst>
            <a:ext uri="{FF2B5EF4-FFF2-40B4-BE49-F238E27FC236}">
              <a16:creationId xmlns:a16="http://schemas.microsoft.com/office/drawing/2014/main" id="{58026D02-1C0E-4134-AF59-1B81EB13ECE4}"/>
            </a:ext>
          </a:extLst>
        </xdr:cNvPr>
        <xdr:cNvCxnSpPr/>
      </xdr:nvCxnSpPr>
      <xdr:spPr>
        <a:xfrm flipV="1">
          <a:off x="14592300" y="64100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F5467E4E-6ABB-4D5B-8936-4274BF1EBFE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78636740-32D9-4B5F-A2E2-39A357727B26}"/>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DBCFE67A-5B1E-47A9-A9D7-8840D0F1AF32}"/>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98" name="n_4aveValue【認定こども園・幼稚園・保育所】&#10;有形固定資産減価償却率">
          <a:extLst>
            <a:ext uri="{FF2B5EF4-FFF2-40B4-BE49-F238E27FC236}">
              <a16:creationId xmlns:a16="http://schemas.microsoft.com/office/drawing/2014/main" id="{F8A7CF42-9460-4BF6-A954-25561B214205}"/>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133730</xdr:rowOff>
    </xdr:from>
    <xdr:ext cx="405111" cy="259045"/>
    <xdr:sp macro="" textlink="">
      <xdr:nvSpPr>
        <xdr:cNvPr id="399" name="n_1mainValue【認定こども園・幼稚園・保育所】&#10;有形固定資産減価償却率">
          <a:extLst>
            <a:ext uri="{FF2B5EF4-FFF2-40B4-BE49-F238E27FC236}">
              <a16:creationId xmlns:a16="http://schemas.microsoft.com/office/drawing/2014/main" id="{D12D03AF-C339-4DAA-99C7-7C6A11977563}"/>
            </a:ext>
          </a:extLst>
        </xdr:cNvPr>
        <xdr:cNvSpPr txBox="1"/>
      </xdr:nvSpPr>
      <xdr:spPr>
        <a:xfrm>
          <a:off x="15266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00" name="n_2mainValue【認定こども園・幼稚園・保育所】&#10;有形固定資産減価償却率">
          <a:extLst>
            <a:ext uri="{FF2B5EF4-FFF2-40B4-BE49-F238E27FC236}">
              <a16:creationId xmlns:a16="http://schemas.microsoft.com/office/drawing/2014/main" id="{0FBE6841-EA28-4E19-A9CC-60D8D51A8854}"/>
            </a:ext>
          </a:extLst>
        </xdr:cNvPr>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0312AE69-0900-4BEF-ACAA-2866DAB537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32B32E51-ED14-47E7-B91C-5FA6D34C2B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21967610-BCC6-4139-9610-6D47295A93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E11AECB7-B549-4AF5-903A-299B69F1D8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8CEC8C8B-7D58-4E39-9A80-3B5115FF2A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0B73F242-7353-49B1-8DB5-C510D8191A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6E4F63A5-87A9-4251-A29F-3CC61DC42A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2E750924-36F0-4428-9508-C362729652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a:extLst>
            <a:ext uri="{FF2B5EF4-FFF2-40B4-BE49-F238E27FC236}">
              <a16:creationId xmlns:a16="http://schemas.microsoft.com/office/drawing/2014/main" id="{3264DB2C-5E5E-4CB3-9978-7D15B07A35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a:extLst>
            <a:ext uri="{FF2B5EF4-FFF2-40B4-BE49-F238E27FC236}">
              <a16:creationId xmlns:a16="http://schemas.microsoft.com/office/drawing/2014/main" id="{246BB07E-448A-48EE-A3F1-6384E4E8B8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1" name="直線コネクタ 410">
          <a:extLst>
            <a:ext uri="{FF2B5EF4-FFF2-40B4-BE49-F238E27FC236}">
              <a16:creationId xmlns:a16="http://schemas.microsoft.com/office/drawing/2014/main" id="{68BC1D75-EBD6-4FC4-ABDA-C219B1D3CC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2" name="テキスト ボックス 411">
          <a:extLst>
            <a:ext uri="{FF2B5EF4-FFF2-40B4-BE49-F238E27FC236}">
              <a16:creationId xmlns:a16="http://schemas.microsoft.com/office/drawing/2014/main" id="{2A5D67EA-1090-480E-A207-2012A7F978E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3" name="直線コネクタ 412">
          <a:extLst>
            <a:ext uri="{FF2B5EF4-FFF2-40B4-BE49-F238E27FC236}">
              <a16:creationId xmlns:a16="http://schemas.microsoft.com/office/drawing/2014/main" id="{A246F227-BF37-43F9-B617-70B08FC7783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4" name="テキスト ボックス 413">
          <a:extLst>
            <a:ext uri="{FF2B5EF4-FFF2-40B4-BE49-F238E27FC236}">
              <a16:creationId xmlns:a16="http://schemas.microsoft.com/office/drawing/2014/main" id="{416A62BD-A042-4A96-A68C-05DDD930126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5" name="直線コネクタ 414">
          <a:extLst>
            <a:ext uri="{FF2B5EF4-FFF2-40B4-BE49-F238E27FC236}">
              <a16:creationId xmlns:a16="http://schemas.microsoft.com/office/drawing/2014/main" id="{B67A5B20-50A4-4210-B192-DE3F6852945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6" name="テキスト ボックス 415">
          <a:extLst>
            <a:ext uri="{FF2B5EF4-FFF2-40B4-BE49-F238E27FC236}">
              <a16:creationId xmlns:a16="http://schemas.microsoft.com/office/drawing/2014/main" id="{FD6F235E-24BA-409F-BDF7-68A3C5178AA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7" name="直線コネクタ 416">
          <a:extLst>
            <a:ext uri="{FF2B5EF4-FFF2-40B4-BE49-F238E27FC236}">
              <a16:creationId xmlns:a16="http://schemas.microsoft.com/office/drawing/2014/main" id="{F6DB550F-B41E-43D3-B2DE-F8AF48F853E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8" name="テキスト ボックス 417">
          <a:extLst>
            <a:ext uri="{FF2B5EF4-FFF2-40B4-BE49-F238E27FC236}">
              <a16:creationId xmlns:a16="http://schemas.microsoft.com/office/drawing/2014/main" id="{911D3028-779D-481D-B346-3E751B38B2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a:extLst>
            <a:ext uri="{FF2B5EF4-FFF2-40B4-BE49-F238E27FC236}">
              <a16:creationId xmlns:a16="http://schemas.microsoft.com/office/drawing/2014/main" id="{A9F17ACA-8F1C-4554-8047-AB6F8D605E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a:extLst>
            <a:ext uri="{FF2B5EF4-FFF2-40B4-BE49-F238E27FC236}">
              <a16:creationId xmlns:a16="http://schemas.microsoft.com/office/drawing/2014/main" id="{E2C3D634-EAF8-4E04-AD87-410B505370A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a:extLst>
            <a:ext uri="{FF2B5EF4-FFF2-40B4-BE49-F238E27FC236}">
              <a16:creationId xmlns:a16="http://schemas.microsoft.com/office/drawing/2014/main" id="{3FE9BB11-7B70-4374-A2AF-074233763E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22" name="直線コネクタ 421">
          <a:extLst>
            <a:ext uri="{FF2B5EF4-FFF2-40B4-BE49-F238E27FC236}">
              <a16:creationId xmlns:a16="http://schemas.microsoft.com/office/drawing/2014/main" id="{9DF15444-899C-45D3-ABC5-ADD274CDD726}"/>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23" name="【認定こども園・幼稚園・保育所】&#10;一人当たり面積最小値テキスト">
          <a:extLst>
            <a:ext uri="{FF2B5EF4-FFF2-40B4-BE49-F238E27FC236}">
              <a16:creationId xmlns:a16="http://schemas.microsoft.com/office/drawing/2014/main" id="{469A63A1-7B61-4792-8298-F9927A929CE6}"/>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24" name="直線コネクタ 423">
          <a:extLst>
            <a:ext uri="{FF2B5EF4-FFF2-40B4-BE49-F238E27FC236}">
              <a16:creationId xmlns:a16="http://schemas.microsoft.com/office/drawing/2014/main" id="{4DD97812-0687-40D3-81BE-457A385459E9}"/>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25" name="【認定こども園・幼稚園・保育所】&#10;一人当たり面積最大値テキスト">
          <a:extLst>
            <a:ext uri="{FF2B5EF4-FFF2-40B4-BE49-F238E27FC236}">
              <a16:creationId xmlns:a16="http://schemas.microsoft.com/office/drawing/2014/main" id="{7FF258BB-7A18-4974-ABA9-786EA6B69939}"/>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26" name="直線コネクタ 425">
          <a:extLst>
            <a:ext uri="{FF2B5EF4-FFF2-40B4-BE49-F238E27FC236}">
              <a16:creationId xmlns:a16="http://schemas.microsoft.com/office/drawing/2014/main" id="{C23934A6-6F7D-4252-9C81-78EB1BA9AAF6}"/>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27" name="【認定こども園・幼稚園・保育所】&#10;一人当たり面積平均値テキスト">
          <a:extLst>
            <a:ext uri="{FF2B5EF4-FFF2-40B4-BE49-F238E27FC236}">
              <a16:creationId xmlns:a16="http://schemas.microsoft.com/office/drawing/2014/main" id="{DEB2CDB4-68AB-4E85-899E-787BF640AE65}"/>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28" name="フローチャート: 判断 427">
          <a:extLst>
            <a:ext uri="{FF2B5EF4-FFF2-40B4-BE49-F238E27FC236}">
              <a16:creationId xmlns:a16="http://schemas.microsoft.com/office/drawing/2014/main" id="{48CA52A0-8159-4954-96FB-488DB0EB624A}"/>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29" name="フローチャート: 判断 428">
          <a:extLst>
            <a:ext uri="{FF2B5EF4-FFF2-40B4-BE49-F238E27FC236}">
              <a16:creationId xmlns:a16="http://schemas.microsoft.com/office/drawing/2014/main" id="{9CC51D87-FC2C-4DFA-A124-BE383BE8400E}"/>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30" name="フローチャート: 判断 429">
          <a:extLst>
            <a:ext uri="{FF2B5EF4-FFF2-40B4-BE49-F238E27FC236}">
              <a16:creationId xmlns:a16="http://schemas.microsoft.com/office/drawing/2014/main" id="{F8F3CEE3-7C85-4EBC-B268-FE37CD523C86}"/>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31" name="フローチャート: 判断 430">
          <a:extLst>
            <a:ext uri="{FF2B5EF4-FFF2-40B4-BE49-F238E27FC236}">
              <a16:creationId xmlns:a16="http://schemas.microsoft.com/office/drawing/2014/main" id="{C8EF04EE-A9BA-4841-902F-0EEE85C4B31D}"/>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32" name="フローチャート: 判断 431">
          <a:extLst>
            <a:ext uri="{FF2B5EF4-FFF2-40B4-BE49-F238E27FC236}">
              <a16:creationId xmlns:a16="http://schemas.microsoft.com/office/drawing/2014/main" id="{453A37A7-7320-4C4C-BBF3-671ADDA87147}"/>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EE06E98-FC84-4503-BED1-6AC4186EBD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16CEC8C-C772-4B65-B49E-EB6D332490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D010F02-62C2-4F8E-840D-7C77FFD71E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CA9F1FB-12E9-4002-916A-9AE8125D87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BC81313-A7DD-4B8A-85E2-9D0D5F89AA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31801</xdr:rowOff>
    </xdr:from>
    <xdr:to>
      <xdr:col>116</xdr:col>
      <xdr:colOff>114300</xdr:colOff>
      <xdr:row>38</xdr:row>
      <xdr:rowOff>133401</xdr:rowOff>
    </xdr:to>
    <xdr:sp macro="" textlink="">
      <xdr:nvSpPr>
        <xdr:cNvPr id="438" name="楕円 437">
          <a:extLst>
            <a:ext uri="{FF2B5EF4-FFF2-40B4-BE49-F238E27FC236}">
              <a16:creationId xmlns:a16="http://schemas.microsoft.com/office/drawing/2014/main" id="{1907766F-7A76-4B14-B22B-D1220BD20021}"/>
            </a:ext>
          </a:extLst>
        </xdr:cNvPr>
        <xdr:cNvSpPr/>
      </xdr:nvSpPr>
      <xdr:spPr>
        <a:xfrm>
          <a:off x="22110700" y="65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54678</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id="{8E17ABA8-1ACE-4DA6-AD35-881DAFD3CB63}"/>
            </a:ext>
          </a:extLst>
        </xdr:cNvPr>
        <xdr:cNvSpPr txBox="1"/>
      </xdr:nvSpPr>
      <xdr:spPr>
        <a:xfrm>
          <a:off x="22199600" y="63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46431</xdr:rowOff>
    </xdr:from>
    <xdr:to>
      <xdr:col>112</xdr:col>
      <xdr:colOff>38100</xdr:colOff>
      <xdr:row>38</xdr:row>
      <xdr:rowOff>148031</xdr:rowOff>
    </xdr:to>
    <xdr:sp macro="" textlink="">
      <xdr:nvSpPr>
        <xdr:cNvPr id="440" name="楕円 439">
          <a:extLst>
            <a:ext uri="{FF2B5EF4-FFF2-40B4-BE49-F238E27FC236}">
              <a16:creationId xmlns:a16="http://schemas.microsoft.com/office/drawing/2014/main" id="{B1DA55F6-30B4-4E8D-844B-665394B88044}"/>
            </a:ext>
          </a:extLst>
        </xdr:cNvPr>
        <xdr:cNvSpPr/>
      </xdr:nvSpPr>
      <xdr:spPr>
        <a:xfrm>
          <a:off x="21272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82601</xdr:rowOff>
    </xdr:from>
    <xdr:to>
      <xdr:col>116</xdr:col>
      <xdr:colOff>63500</xdr:colOff>
      <xdr:row>38</xdr:row>
      <xdr:rowOff>97231</xdr:rowOff>
    </xdr:to>
    <xdr:cxnSp macro="">
      <xdr:nvCxnSpPr>
        <xdr:cNvPr id="441" name="直線コネクタ 440">
          <a:extLst>
            <a:ext uri="{FF2B5EF4-FFF2-40B4-BE49-F238E27FC236}">
              <a16:creationId xmlns:a16="http://schemas.microsoft.com/office/drawing/2014/main" id="{00FEF43A-8186-4544-8B82-1BD74A383AF5}"/>
            </a:ext>
          </a:extLst>
        </xdr:cNvPr>
        <xdr:cNvCxnSpPr/>
      </xdr:nvCxnSpPr>
      <xdr:spPr>
        <a:xfrm flipV="1">
          <a:off x="21323300" y="659770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66548</xdr:rowOff>
    </xdr:from>
    <xdr:to>
      <xdr:col>107</xdr:col>
      <xdr:colOff>101600</xdr:colOff>
      <xdr:row>38</xdr:row>
      <xdr:rowOff>168148</xdr:rowOff>
    </xdr:to>
    <xdr:sp macro="" textlink="">
      <xdr:nvSpPr>
        <xdr:cNvPr id="442" name="楕円 441">
          <a:extLst>
            <a:ext uri="{FF2B5EF4-FFF2-40B4-BE49-F238E27FC236}">
              <a16:creationId xmlns:a16="http://schemas.microsoft.com/office/drawing/2014/main" id="{BA78E10B-3A02-4955-8A21-9A991EA5F252}"/>
            </a:ext>
          </a:extLst>
        </xdr:cNvPr>
        <xdr:cNvSpPr/>
      </xdr:nvSpPr>
      <xdr:spPr>
        <a:xfrm>
          <a:off x="20383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97231</xdr:rowOff>
    </xdr:from>
    <xdr:to>
      <xdr:col>111</xdr:col>
      <xdr:colOff>177800</xdr:colOff>
      <xdr:row>38</xdr:row>
      <xdr:rowOff>117348</xdr:rowOff>
    </xdr:to>
    <xdr:cxnSp macro="">
      <xdr:nvCxnSpPr>
        <xdr:cNvPr id="443" name="直線コネクタ 442">
          <a:extLst>
            <a:ext uri="{FF2B5EF4-FFF2-40B4-BE49-F238E27FC236}">
              <a16:creationId xmlns:a16="http://schemas.microsoft.com/office/drawing/2014/main" id="{DBA86BCD-2518-4BD9-A58B-5B639E484FEE}"/>
            </a:ext>
          </a:extLst>
        </xdr:cNvPr>
        <xdr:cNvCxnSpPr/>
      </xdr:nvCxnSpPr>
      <xdr:spPr>
        <a:xfrm flipV="1">
          <a:off x="20434300" y="661233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341A3BBA-5BFE-46FE-AA68-C3B51B499D15}"/>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625964D8-65CC-4E8F-A855-66ABDE21F8B3}"/>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id="{89D3AEFE-44C9-419D-95B0-3939356B624F}"/>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47" name="n_4aveValue【認定こども園・幼稚園・保育所】&#10;一人当たり面積">
          <a:extLst>
            <a:ext uri="{FF2B5EF4-FFF2-40B4-BE49-F238E27FC236}">
              <a16:creationId xmlns:a16="http://schemas.microsoft.com/office/drawing/2014/main" id="{0B68C176-EAEA-493F-B0C3-34A97E68F6CC}"/>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164558</xdr:rowOff>
    </xdr:from>
    <xdr:ext cx="469744" cy="259045"/>
    <xdr:sp macro="" textlink="">
      <xdr:nvSpPr>
        <xdr:cNvPr id="448" name="n_1mainValue【認定こども園・幼稚園・保育所】&#10;一人当たり面積">
          <a:extLst>
            <a:ext uri="{FF2B5EF4-FFF2-40B4-BE49-F238E27FC236}">
              <a16:creationId xmlns:a16="http://schemas.microsoft.com/office/drawing/2014/main" id="{4C1A9B38-FD94-494E-8180-839C84065777}"/>
            </a:ext>
          </a:extLst>
        </xdr:cNvPr>
        <xdr:cNvSpPr txBox="1"/>
      </xdr:nvSpPr>
      <xdr:spPr>
        <a:xfrm>
          <a:off x="210757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13225</xdr:rowOff>
    </xdr:from>
    <xdr:ext cx="469744" cy="259045"/>
    <xdr:sp macro="" textlink="">
      <xdr:nvSpPr>
        <xdr:cNvPr id="449" name="n_2mainValue【認定こども園・幼稚園・保育所】&#10;一人当たり面積">
          <a:extLst>
            <a:ext uri="{FF2B5EF4-FFF2-40B4-BE49-F238E27FC236}">
              <a16:creationId xmlns:a16="http://schemas.microsoft.com/office/drawing/2014/main" id="{026AEC3D-A9E0-46E4-8D2F-82722255F16B}"/>
            </a:ext>
          </a:extLst>
        </xdr:cNvPr>
        <xdr:cNvSpPr txBox="1"/>
      </xdr:nvSpPr>
      <xdr:spPr>
        <a:xfrm>
          <a:off x="20199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id="{A0E025DC-7317-47B8-AD23-63FFC45E41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id="{13985026-9373-4276-A9B0-AFC13EE1E7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id="{B1EB595D-E63A-4FCF-BFE5-1D5BC40F88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id="{B912F326-4DB5-4EAF-A786-C633A11D01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id="{48E26860-31BA-47D2-97C1-51235E805C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id="{75D0E02D-4971-4930-BCFF-7B30DA5F072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id="{7B1D83C6-BD51-4746-A037-3E452D5C2A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id="{794C9941-A268-4593-BA9C-9D40E57D7A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id="{3877A70E-2B99-49ED-B3B3-2356C587ED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id="{2A7ACC66-46C6-4E4E-A5C3-030311500A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id="{61A27545-1BC0-473F-985A-DF10A12310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a:extLst>
            <a:ext uri="{FF2B5EF4-FFF2-40B4-BE49-F238E27FC236}">
              <a16:creationId xmlns:a16="http://schemas.microsoft.com/office/drawing/2014/main" id="{82D86F0D-0FA2-4D15-8BBD-98CEED96D9F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2" name="テキスト ボックス 461">
          <a:extLst>
            <a:ext uri="{FF2B5EF4-FFF2-40B4-BE49-F238E27FC236}">
              <a16:creationId xmlns:a16="http://schemas.microsoft.com/office/drawing/2014/main" id="{BA8268CF-09D3-417E-A34B-C6318908307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a:extLst>
            <a:ext uri="{FF2B5EF4-FFF2-40B4-BE49-F238E27FC236}">
              <a16:creationId xmlns:a16="http://schemas.microsoft.com/office/drawing/2014/main" id="{574FBFBE-40FF-4671-8595-B0B464CA02D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a:extLst>
            <a:ext uri="{FF2B5EF4-FFF2-40B4-BE49-F238E27FC236}">
              <a16:creationId xmlns:a16="http://schemas.microsoft.com/office/drawing/2014/main" id="{3D3CAAB9-04CD-4427-B4DD-7EF9FEF61E8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a:extLst>
            <a:ext uri="{FF2B5EF4-FFF2-40B4-BE49-F238E27FC236}">
              <a16:creationId xmlns:a16="http://schemas.microsoft.com/office/drawing/2014/main" id="{45B267B4-96A6-4B94-8A17-B6A231AEE51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a:extLst>
            <a:ext uri="{FF2B5EF4-FFF2-40B4-BE49-F238E27FC236}">
              <a16:creationId xmlns:a16="http://schemas.microsoft.com/office/drawing/2014/main" id="{7FDCAC20-6801-485B-B1A0-7FF2AC56DDA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a:extLst>
            <a:ext uri="{FF2B5EF4-FFF2-40B4-BE49-F238E27FC236}">
              <a16:creationId xmlns:a16="http://schemas.microsoft.com/office/drawing/2014/main" id="{F3F11477-8BF7-484C-8535-703880E59CC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a:extLst>
            <a:ext uri="{FF2B5EF4-FFF2-40B4-BE49-F238E27FC236}">
              <a16:creationId xmlns:a16="http://schemas.microsoft.com/office/drawing/2014/main" id="{458A70FE-0F8B-4E21-B18C-BB05C422D4E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a:extLst>
            <a:ext uri="{FF2B5EF4-FFF2-40B4-BE49-F238E27FC236}">
              <a16:creationId xmlns:a16="http://schemas.microsoft.com/office/drawing/2014/main" id="{0ADDF16E-EB0B-478A-8C5D-1C738D032F6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a:extLst>
            <a:ext uri="{FF2B5EF4-FFF2-40B4-BE49-F238E27FC236}">
              <a16:creationId xmlns:a16="http://schemas.microsoft.com/office/drawing/2014/main" id="{3DEC9473-4602-4063-9319-513A443C22B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a:extLst>
            <a:ext uri="{FF2B5EF4-FFF2-40B4-BE49-F238E27FC236}">
              <a16:creationId xmlns:a16="http://schemas.microsoft.com/office/drawing/2014/main" id="{CA957477-BEAC-4FDB-8DD9-6E1ACE7024F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2" name="テキスト ボックス 471">
          <a:extLst>
            <a:ext uri="{FF2B5EF4-FFF2-40B4-BE49-F238E27FC236}">
              <a16:creationId xmlns:a16="http://schemas.microsoft.com/office/drawing/2014/main" id="{9607E115-42D6-4930-8477-0D2049E2FCE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A0C25FB3-CEE2-4CE9-8D5B-0778CA6F2C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a:extLst>
            <a:ext uri="{FF2B5EF4-FFF2-40B4-BE49-F238E27FC236}">
              <a16:creationId xmlns:a16="http://schemas.microsoft.com/office/drawing/2014/main" id="{902048C0-484F-4819-9055-4D58E6A6E5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75" name="直線コネクタ 474">
          <a:extLst>
            <a:ext uri="{FF2B5EF4-FFF2-40B4-BE49-F238E27FC236}">
              <a16:creationId xmlns:a16="http://schemas.microsoft.com/office/drawing/2014/main" id="{AF12DC95-DB36-4E90-80C2-C99808367822}"/>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76" name="【学校施設】&#10;有形固定資産減価償却率最小値テキスト">
          <a:extLst>
            <a:ext uri="{FF2B5EF4-FFF2-40B4-BE49-F238E27FC236}">
              <a16:creationId xmlns:a16="http://schemas.microsoft.com/office/drawing/2014/main" id="{CCC11372-52DF-4E57-9F6E-F464EDEFCB3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7" name="直線コネクタ 476">
          <a:extLst>
            <a:ext uri="{FF2B5EF4-FFF2-40B4-BE49-F238E27FC236}">
              <a16:creationId xmlns:a16="http://schemas.microsoft.com/office/drawing/2014/main" id="{65C3E4D1-648E-4492-8EB9-749BEFC473D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78" name="【学校施設】&#10;有形固定資産減価償却率最大値テキスト">
          <a:extLst>
            <a:ext uri="{FF2B5EF4-FFF2-40B4-BE49-F238E27FC236}">
              <a16:creationId xmlns:a16="http://schemas.microsoft.com/office/drawing/2014/main" id="{984B58C8-CCBC-439C-9BFC-8F0F78628B83}"/>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79" name="直線コネクタ 478">
          <a:extLst>
            <a:ext uri="{FF2B5EF4-FFF2-40B4-BE49-F238E27FC236}">
              <a16:creationId xmlns:a16="http://schemas.microsoft.com/office/drawing/2014/main" id="{B5D41ECE-CED9-4D4D-9202-177ACB337087}"/>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80" name="【学校施設】&#10;有形固定資産減価償却率平均値テキスト">
          <a:extLst>
            <a:ext uri="{FF2B5EF4-FFF2-40B4-BE49-F238E27FC236}">
              <a16:creationId xmlns:a16="http://schemas.microsoft.com/office/drawing/2014/main" id="{D8877525-4FE4-4A4E-81DD-799483524F28}"/>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81" name="フローチャート: 判断 480">
          <a:extLst>
            <a:ext uri="{FF2B5EF4-FFF2-40B4-BE49-F238E27FC236}">
              <a16:creationId xmlns:a16="http://schemas.microsoft.com/office/drawing/2014/main" id="{3E3AEA21-BD65-45E3-A8EB-E3BCAA21C61F}"/>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82" name="フローチャート: 判断 481">
          <a:extLst>
            <a:ext uri="{FF2B5EF4-FFF2-40B4-BE49-F238E27FC236}">
              <a16:creationId xmlns:a16="http://schemas.microsoft.com/office/drawing/2014/main" id="{E266770E-F8E6-4DF6-BE65-C9AEB1FB367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83" name="フローチャート: 判断 482">
          <a:extLst>
            <a:ext uri="{FF2B5EF4-FFF2-40B4-BE49-F238E27FC236}">
              <a16:creationId xmlns:a16="http://schemas.microsoft.com/office/drawing/2014/main" id="{D837DE70-ACBF-4F32-9387-34202683CD17}"/>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84" name="フローチャート: 判断 483">
          <a:extLst>
            <a:ext uri="{FF2B5EF4-FFF2-40B4-BE49-F238E27FC236}">
              <a16:creationId xmlns:a16="http://schemas.microsoft.com/office/drawing/2014/main" id="{3E8402CF-5374-4C22-9724-73F7B78244FD}"/>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85" name="フローチャート: 判断 484">
          <a:extLst>
            <a:ext uri="{FF2B5EF4-FFF2-40B4-BE49-F238E27FC236}">
              <a16:creationId xmlns:a16="http://schemas.microsoft.com/office/drawing/2014/main" id="{DD664FDC-EA2A-4266-B0F2-542927CE47DA}"/>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A6326DB7-B584-474E-B956-96F579F744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9E44B16E-2ED1-4EAD-90BB-B6533A6973B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90503B68-62C8-4F20-A9A6-5D24B22D78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BC7745B1-1443-4E3D-8DC7-41D4D86DED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C9B04973-3E26-4A4A-A41D-3D5FA7CF41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491" name="楕円 490">
          <a:extLst>
            <a:ext uri="{FF2B5EF4-FFF2-40B4-BE49-F238E27FC236}">
              <a16:creationId xmlns:a16="http://schemas.microsoft.com/office/drawing/2014/main" id="{0F226A2E-35FB-40A8-B090-BAFA60A1AE31}"/>
            </a:ext>
          </a:extLst>
        </xdr:cNvPr>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65150</xdr:rowOff>
    </xdr:from>
    <xdr:ext cx="405111" cy="259045"/>
    <xdr:sp macro="" textlink="">
      <xdr:nvSpPr>
        <xdr:cNvPr id="492" name="【学校施設】&#10;有形固定資産減価償却率該当値テキスト">
          <a:extLst>
            <a:ext uri="{FF2B5EF4-FFF2-40B4-BE49-F238E27FC236}">
              <a16:creationId xmlns:a16="http://schemas.microsoft.com/office/drawing/2014/main" id="{4447BF3A-FCC3-4C6E-AAFC-032ACCD12F53}"/>
            </a:ext>
          </a:extLst>
        </xdr:cNvPr>
        <xdr:cNvSpPr txBox="1"/>
      </xdr:nvSpPr>
      <xdr:spPr>
        <a:xfrm>
          <a:off x="16357600" y="1018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493" name="楕円 492">
          <a:extLst>
            <a:ext uri="{FF2B5EF4-FFF2-40B4-BE49-F238E27FC236}">
              <a16:creationId xmlns:a16="http://schemas.microsoft.com/office/drawing/2014/main" id="{F862777D-78EC-4CB5-BA1A-64BACB5E4585}"/>
            </a:ext>
          </a:extLst>
        </xdr:cNvPr>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93073</xdr:rowOff>
    </xdr:to>
    <xdr:cxnSp macro="">
      <xdr:nvCxnSpPr>
        <xdr:cNvPr id="494" name="直線コネクタ 493">
          <a:extLst>
            <a:ext uri="{FF2B5EF4-FFF2-40B4-BE49-F238E27FC236}">
              <a16:creationId xmlns:a16="http://schemas.microsoft.com/office/drawing/2014/main" id="{E5F329BB-A945-4CC3-9D62-31D94E7DB71B}"/>
            </a:ext>
          </a:extLst>
        </xdr:cNvPr>
        <xdr:cNvCxnSpPr/>
      </xdr:nvCxnSpPr>
      <xdr:spPr>
        <a:xfrm>
          <a:off x="15481300" y="103457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495" name="楕円 494">
          <a:extLst>
            <a:ext uri="{FF2B5EF4-FFF2-40B4-BE49-F238E27FC236}">
              <a16:creationId xmlns:a16="http://schemas.microsoft.com/office/drawing/2014/main" id="{88F57551-04A0-4049-84A8-0A69B936EBAC}"/>
            </a:ext>
          </a:extLst>
        </xdr:cNvPr>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58783</xdr:rowOff>
    </xdr:to>
    <xdr:cxnSp macro="">
      <xdr:nvCxnSpPr>
        <xdr:cNvPr id="496" name="直線コネクタ 495">
          <a:extLst>
            <a:ext uri="{FF2B5EF4-FFF2-40B4-BE49-F238E27FC236}">
              <a16:creationId xmlns:a16="http://schemas.microsoft.com/office/drawing/2014/main" id="{F0D27610-82F9-4A41-8906-DFFA3779B7A2}"/>
            </a:ext>
          </a:extLst>
        </xdr:cNvPr>
        <xdr:cNvCxnSpPr/>
      </xdr:nvCxnSpPr>
      <xdr:spPr>
        <a:xfrm>
          <a:off x="14592300" y="10345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97" name="n_1aveValue【学校施設】&#10;有形固定資産減価償却率">
          <a:extLst>
            <a:ext uri="{FF2B5EF4-FFF2-40B4-BE49-F238E27FC236}">
              <a16:creationId xmlns:a16="http://schemas.microsoft.com/office/drawing/2014/main" id="{21E04A5D-F571-4593-A8D2-E51A5C6CDC2A}"/>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498" name="n_2aveValue【学校施設】&#10;有形固定資産減価償却率">
          <a:extLst>
            <a:ext uri="{FF2B5EF4-FFF2-40B4-BE49-F238E27FC236}">
              <a16:creationId xmlns:a16="http://schemas.microsoft.com/office/drawing/2014/main" id="{64001522-366B-4D8E-B2AC-A99AF9C264B5}"/>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99" name="n_3aveValue【学校施設】&#10;有形固定資産減価償却率">
          <a:extLst>
            <a:ext uri="{FF2B5EF4-FFF2-40B4-BE49-F238E27FC236}">
              <a16:creationId xmlns:a16="http://schemas.microsoft.com/office/drawing/2014/main" id="{B475056E-0852-4795-A317-B249EE96A048}"/>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00" name="n_4aveValue【学校施設】&#10;有形固定資産減価償却率">
          <a:extLst>
            <a:ext uri="{FF2B5EF4-FFF2-40B4-BE49-F238E27FC236}">
              <a16:creationId xmlns:a16="http://schemas.microsoft.com/office/drawing/2014/main" id="{AA866AE4-9B3F-434B-9834-76C42DBFA53B}"/>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126110</xdr:rowOff>
    </xdr:from>
    <xdr:ext cx="405111" cy="259045"/>
    <xdr:sp macro="" textlink="">
      <xdr:nvSpPr>
        <xdr:cNvPr id="501" name="n_1mainValue【学校施設】&#10;有形固定資産減価償却率">
          <a:extLst>
            <a:ext uri="{FF2B5EF4-FFF2-40B4-BE49-F238E27FC236}">
              <a16:creationId xmlns:a16="http://schemas.microsoft.com/office/drawing/2014/main" id="{FE2CF7FD-D622-436F-9522-DDD8E9516608}"/>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02" name="n_2mainValue【学校施設】&#10;有形固定資産減価償却率">
          <a:extLst>
            <a:ext uri="{FF2B5EF4-FFF2-40B4-BE49-F238E27FC236}">
              <a16:creationId xmlns:a16="http://schemas.microsoft.com/office/drawing/2014/main" id="{2AD3F678-31DE-47C6-899E-243C4396D76D}"/>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a:extLst>
            <a:ext uri="{FF2B5EF4-FFF2-40B4-BE49-F238E27FC236}">
              <a16:creationId xmlns:a16="http://schemas.microsoft.com/office/drawing/2014/main" id="{8EB61DB4-E80F-497E-8573-96DBBB7A8F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a:extLst>
            <a:ext uri="{FF2B5EF4-FFF2-40B4-BE49-F238E27FC236}">
              <a16:creationId xmlns:a16="http://schemas.microsoft.com/office/drawing/2014/main" id="{7E8FAD96-20AA-4F9F-AB35-3DB169EF20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a:extLst>
            <a:ext uri="{FF2B5EF4-FFF2-40B4-BE49-F238E27FC236}">
              <a16:creationId xmlns:a16="http://schemas.microsoft.com/office/drawing/2014/main" id="{7C85B322-B4F3-46AE-9337-95BCE11F45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a:extLst>
            <a:ext uri="{FF2B5EF4-FFF2-40B4-BE49-F238E27FC236}">
              <a16:creationId xmlns:a16="http://schemas.microsoft.com/office/drawing/2014/main" id="{833BC94E-9A3D-42D8-B03D-9F3D346DEC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a:extLst>
            <a:ext uri="{FF2B5EF4-FFF2-40B4-BE49-F238E27FC236}">
              <a16:creationId xmlns:a16="http://schemas.microsoft.com/office/drawing/2014/main" id="{A7EBBC3C-C341-4439-B45C-213227E36A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a:extLst>
            <a:ext uri="{FF2B5EF4-FFF2-40B4-BE49-F238E27FC236}">
              <a16:creationId xmlns:a16="http://schemas.microsoft.com/office/drawing/2014/main" id="{308B9255-E960-4CF3-9B7E-520099093F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a:extLst>
            <a:ext uri="{FF2B5EF4-FFF2-40B4-BE49-F238E27FC236}">
              <a16:creationId xmlns:a16="http://schemas.microsoft.com/office/drawing/2014/main" id="{7E4724BC-DD22-4C0F-8661-65220E23B7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a:extLst>
            <a:ext uri="{FF2B5EF4-FFF2-40B4-BE49-F238E27FC236}">
              <a16:creationId xmlns:a16="http://schemas.microsoft.com/office/drawing/2014/main" id="{6F3E2149-8D3A-4C06-AB07-3E24F157A6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a:extLst>
            <a:ext uri="{FF2B5EF4-FFF2-40B4-BE49-F238E27FC236}">
              <a16:creationId xmlns:a16="http://schemas.microsoft.com/office/drawing/2014/main" id="{4B0E9F51-C688-4A1E-9C22-8E853F0057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a:extLst>
            <a:ext uri="{FF2B5EF4-FFF2-40B4-BE49-F238E27FC236}">
              <a16:creationId xmlns:a16="http://schemas.microsoft.com/office/drawing/2014/main" id="{4678F05E-43CD-4124-BEAA-1CC32F6B72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3" name="直線コネクタ 512">
          <a:extLst>
            <a:ext uri="{FF2B5EF4-FFF2-40B4-BE49-F238E27FC236}">
              <a16:creationId xmlns:a16="http://schemas.microsoft.com/office/drawing/2014/main" id="{2D9F54A3-1DD2-4612-807B-FB3F2B92535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id="{A9F88A3C-A67B-426C-A51B-871E2F0076D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5" name="直線コネクタ 514">
          <a:extLst>
            <a:ext uri="{FF2B5EF4-FFF2-40B4-BE49-F238E27FC236}">
              <a16:creationId xmlns:a16="http://schemas.microsoft.com/office/drawing/2014/main" id="{5ED89457-0A4C-4A93-A60A-0BB50D6E4E5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6" name="テキスト ボックス 515">
          <a:extLst>
            <a:ext uri="{FF2B5EF4-FFF2-40B4-BE49-F238E27FC236}">
              <a16:creationId xmlns:a16="http://schemas.microsoft.com/office/drawing/2014/main" id="{B5AE97FD-A3E7-456E-8129-E96691C3918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7" name="直線コネクタ 516">
          <a:extLst>
            <a:ext uri="{FF2B5EF4-FFF2-40B4-BE49-F238E27FC236}">
              <a16:creationId xmlns:a16="http://schemas.microsoft.com/office/drawing/2014/main" id="{C5C96B5D-7A67-4797-9DE8-320269F3BA7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8" name="テキスト ボックス 517">
          <a:extLst>
            <a:ext uri="{FF2B5EF4-FFF2-40B4-BE49-F238E27FC236}">
              <a16:creationId xmlns:a16="http://schemas.microsoft.com/office/drawing/2014/main" id="{D2676183-2BB1-416F-9E5E-E7F2C691F2D4}"/>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9" name="直線コネクタ 518">
          <a:extLst>
            <a:ext uri="{FF2B5EF4-FFF2-40B4-BE49-F238E27FC236}">
              <a16:creationId xmlns:a16="http://schemas.microsoft.com/office/drawing/2014/main" id="{1CD04CF1-679B-4366-9FD1-E3C3F398FDF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20" name="テキスト ボックス 519">
          <a:extLst>
            <a:ext uri="{FF2B5EF4-FFF2-40B4-BE49-F238E27FC236}">
              <a16:creationId xmlns:a16="http://schemas.microsoft.com/office/drawing/2014/main" id="{648711A7-D7B1-41B0-94BC-999357068353}"/>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1" name="直線コネクタ 520">
          <a:extLst>
            <a:ext uri="{FF2B5EF4-FFF2-40B4-BE49-F238E27FC236}">
              <a16:creationId xmlns:a16="http://schemas.microsoft.com/office/drawing/2014/main" id="{7028CF6D-D9AE-4CBD-920B-511CE669DC7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2" name="テキスト ボックス 521">
          <a:extLst>
            <a:ext uri="{FF2B5EF4-FFF2-40B4-BE49-F238E27FC236}">
              <a16:creationId xmlns:a16="http://schemas.microsoft.com/office/drawing/2014/main" id="{01B5E2FC-1FF1-4BC5-B84A-A90F8C19910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3" name="直線コネクタ 522">
          <a:extLst>
            <a:ext uri="{FF2B5EF4-FFF2-40B4-BE49-F238E27FC236}">
              <a16:creationId xmlns:a16="http://schemas.microsoft.com/office/drawing/2014/main" id="{50AD41D2-83EF-49E2-A065-569757B8C8F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4" name="テキスト ボックス 523">
          <a:extLst>
            <a:ext uri="{FF2B5EF4-FFF2-40B4-BE49-F238E27FC236}">
              <a16:creationId xmlns:a16="http://schemas.microsoft.com/office/drawing/2014/main" id="{17A964D7-C801-46BE-8C9C-A587980F7D0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F0DE5B6D-97CB-4EE2-A195-45395ACAFA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a:extLst>
            <a:ext uri="{FF2B5EF4-FFF2-40B4-BE49-F238E27FC236}">
              <a16:creationId xmlns:a16="http://schemas.microsoft.com/office/drawing/2014/main" id="{96B7DD35-8A6C-4B35-9B95-D6D92086D3E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a:extLst>
            <a:ext uri="{FF2B5EF4-FFF2-40B4-BE49-F238E27FC236}">
              <a16:creationId xmlns:a16="http://schemas.microsoft.com/office/drawing/2014/main" id="{69958F7C-6CF1-41A5-AC83-66C82BFE93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28" name="直線コネクタ 527">
          <a:extLst>
            <a:ext uri="{FF2B5EF4-FFF2-40B4-BE49-F238E27FC236}">
              <a16:creationId xmlns:a16="http://schemas.microsoft.com/office/drawing/2014/main" id="{C3CF7B4F-A1C7-4A43-8600-23AA3993D027}"/>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29" name="【学校施設】&#10;一人当たり面積最小値テキスト">
          <a:extLst>
            <a:ext uri="{FF2B5EF4-FFF2-40B4-BE49-F238E27FC236}">
              <a16:creationId xmlns:a16="http://schemas.microsoft.com/office/drawing/2014/main" id="{8BF0308C-0C73-4E22-86BF-664D0F86C0FB}"/>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30" name="直線コネクタ 529">
          <a:extLst>
            <a:ext uri="{FF2B5EF4-FFF2-40B4-BE49-F238E27FC236}">
              <a16:creationId xmlns:a16="http://schemas.microsoft.com/office/drawing/2014/main" id="{74E1BDE4-672D-4889-8799-B0FFE764F729}"/>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31" name="【学校施設】&#10;一人当たり面積最大値テキスト">
          <a:extLst>
            <a:ext uri="{FF2B5EF4-FFF2-40B4-BE49-F238E27FC236}">
              <a16:creationId xmlns:a16="http://schemas.microsoft.com/office/drawing/2014/main" id="{87A02325-6A78-4B8D-96CD-F370FC6F166F}"/>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32" name="直線コネクタ 531">
          <a:extLst>
            <a:ext uri="{FF2B5EF4-FFF2-40B4-BE49-F238E27FC236}">
              <a16:creationId xmlns:a16="http://schemas.microsoft.com/office/drawing/2014/main" id="{99DB51B6-6310-4770-A080-54A718EDE39D}"/>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33" name="【学校施設】&#10;一人当たり面積平均値テキスト">
          <a:extLst>
            <a:ext uri="{FF2B5EF4-FFF2-40B4-BE49-F238E27FC236}">
              <a16:creationId xmlns:a16="http://schemas.microsoft.com/office/drawing/2014/main" id="{50005DF5-86AC-4DF6-B079-795512AD082C}"/>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34" name="フローチャート: 判断 533">
          <a:extLst>
            <a:ext uri="{FF2B5EF4-FFF2-40B4-BE49-F238E27FC236}">
              <a16:creationId xmlns:a16="http://schemas.microsoft.com/office/drawing/2014/main" id="{312D4D9A-59BB-4826-99C8-5C8E1F77EB2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35" name="フローチャート: 判断 534">
          <a:extLst>
            <a:ext uri="{FF2B5EF4-FFF2-40B4-BE49-F238E27FC236}">
              <a16:creationId xmlns:a16="http://schemas.microsoft.com/office/drawing/2014/main" id="{4818714E-7246-4185-A083-F2279FF1036E}"/>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36" name="フローチャート: 判断 535">
          <a:extLst>
            <a:ext uri="{FF2B5EF4-FFF2-40B4-BE49-F238E27FC236}">
              <a16:creationId xmlns:a16="http://schemas.microsoft.com/office/drawing/2014/main" id="{D88E487E-B084-4B9A-AFCC-DB070E15139C}"/>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37" name="フローチャート: 判断 536">
          <a:extLst>
            <a:ext uri="{FF2B5EF4-FFF2-40B4-BE49-F238E27FC236}">
              <a16:creationId xmlns:a16="http://schemas.microsoft.com/office/drawing/2014/main" id="{09763BF6-03F4-454A-94F9-2BC5FD6EF59B}"/>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38" name="フローチャート: 判断 537">
          <a:extLst>
            <a:ext uri="{FF2B5EF4-FFF2-40B4-BE49-F238E27FC236}">
              <a16:creationId xmlns:a16="http://schemas.microsoft.com/office/drawing/2014/main" id="{01D59BEE-E684-460F-9989-2EBE54845ACE}"/>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F7BB8A1-70BB-4AD6-9C85-C47CEDDC3E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53CFE98-F386-4F82-BC54-5D7C19EF45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D1A27B2-B45B-4E99-8C6E-C713F07C80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61609DF-5313-4CF2-9955-9FECDD17EA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4F03929-63AC-4CBE-83D6-101FE45AA5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159447</xdr:rowOff>
    </xdr:from>
    <xdr:to>
      <xdr:col>116</xdr:col>
      <xdr:colOff>114300</xdr:colOff>
      <xdr:row>64</xdr:row>
      <xdr:rowOff>89597</xdr:rowOff>
    </xdr:to>
    <xdr:sp macro="" textlink="">
      <xdr:nvSpPr>
        <xdr:cNvPr id="544" name="楕円 543">
          <a:extLst>
            <a:ext uri="{FF2B5EF4-FFF2-40B4-BE49-F238E27FC236}">
              <a16:creationId xmlns:a16="http://schemas.microsoft.com/office/drawing/2014/main" id="{E931483A-6AA5-4866-ACEF-A36E411417D4}"/>
            </a:ext>
          </a:extLst>
        </xdr:cNvPr>
        <xdr:cNvSpPr/>
      </xdr:nvSpPr>
      <xdr:spPr>
        <a:xfrm>
          <a:off x="22110700" y="109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45" name="【学校施設】&#10;一人当たり面積該当値テキスト">
          <a:extLst>
            <a:ext uri="{FF2B5EF4-FFF2-40B4-BE49-F238E27FC236}">
              <a16:creationId xmlns:a16="http://schemas.microsoft.com/office/drawing/2014/main" id="{5A8AA994-765C-405E-9B3C-C66C39672201}"/>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161961</xdr:rowOff>
    </xdr:from>
    <xdr:to>
      <xdr:col>112</xdr:col>
      <xdr:colOff>38100</xdr:colOff>
      <xdr:row>64</xdr:row>
      <xdr:rowOff>92111</xdr:rowOff>
    </xdr:to>
    <xdr:sp macro="" textlink="">
      <xdr:nvSpPr>
        <xdr:cNvPr id="546" name="楕円 545">
          <a:extLst>
            <a:ext uri="{FF2B5EF4-FFF2-40B4-BE49-F238E27FC236}">
              <a16:creationId xmlns:a16="http://schemas.microsoft.com/office/drawing/2014/main" id="{D7C0BDAC-4CCD-448D-B1BD-749C341911FA}"/>
            </a:ext>
          </a:extLst>
        </xdr:cNvPr>
        <xdr:cNvSpPr/>
      </xdr:nvSpPr>
      <xdr:spPr>
        <a:xfrm>
          <a:off x="21272500" y="109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38797</xdr:rowOff>
    </xdr:from>
    <xdr:to>
      <xdr:col>116</xdr:col>
      <xdr:colOff>63500</xdr:colOff>
      <xdr:row>64</xdr:row>
      <xdr:rowOff>41311</xdr:rowOff>
    </xdr:to>
    <xdr:cxnSp macro="">
      <xdr:nvCxnSpPr>
        <xdr:cNvPr id="547" name="直線コネクタ 546">
          <a:extLst>
            <a:ext uri="{FF2B5EF4-FFF2-40B4-BE49-F238E27FC236}">
              <a16:creationId xmlns:a16="http://schemas.microsoft.com/office/drawing/2014/main" id="{1AEC2F10-561A-47BB-B043-64CF907213DC}"/>
            </a:ext>
          </a:extLst>
        </xdr:cNvPr>
        <xdr:cNvCxnSpPr/>
      </xdr:nvCxnSpPr>
      <xdr:spPr>
        <a:xfrm flipV="1">
          <a:off x="21323300" y="11011597"/>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165162</xdr:rowOff>
    </xdr:from>
    <xdr:to>
      <xdr:col>107</xdr:col>
      <xdr:colOff>101600</xdr:colOff>
      <xdr:row>64</xdr:row>
      <xdr:rowOff>95312</xdr:rowOff>
    </xdr:to>
    <xdr:sp macro="" textlink="">
      <xdr:nvSpPr>
        <xdr:cNvPr id="548" name="楕円 547">
          <a:extLst>
            <a:ext uri="{FF2B5EF4-FFF2-40B4-BE49-F238E27FC236}">
              <a16:creationId xmlns:a16="http://schemas.microsoft.com/office/drawing/2014/main" id="{A68FBF7F-74BF-4A84-930F-61E8B4C0EC07}"/>
            </a:ext>
          </a:extLst>
        </xdr:cNvPr>
        <xdr:cNvSpPr/>
      </xdr:nvSpPr>
      <xdr:spPr>
        <a:xfrm>
          <a:off x="20383500" y="109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41311</xdr:rowOff>
    </xdr:from>
    <xdr:to>
      <xdr:col>111</xdr:col>
      <xdr:colOff>177800</xdr:colOff>
      <xdr:row>64</xdr:row>
      <xdr:rowOff>44512</xdr:rowOff>
    </xdr:to>
    <xdr:cxnSp macro="">
      <xdr:nvCxnSpPr>
        <xdr:cNvPr id="549" name="直線コネクタ 548">
          <a:extLst>
            <a:ext uri="{FF2B5EF4-FFF2-40B4-BE49-F238E27FC236}">
              <a16:creationId xmlns:a16="http://schemas.microsoft.com/office/drawing/2014/main" id="{87812DD6-05C2-4592-92A8-B84F492422F7}"/>
            </a:ext>
          </a:extLst>
        </xdr:cNvPr>
        <xdr:cNvCxnSpPr/>
      </xdr:nvCxnSpPr>
      <xdr:spPr>
        <a:xfrm flipV="1">
          <a:off x="20434300" y="1101411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50" name="n_1aveValue【学校施設】&#10;一人当たり面積">
          <a:extLst>
            <a:ext uri="{FF2B5EF4-FFF2-40B4-BE49-F238E27FC236}">
              <a16:creationId xmlns:a16="http://schemas.microsoft.com/office/drawing/2014/main" id="{D8338F25-EE78-4947-A37F-A97660B1A8CE}"/>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51" name="n_2aveValue【学校施設】&#10;一人当たり面積">
          <a:extLst>
            <a:ext uri="{FF2B5EF4-FFF2-40B4-BE49-F238E27FC236}">
              <a16:creationId xmlns:a16="http://schemas.microsoft.com/office/drawing/2014/main" id="{7734E568-BA20-468B-B3FA-4149123230E2}"/>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52" name="n_3aveValue【学校施設】&#10;一人当たり面積">
          <a:extLst>
            <a:ext uri="{FF2B5EF4-FFF2-40B4-BE49-F238E27FC236}">
              <a16:creationId xmlns:a16="http://schemas.microsoft.com/office/drawing/2014/main" id="{84231576-F737-4F50-AB45-48BD6C8B92F1}"/>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53" name="n_4aveValue【学校施設】&#10;一人当たり面積">
          <a:extLst>
            <a:ext uri="{FF2B5EF4-FFF2-40B4-BE49-F238E27FC236}">
              <a16:creationId xmlns:a16="http://schemas.microsoft.com/office/drawing/2014/main" id="{43F12EA5-F041-4AFC-BC4F-6B0C674218BF}"/>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83238</xdr:rowOff>
    </xdr:from>
    <xdr:ext cx="469744" cy="259045"/>
    <xdr:sp macro="" textlink="">
      <xdr:nvSpPr>
        <xdr:cNvPr id="554" name="n_1mainValue【学校施設】&#10;一人当たり面積">
          <a:extLst>
            <a:ext uri="{FF2B5EF4-FFF2-40B4-BE49-F238E27FC236}">
              <a16:creationId xmlns:a16="http://schemas.microsoft.com/office/drawing/2014/main" id="{DD840615-F4B2-44F1-9C40-A105D98D4D6A}"/>
            </a:ext>
          </a:extLst>
        </xdr:cNvPr>
        <xdr:cNvSpPr txBox="1"/>
      </xdr:nvSpPr>
      <xdr:spPr>
        <a:xfrm>
          <a:off x="21075727" y="1105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86439</xdr:rowOff>
    </xdr:from>
    <xdr:ext cx="469744" cy="259045"/>
    <xdr:sp macro="" textlink="">
      <xdr:nvSpPr>
        <xdr:cNvPr id="555" name="n_2mainValue【学校施設】&#10;一人当たり面積">
          <a:extLst>
            <a:ext uri="{FF2B5EF4-FFF2-40B4-BE49-F238E27FC236}">
              <a16:creationId xmlns:a16="http://schemas.microsoft.com/office/drawing/2014/main" id="{5C1CF85E-3558-441F-8C19-A0366DC618EC}"/>
            </a:ext>
          </a:extLst>
        </xdr:cNvPr>
        <xdr:cNvSpPr txBox="1"/>
      </xdr:nvSpPr>
      <xdr:spPr>
        <a:xfrm>
          <a:off x="20199427" y="110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a:extLst>
            <a:ext uri="{FF2B5EF4-FFF2-40B4-BE49-F238E27FC236}">
              <a16:creationId xmlns:a16="http://schemas.microsoft.com/office/drawing/2014/main" id="{88B39CBF-2D1F-4629-9AB0-8274A9ECFA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a:extLst>
            <a:ext uri="{FF2B5EF4-FFF2-40B4-BE49-F238E27FC236}">
              <a16:creationId xmlns:a16="http://schemas.microsoft.com/office/drawing/2014/main" id="{38C3E867-3BCB-45F3-9B82-13B6651998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a:extLst>
            <a:ext uri="{FF2B5EF4-FFF2-40B4-BE49-F238E27FC236}">
              <a16:creationId xmlns:a16="http://schemas.microsoft.com/office/drawing/2014/main" id="{25521E46-F406-4843-8CE0-71FE83FF75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a:extLst>
            <a:ext uri="{FF2B5EF4-FFF2-40B4-BE49-F238E27FC236}">
              <a16:creationId xmlns:a16="http://schemas.microsoft.com/office/drawing/2014/main" id="{65401CBF-CD87-466C-9F15-2B2339802A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a:extLst>
            <a:ext uri="{FF2B5EF4-FFF2-40B4-BE49-F238E27FC236}">
              <a16:creationId xmlns:a16="http://schemas.microsoft.com/office/drawing/2014/main" id="{29C4CE20-8380-42EE-8046-67A71E357C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a:extLst>
            <a:ext uri="{FF2B5EF4-FFF2-40B4-BE49-F238E27FC236}">
              <a16:creationId xmlns:a16="http://schemas.microsoft.com/office/drawing/2014/main" id="{2A9039A6-99DF-4AB4-9239-8D11E3792C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a:extLst>
            <a:ext uri="{FF2B5EF4-FFF2-40B4-BE49-F238E27FC236}">
              <a16:creationId xmlns:a16="http://schemas.microsoft.com/office/drawing/2014/main" id="{565A9065-6F24-410C-84E4-6B24379F45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a:extLst>
            <a:ext uri="{FF2B5EF4-FFF2-40B4-BE49-F238E27FC236}">
              <a16:creationId xmlns:a16="http://schemas.microsoft.com/office/drawing/2014/main" id="{5E455748-0616-447B-932F-71BD7395074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C87F3654-E7F8-4490-9617-A819C1E8E2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1E458982-90F4-479A-BF92-C97ED9B0B1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D26224C6-04D4-485D-90C3-C332576CAD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23F35154-4875-4CAE-B933-F8FC67B59A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2C80A224-C7CB-4AD0-A115-25F548C613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7E69612D-466A-45C6-8340-80D05F72BB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94E53975-43FA-4D0F-B706-66E3F46C08B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C45D1CF3-2E2F-4E9D-A20F-242AA5B5B48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a:extLst>
            <a:ext uri="{FF2B5EF4-FFF2-40B4-BE49-F238E27FC236}">
              <a16:creationId xmlns:a16="http://schemas.microsoft.com/office/drawing/2014/main" id="{7EE2EABD-A295-4114-B350-6A217EFCAC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a:extLst>
            <a:ext uri="{FF2B5EF4-FFF2-40B4-BE49-F238E27FC236}">
              <a16:creationId xmlns:a16="http://schemas.microsoft.com/office/drawing/2014/main" id="{E2DB42A0-2010-4C59-83DF-E929EA642B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a:extLst>
            <a:ext uri="{FF2B5EF4-FFF2-40B4-BE49-F238E27FC236}">
              <a16:creationId xmlns:a16="http://schemas.microsoft.com/office/drawing/2014/main" id="{1D34D199-7FEA-462B-897B-80DB53D6F7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a:extLst>
            <a:ext uri="{FF2B5EF4-FFF2-40B4-BE49-F238E27FC236}">
              <a16:creationId xmlns:a16="http://schemas.microsoft.com/office/drawing/2014/main" id="{7DE4698A-2528-4393-A03E-E24833E2A0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a:extLst>
            <a:ext uri="{FF2B5EF4-FFF2-40B4-BE49-F238E27FC236}">
              <a16:creationId xmlns:a16="http://schemas.microsoft.com/office/drawing/2014/main" id="{F2BE671A-25BB-48AA-87B2-6F0D0899FE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a:extLst>
            <a:ext uri="{FF2B5EF4-FFF2-40B4-BE49-F238E27FC236}">
              <a16:creationId xmlns:a16="http://schemas.microsoft.com/office/drawing/2014/main" id="{CEB9B75C-8750-405C-B67D-0F05F334B2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a:extLst>
            <a:ext uri="{FF2B5EF4-FFF2-40B4-BE49-F238E27FC236}">
              <a16:creationId xmlns:a16="http://schemas.microsoft.com/office/drawing/2014/main" id="{9B8728DE-E08B-442A-9377-29FCC4C4BCB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a:extLst>
            <a:ext uri="{FF2B5EF4-FFF2-40B4-BE49-F238E27FC236}">
              <a16:creationId xmlns:a16="http://schemas.microsoft.com/office/drawing/2014/main" id="{61C0557D-D4D9-4603-AE15-48469438BC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a:extLst>
            <a:ext uri="{FF2B5EF4-FFF2-40B4-BE49-F238E27FC236}">
              <a16:creationId xmlns:a16="http://schemas.microsoft.com/office/drawing/2014/main" id="{02A3C9A8-7F74-4547-8714-8ED3297C69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a:extLst>
            <a:ext uri="{FF2B5EF4-FFF2-40B4-BE49-F238E27FC236}">
              <a16:creationId xmlns:a16="http://schemas.microsoft.com/office/drawing/2014/main" id="{68D11729-9396-4905-8CA8-555B95240F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2" name="テキスト ボックス 581">
          <a:extLst>
            <a:ext uri="{FF2B5EF4-FFF2-40B4-BE49-F238E27FC236}">
              <a16:creationId xmlns:a16="http://schemas.microsoft.com/office/drawing/2014/main" id="{F9A17FF8-8C80-4DE7-99AD-A6AEAFCCA3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a:extLst>
            <a:ext uri="{FF2B5EF4-FFF2-40B4-BE49-F238E27FC236}">
              <a16:creationId xmlns:a16="http://schemas.microsoft.com/office/drawing/2014/main" id="{C1EAD13F-8488-44C4-A775-C646B7B4A4E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4" name="テキスト ボックス 583">
          <a:extLst>
            <a:ext uri="{FF2B5EF4-FFF2-40B4-BE49-F238E27FC236}">
              <a16:creationId xmlns:a16="http://schemas.microsoft.com/office/drawing/2014/main" id="{95485857-CFAF-44DC-80EE-1550EE745D5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a:extLst>
            <a:ext uri="{FF2B5EF4-FFF2-40B4-BE49-F238E27FC236}">
              <a16:creationId xmlns:a16="http://schemas.microsoft.com/office/drawing/2014/main" id="{C7E82DAE-E8EF-4174-9E58-58BA916FC8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a:extLst>
            <a:ext uri="{FF2B5EF4-FFF2-40B4-BE49-F238E27FC236}">
              <a16:creationId xmlns:a16="http://schemas.microsoft.com/office/drawing/2014/main" id="{DD46C689-5F1A-4301-AC45-F12F452E23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a:extLst>
            <a:ext uri="{FF2B5EF4-FFF2-40B4-BE49-F238E27FC236}">
              <a16:creationId xmlns:a16="http://schemas.microsoft.com/office/drawing/2014/main" id="{B35A14A4-3025-4CCD-BA88-3F1BC18A21B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a:extLst>
            <a:ext uri="{FF2B5EF4-FFF2-40B4-BE49-F238E27FC236}">
              <a16:creationId xmlns:a16="http://schemas.microsoft.com/office/drawing/2014/main" id="{E5FA5B6C-C6DB-496A-9989-9CADBA3DDD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a:extLst>
            <a:ext uri="{FF2B5EF4-FFF2-40B4-BE49-F238E27FC236}">
              <a16:creationId xmlns:a16="http://schemas.microsoft.com/office/drawing/2014/main" id="{A080026D-1BCD-47BB-96F1-3DB0C4DAEC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a:extLst>
            <a:ext uri="{FF2B5EF4-FFF2-40B4-BE49-F238E27FC236}">
              <a16:creationId xmlns:a16="http://schemas.microsoft.com/office/drawing/2014/main" id="{7C38DA1D-6D36-4DAE-B287-6F58718574A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a:extLst>
            <a:ext uri="{FF2B5EF4-FFF2-40B4-BE49-F238E27FC236}">
              <a16:creationId xmlns:a16="http://schemas.microsoft.com/office/drawing/2014/main" id="{C3835D33-5DEF-494E-9887-DC013B208B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a:extLst>
            <a:ext uri="{FF2B5EF4-FFF2-40B4-BE49-F238E27FC236}">
              <a16:creationId xmlns:a16="http://schemas.microsoft.com/office/drawing/2014/main" id="{64271047-94EE-4F67-AD6A-3BBED70ED5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a:extLst>
            <a:ext uri="{FF2B5EF4-FFF2-40B4-BE49-F238E27FC236}">
              <a16:creationId xmlns:a16="http://schemas.microsoft.com/office/drawing/2014/main" id="{C3B6C4DC-6F7A-4CE5-9616-376D92255D8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4" name="テキスト ボックス 593">
          <a:extLst>
            <a:ext uri="{FF2B5EF4-FFF2-40B4-BE49-F238E27FC236}">
              <a16:creationId xmlns:a16="http://schemas.microsoft.com/office/drawing/2014/main" id="{A306A1F1-98E1-4EA8-9504-14705991AA1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C972E7AE-A390-4C44-BCAC-57DEE042DB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a:extLst>
            <a:ext uri="{FF2B5EF4-FFF2-40B4-BE49-F238E27FC236}">
              <a16:creationId xmlns:a16="http://schemas.microsoft.com/office/drawing/2014/main" id="{E033F6DC-B9EF-4968-9C89-8120ED99EE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97" name="直線コネクタ 596">
          <a:extLst>
            <a:ext uri="{FF2B5EF4-FFF2-40B4-BE49-F238E27FC236}">
              <a16:creationId xmlns:a16="http://schemas.microsoft.com/office/drawing/2014/main" id="{4B227F8B-7BBF-432B-B786-A47A256B4DB8}"/>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8" name="【公民館】&#10;有形固定資産減価償却率最小値テキスト">
          <a:extLst>
            <a:ext uri="{FF2B5EF4-FFF2-40B4-BE49-F238E27FC236}">
              <a16:creationId xmlns:a16="http://schemas.microsoft.com/office/drawing/2014/main" id="{9094260E-8E79-43C8-9865-8A6C66175BA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9" name="直線コネクタ 598">
          <a:extLst>
            <a:ext uri="{FF2B5EF4-FFF2-40B4-BE49-F238E27FC236}">
              <a16:creationId xmlns:a16="http://schemas.microsoft.com/office/drawing/2014/main" id="{A4759180-02EF-40F8-95DF-2F69C9C96DC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00" name="【公民館】&#10;有形固定資産減価償却率最大値テキスト">
          <a:extLst>
            <a:ext uri="{FF2B5EF4-FFF2-40B4-BE49-F238E27FC236}">
              <a16:creationId xmlns:a16="http://schemas.microsoft.com/office/drawing/2014/main" id="{63C77154-005F-4A2C-9B4B-71E10D5E92DA}"/>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01" name="直線コネクタ 600">
          <a:extLst>
            <a:ext uri="{FF2B5EF4-FFF2-40B4-BE49-F238E27FC236}">
              <a16:creationId xmlns:a16="http://schemas.microsoft.com/office/drawing/2014/main" id="{E8EA385F-27DA-46E3-8EA7-A1EA571082DA}"/>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02" name="【公民館】&#10;有形固定資産減価償却率平均値テキスト">
          <a:extLst>
            <a:ext uri="{FF2B5EF4-FFF2-40B4-BE49-F238E27FC236}">
              <a16:creationId xmlns:a16="http://schemas.microsoft.com/office/drawing/2014/main" id="{C0BC4901-197A-4B0E-90FE-D6D520E3F3B8}"/>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03" name="フローチャート: 判断 602">
          <a:extLst>
            <a:ext uri="{FF2B5EF4-FFF2-40B4-BE49-F238E27FC236}">
              <a16:creationId xmlns:a16="http://schemas.microsoft.com/office/drawing/2014/main" id="{B2847295-A69F-4845-9C2C-F60E11F3C698}"/>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04" name="フローチャート: 判断 603">
          <a:extLst>
            <a:ext uri="{FF2B5EF4-FFF2-40B4-BE49-F238E27FC236}">
              <a16:creationId xmlns:a16="http://schemas.microsoft.com/office/drawing/2014/main" id="{850E0B1E-C553-45EF-9BBF-956C92784CE2}"/>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05" name="フローチャート: 判断 604">
          <a:extLst>
            <a:ext uri="{FF2B5EF4-FFF2-40B4-BE49-F238E27FC236}">
              <a16:creationId xmlns:a16="http://schemas.microsoft.com/office/drawing/2014/main" id="{9D5C6BD7-322F-4F08-9FC9-699B5F900343}"/>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06" name="フローチャート: 判断 605">
          <a:extLst>
            <a:ext uri="{FF2B5EF4-FFF2-40B4-BE49-F238E27FC236}">
              <a16:creationId xmlns:a16="http://schemas.microsoft.com/office/drawing/2014/main" id="{10414437-10C8-4CCA-8738-24F7D8601E76}"/>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07" name="フローチャート: 判断 606">
          <a:extLst>
            <a:ext uri="{FF2B5EF4-FFF2-40B4-BE49-F238E27FC236}">
              <a16:creationId xmlns:a16="http://schemas.microsoft.com/office/drawing/2014/main" id="{AFC5DB91-FA38-40ED-B50F-D6AA29D01BA5}"/>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BEF47773-45D0-41BC-B3CD-27C9921E2B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DF44EA6D-4CC2-4CCC-962D-FD6C11BCB3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EC8BFCEF-BA02-4BAF-89E5-FDD2FE7795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AD0D49CD-C781-4514-A02A-6D77EFFCF7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4746864D-EF71-48B2-BC49-676FBCFACB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95613</xdr:rowOff>
    </xdr:from>
    <xdr:to>
      <xdr:col>85</xdr:col>
      <xdr:colOff>177800</xdr:colOff>
      <xdr:row>105</xdr:row>
      <xdr:rowOff>25763</xdr:rowOff>
    </xdr:to>
    <xdr:sp macro="" textlink="">
      <xdr:nvSpPr>
        <xdr:cNvPr id="613" name="楕円 612">
          <a:extLst>
            <a:ext uri="{FF2B5EF4-FFF2-40B4-BE49-F238E27FC236}">
              <a16:creationId xmlns:a16="http://schemas.microsoft.com/office/drawing/2014/main" id="{C77CA20B-93B2-46BC-80F9-283B83E34A7D}"/>
            </a:ext>
          </a:extLst>
        </xdr:cNvPr>
        <xdr:cNvSpPr/>
      </xdr:nvSpPr>
      <xdr:spPr>
        <a:xfrm>
          <a:off x="16268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118490</xdr:rowOff>
    </xdr:from>
    <xdr:ext cx="405111" cy="259045"/>
    <xdr:sp macro="" textlink="">
      <xdr:nvSpPr>
        <xdr:cNvPr id="614" name="【公民館】&#10;有形固定資産減価償却率該当値テキスト">
          <a:extLst>
            <a:ext uri="{FF2B5EF4-FFF2-40B4-BE49-F238E27FC236}">
              <a16:creationId xmlns:a16="http://schemas.microsoft.com/office/drawing/2014/main" id="{9AEB5554-C2C4-4205-99CB-A3B8EC1B92D8}"/>
            </a:ext>
          </a:extLst>
        </xdr:cNvPr>
        <xdr:cNvSpPr txBox="1"/>
      </xdr:nvSpPr>
      <xdr:spPr>
        <a:xfrm>
          <a:off x="16357600" y="177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615" name="楕円 614">
          <a:extLst>
            <a:ext uri="{FF2B5EF4-FFF2-40B4-BE49-F238E27FC236}">
              <a16:creationId xmlns:a16="http://schemas.microsoft.com/office/drawing/2014/main" id="{051F41F0-CD6D-4B4A-9B23-3C3C808D5FBA}"/>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146413</xdr:rowOff>
    </xdr:to>
    <xdr:cxnSp macro="">
      <xdr:nvCxnSpPr>
        <xdr:cNvPr id="616" name="直線コネクタ 615">
          <a:extLst>
            <a:ext uri="{FF2B5EF4-FFF2-40B4-BE49-F238E27FC236}">
              <a16:creationId xmlns:a16="http://schemas.microsoft.com/office/drawing/2014/main" id="{F71DD2A2-C948-4AB7-94F0-3DE9E5E211B8}"/>
            </a:ext>
          </a:extLst>
        </xdr:cNvPr>
        <xdr:cNvCxnSpPr/>
      </xdr:nvCxnSpPr>
      <xdr:spPr>
        <a:xfrm>
          <a:off x="15481300" y="179412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17" name="楕円 616">
          <a:extLst>
            <a:ext uri="{FF2B5EF4-FFF2-40B4-BE49-F238E27FC236}">
              <a16:creationId xmlns:a16="http://schemas.microsoft.com/office/drawing/2014/main" id="{193F036C-23C6-4877-8F8E-04559CA8FDF0}"/>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110489</xdr:rowOff>
    </xdr:to>
    <xdr:cxnSp macro="">
      <xdr:nvCxnSpPr>
        <xdr:cNvPr id="618" name="直線コネクタ 617">
          <a:extLst>
            <a:ext uri="{FF2B5EF4-FFF2-40B4-BE49-F238E27FC236}">
              <a16:creationId xmlns:a16="http://schemas.microsoft.com/office/drawing/2014/main" id="{C1D71EAC-F5E9-494A-996D-830F741451BB}"/>
            </a:ext>
          </a:extLst>
        </xdr:cNvPr>
        <xdr:cNvCxnSpPr/>
      </xdr:nvCxnSpPr>
      <xdr:spPr>
        <a:xfrm>
          <a:off x="14592300" y="17929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19" name="n_1aveValue【公民館】&#10;有形固定資産減価償却率">
          <a:extLst>
            <a:ext uri="{FF2B5EF4-FFF2-40B4-BE49-F238E27FC236}">
              <a16:creationId xmlns:a16="http://schemas.microsoft.com/office/drawing/2014/main" id="{5434132F-B920-4614-9F1C-20FF1090DB63}"/>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20" name="n_2aveValue【公民館】&#10;有形固定資産減価償却率">
          <a:extLst>
            <a:ext uri="{FF2B5EF4-FFF2-40B4-BE49-F238E27FC236}">
              <a16:creationId xmlns:a16="http://schemas.microsoft.com/office/drawing/2014/main" id="{825F1F8F-FEDC-4D1C-B1E3-259504AD5092}"/>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21" name="n_3aveValue【公民館】&#10;有形固定資産減価償却率">
          <a:extLst>
            <a:ext uri="{FF2B5EF4-FFF2-40B4-BE49-F238E27FC236}">
              <a16:creationId xmlns:a16="http://schemas.microsoft.com/office/drawing/2014/main" id="{D8E67671-5363-4303-AA89-AA92070EDC1C}"/>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22" name="n_4aveValue【公民館】&#10;有形固定資産減価償却率">
          <a:extLst>
            <a:ext uri="{FF2B5EF4-FFF2-40B4-BE49-F238E27FC236}">
              <a16:creationId xmlns:a16="http://schemas.microsoft.com/office/drawing/2014/main" id="{525E0DF1-0DAF-413F-AF76-E4B5219BB82C}"/>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623" name="n_1mainValue【公民館】&#10;有形固定資産減価償却率">
          <a:extLst>
            <a:ext uri="{FF2B5EF4-FFF2-40B4-BE49-F238E27FC236}">
              <a16:creationId xmlns:a16="http://schemas.microsoft.com/office/drawing/2014/main" id="{E805C022-A15A-4F3D-AF9A-C376539400D1}"/>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24" name="n_2mainValue【公民館】&#10;有形固定資産減価償却率">
          <a:extLst>
            <a:ext uri="{FF2B5EF4-FFF2-40B4-BE49-F238E27FC236}">
              <a16:creationId xmlns:a16="http://schemas.microsoft.com/office/drawing/2014/main" id="{0276B6C0-6B8B-410B-A03C-55D4FEAF248C}"/>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a:extLst>
            <a:ext uri="{FF2B5EF4-FFF2-40B4-BE49-F238E27FC236}">
              <a16:creationId xmlns:a16="http://schemas.microsoft.com/office/drawing/2014/main" id="{AB8EF679-3031-4BE4-AA6D-663DA54627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a:extLst>
            <a:ext uri="{FF2B5EF4-FFF2-40B4-BE49-F238E27FC236}">
              <a16:creationId xmlns:a16="http://schemas.microsoft.com/office/drawing/2014/main" id="{E05AFC8D-54D9-426D-A153-A65E8B198B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a:extLst>
            <a:ext uri="{FF2B5EF4-FFF2-40B4-BE49-F238E27FC236}">
              <a16:creationId xmlns:a16="http://schemas.microsoft.com/office/drawing/2014/main" id="{B478A786-5B13-4BB8-A424-F53C04519A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a:extLst>
            <a:ext uri="{FF2B5EF4-FFF2-40B4-BE49-F238E27FC236}">
              <a16:creationId xmlns:a16="http://schemas.microsoft.com/office/drawing/2014/main" id="{A15B6283-C0A5-46F5-BB34-11DE5C768D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a:extLst>
            <a:ext uri="{FF2B5EF4-FFF2-40B4-BE49-F238E27FC236}">
              <a16:creationId xmlns:a16="http://schemas.microsoft.com/office/drawing/2014/main" id="{709B4109-88F4-49B2-8E59-091F0E35FFF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a:extLst>
            <a:ext uri="{FF2B5EF4-FFF2-40B4-BE49-F238E27FC236}">
              <a16:creationId xmlns:a16="http://schemas.microsoft.com/office/drawing/2014/main" id="{DCBC1327-1394-41E5-9EA5-C036369357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a:extLst>
            <a:ext uri="{FF2B5EF4-FFF2-40B4-BE49-F238E27FC236}">
              <a16:creationId xmlns:a16="http://schemas.microsoft.com/office/drawing/2014/main" id="{8B0E4975-544D-4137-AC2E-3C8904C48F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a:extLst>
            <a:ext uri="{FF2B5EF4-FFF2-40B4-BE49-F238E27FC236}">
              <a16:creationId xmlns:a16="http://schemas.microsoft.com/office/drawing/2014/main" id="{A3CC7684-D37D-4EB0-BF2F-FF314E4D54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a:extLst>
            <a:ext uri="{FF2B5EF4-FFF2-40B4-BE49-F238E27FC236}">
              <a16:creationId xmlns:a16="http://schemas.microsoft.com/office/drawing/2014/main" id="{FDD93BE7-C9F6-4A9B-B61A-F0F02F1AF1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a:extLst>
            <a:ext uri="{FF2B5EF4-FFF2-40B4-BE49-F238E27FC236}">
              <a16:creationId xmlns:a16="http://schemas.microsoft.com/office/drawing/2014/main" id="{57F97114-97AF-4BE0-BA35-D70522F648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a:extLst>
            <a:ext uri="{FF2B5EF4-FFF2-40B4-BE49-F238E27FC236}">
              <a16:creationId xmlns:a16="http://schemas.microsoft.com/office/drawing/2014/main" id="{EEE18603-7771-49BB-8DD4-0792D47B4FC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a:extLst>
            <a:ext uri="{FF2B5EF4-FFF2-40B4-BE49-F238E27FC236}">
              <a16:creationId xmlns:a16="http://schemas.microsoft.com/office/drawing/2014/main" id="{92EC1059-DDC5-4F61-972F-63BC303ED4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a:extLst>
            <a:ext uri="{FF2B5EF4-FFF2-40B4-BE49-F238E27FC236}">
              <a16:creationId xmlns:a16="http://schemas.microsoft.com/office/drawing/2014/main" id="{D0C62F4B-7A78-45D2-9148-8A59991999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a:extLst>
            <a:ext uri="{FF2B5EF4-FFF2-40B4-BE49-F238E27FC236}">
              <a16:creationId xmlns:a16="http://schemas.microsoft.com/office/drawing/2014/main" id="{B4863469-D30B-4E87-8309-133B9A57147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a:extLst>
            <a:ext uri="{FF2B5EF4-FFF2-40B4-BE49-F238E27FC236}">
              <a16:creationId xmlns:a16="http://schemas.microsoft.com/office/drawing/2014/main" id="{DAA38EB9-1E2D-4293-9595-04D68C3C33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40" name="テキスト ボックス 639">
          <a:extLst>
            <a:ext uri="{FF2B5EF4-FFF2-40B4-BE49-F238E27FC236}">
              <a16:creationId xmlns:a16="http://schemas.microsoft.com/office/drawing/2014/main" id="{0870B4FE-135E-4C55-AB97-D636C3B4BFE5}"/>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a:extLst>
            <a:ext uri="{FF2B5EF4-FFF2-40B4-BE49-F238E27FC236}">
              <a16:creationId xmlns:a16="http://schemas.microsoft.com/office/drawing/2014/main" id="{53180E19-CFB5-4280-8B76-A399EA9F35F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42" name="テキスト ボックス 641">
          <a:extLst>
            <a:ext uri="{FF2B5EF4-FFF2-40B4-BE49-F238E27FC236}">
              <a16:creationId xmlns:a16="http://schemas.microsoft.com/office/drawing/2014/main" id="{68AA4F93-65A7-463D-8D68-524307D6197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a:extLst>
            <a:ext uri="{FF2B5EF4-FFF2-40B4-BE49-F238E27FC236}">
              <a16:creationId xmlns:a16="http://schemas.microsoft.com/office/drawing/2014/main" id="{E733974A-A148-4BA8-8EA0-1071C281508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44" name="テキスト ボックス 643">
          <a:extLst>
            <a:ext uri="{FF2B5EF4-FFF2-40B4-BE49-F238E27FC236}">
              <a16:creationId xmlns:a16="http://schemas.microsoft.com/office/drawing/2014/main" id="{122F76E2-97FA-4201-9C52-44D467A11DC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a:extLst>
            <a:ext uri="{FF2B5EF4-FFF2-40B4-BE49-F238E27FC236}">
              <a16:creationId xmlns:a16="http://schemas.microsoft.com/office/drawing/2014/main" id="{F68CF548-90C3-446F-8508-0941303D41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6" name="テキスト ボックス 645">
          <a:extLst>
            <a:ext uri="{FF2B5EF4-FFF2-40B4-BE49-F238E27FC236}">
              <a16:creationId xmlns:a16="http://schemas.microsoft.com/office/drawing/2014/main" id="{8BDB8318-8032-4F42-9C67-8B788C22B0A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a:extLst>
            <a:ext uri="{FF2B5EF4-FFF2-40B4-BE49-F238E27FC236}">
              <a16:creationId xmlns:a16="http://schemas.microsoft.com/office/drawing/2014/main" id="{5F04DA50-BFC8-4087-B78D-F2C7E8152E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48" name="直線コネクタ 647">
          <a:extLst>
            <a:ext uri="{FF2B5EF4-FFF2-40B4-BE49-F238E27FC236}">
              <a16:creationId xmlns:a16="http://schemas.microsoft.com/office/drawing/2014/main" id="{FB4E5B30-6868-4103-A3CF-C458694717A2}"/>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49" name="【公民館】&#10;一人当たり面積最小値テキスト">
          <a:extLst>
            <a:ext uri="{FF2B5EF4-FFF2-40B4-BE49-F238E27FC236}">
              <a16:creationId xmlns:a16="http://schemas.microsoft.com/office/drawing/2014/main" id="{3F4EE63A-8427-424F-8EC4-41ECC179B534}"/>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50" name="直線コネクタ 649">
          <a:extLst>
            <a:ext uri="{FF2B5EF4-FFF2-40B4-BE49-F238E27FC236}">
              <a16:creationId xmlns:a16="http://schemas.microsoft.com/office/drawing/2014/main" id="{747128AF-AAE1-426B-86AC-0CED6D79FAA4}"/>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51" name="【公民館】&#10;一人当たり面積最大値テキスト">
          <a:extLst>
            <a:ext uri="{FF2B5EF4-FFF2-40B4-BE49-F238E27FC236}">
              <a16:creationId xmlns:a16="http://schemas.microsoft.com/office/drawing/2014/main" id="{33168238-E9AB-4B1D-A084-C5D8727201A3}"/>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52" name="直線コネクタ 651">
          <a:extLst>
            <a:ext uri="{FF2B5EF4-FFF2-40B4-BE49-F238E27FC236}">
              <a16:creationId xmlns:a16="http://schemas.microsoft.com/office/drawing/2014/main" id="{9CED482C-424F-44CD-84DA-B95619474DC3}"/>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53" name="【公民館】&#10;一人当たり面積平均値テキスト">
          <a:extLst>
            <a:ext uri="{FF2B5EF4-FFF2-40B4-BE49-F238E27FC236}">
              <a16:creationId xmlns:a16="http://schemas.microsoft.com/office/drawing/2014/main" id="{86853ECA-4C6D-4B90-8DD7-CAAB52940609}"/>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54" name="フローチャート: 判断 653">
          <a:extLst>
            <a:ext uri="{FF2B5EF4-FFF2-40B4-BE49-F238E27FC236}">
              <a16:creationId xmlns:a16="http://schemas.microsoft.com/office/drawing/2014/main" id="{3A0799A4-8F1E-40E2-9DBD-290C8FB5A69D}"/>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55" name="フローチャート: 判断 654">
          <a:extLst>
            <a:ext uri="{FF2B5EF4-FFF2-40B4-BE49-F238E27FC236}">
              <a16:creationId xmlns:a16="http://schemas.microsoft.com/office/drawing/2014/main" id="{95CEF72A-7016-4BB0-A99C-6AF20268B854}"/>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56" name="フローチャート: 判断 655">
          <a:extLst>
            <a:ext uri="{FF2B5EF4-FFF2-40B4-BE49-F238E27FC236}">
              <a16:creationId xmlns:a16="http://schemas.microsoft.com/office/drawing/2014/main" id="{24EA994C-C467-4310-8C38-02CAF8EA7ACF}"/>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57" name="フローチャート: 判断 656">
          <a:extLst>
            <a:ext uri="{FF2B5EF4-FFF2-40B4-BE49-F238E27FC236}">
              <a16:creationId xmlns:a16="http://schemas.microsoft.com/office/drawing/2014/main" id="{2D7C7DDD-9D69-4CAD-877C-028FAE1FB4A1}"/>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58" name="フローチャート: 判断 657">
          <a:extLst>
            <a:ext uri="{FF2B5EF4-FFF2-40B4-BE49-F238E27FC236}">
              <a16:creationId xmlns:a16="http://schemas.microsoft.com/office/drawing/2014/main" id="{72D743D5-B0E9-4C08-9348-5F8E89DAED64}"/>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C9831DDD-D286-411E-A118-C7EBD0E7E8E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6F5FA1B1-1936-49B3-8414-5050C29555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42734FC-01FE-411E-922F-B03893DD4F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806A1216-2A1B-429A-BE4A-F518701434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51C79577-238E-42A7-9F2D-49698738F6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69062</xdr:rowOff>
    </xdr:from>
    <xdr:to>
      <xdr:col>116</xdr:col>
      <xdr:colOff>114300</xdr:colOff>
      <xdr:row>108</xdr:row>
      <xdr:rowOff>170662</xdr:rowOff>
    </xdr:to>
    <xdr:sp macro="" textlink="">
      <xdr:nvSpPr>
        <xdr:cNvPr id="664" name="楕円 663">
          <a:extLst>
            <a:ext uri="{FF2B5EF4-FFF2-40B4-BE49-F238E27FC236}">
              <a16:creationId xmlns:a16="http://schemas.microsoft.com/office/drawing/2014/main" id="{4E78DBC2-7C8F-4257-9C62-6F8D02957E3B}"/>
            </a:ext>
          </a:extLst>
        </xdr:cNvPr>
        <xdr:cNvSpPr/>
      </xdr:nvSpPr>
      <xdr:spPr>
        <a:xfrm>
          <a:off x="22110700" y="185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665" name="【公民館】&#10;一人当たり面積該当値テキスト">
          <a:extLst>
            <a:ext uri="{FF2B5EF4-FFF2-40B4-BE49-F238E27FC236}">
              <a16:creationId xmlns:a16="http://schemas.microsoft.com/office/drawing/2014/main" id="{08557A49-F8B0-4E5C-879C-671D5337B105}"/>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69901</xdr:rowOff>
    </xdr:from>
    <xdr:to>
      <xdr:col>112</xdr:col>
      <xdr:colOff>38100</xdr:colOff>
      <xdr:row>109</xdr:row>
      <xdr:rowOff>51</xdr:rowOff>
    </xdr:to>
    <xdr:sp macro="" textlink="">
      <xdr:nvSpPr>
        <xdr:cNvPr id="666" name="楕円 665">
          <a:extLst>
            <a:ext uri="{FF2B5EF4-FFF2-40B4-BE49-F238E27FC236}">
              <a16:creationId xmlns:a16="http://schemas.microsoft.com/office/drawing/2014/main" id="{7E0AAC78-1AA1-469D-88B2-FB21AD6447CA}"/>
            </a:ext>
          </a:extLst>
        </xdr:cNvPr>
        <xdr:cNvSpPr/>
      </xdr:nvSpPr>
      <xdr:spPr>
        <a:xfrm>
          <a:off x="21272500" y="185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119862</xdr:rowOff>
    </xdr:from>
    <xdr:to>
      <xdr:col>116</xdr:col>
      <xdr:colOff>63500</xdr:colOff>
      <xdr:row>108</xdr:row>
      <xdr:rowOff>120701</xdr:rowOff>
    </xdr:to>
    <xdr:cxnSp macro="">
      <xdr:nvCxnSpPr>
        <xdr:cNvPr id="667" name="直線コネクタ 666">
          <a:extLst>
            <a:ext uri="{FF2B5EF4-FFF2-40B4-BE49-F238E27FC236}">
              <a16:creationId xmlns:a16="http://schemas.microsoft.com/office/drawing/2014/main" id="{E13FC37B-3F4D-4A91-80D2-882267125CA9}"/>
            </a:ext>
          </a:extLst>
        </xdr:cNvPr>
        <xdr:cNvCxnSpPr/>
      </xdr:nvCxnSpPr>
      <xdr:spPr>
        <a:xfrm flipV="1">
          <a:off x="21323300" y="18636462"/>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71044</xdr:rowOff>
    </xdr:from>
    <xdr:to>
      <xdr:col>107</xdr:col>
      <xdr:colOff>101600</xdr:colOff>
      <xdr:row>109</xdr:row>
      <xdr:rowOff>1194</xdr:rowOff>
    </xdr:to>
    <xdr:sp macro="" textlink="">
      <xdr:nvSpPr>
        <xdr:cNvPr id="668" name="楕円 667">
          <a:extLst>
            <a:ext uri="{FF2B5EF4-FFF2-40B4-BE49-F238E27FC236}">
              <a16:creationId xmlns:a16="http://schemas.microsoft.com/office/drawing/2014/main" id="{B1925E3B-BE14-4583-8E00-11B2CB1A38AB}"/>
            </a:ext>
          </a:extLst>
        </xdr:cNvPr>
        <xdr:cNvSpPr/>
      </xdr:nvSpPr>
      <xdr:spPr>
        <a:xfrm>
          <a:off x="20383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120701</xdr:rowOff>
    </xdr:from>
    <xdr:to>
      <xdr:col>111</xdr:col>
      <xdr:colOff>177800</xdr:colOff>
      <xdr:row>108</xdr:row>
      <xdr:rowOff>121844</xdr:rowOff>
    </xdr:to>
    <xdr:cxnSp macro="">
      <xdr:nvCxnSpPr>
        <xdr:cNvPr id="669" name="直線コネクタ 668">
          <a:extLst>
            <a:ext uri="{FF2B5EF4-FFF2-40B4-BE49-F238E27FC236}">
              <a16:creationId xmlns:a16="http://schemas.microsoft.com/office/drawing/2014/main" id="{DFD9B388-617B-4DE6-A1D2-638E82E85708}"/>
            </a:ext>
          </a:extLst>
        </xdr:cNvPr>
        <xdr:cNvCxnSpPr/>
      </xdr:nvCxnSpPr>
      <xdr:spPr>
        <a:xfrm flipV="1">
          <a:off x="20434300" y="186373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670" name="n_1aveValue【公民館】&#10;一人当たり面積">
          <a:extLst>
            <a:ext uri="{FF2B5EF4-FFF2-40B4-BE49-F238E27FC236}">
              <a16:creationId xmlns:a16="http://schemas.microsoft.com/office/drawing/2014/main" id="{D8CF5F8B-8C30-4A72-93ED-A1CC009505C8}"/>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671" name="n_2aveValue【公民館】&#10;一人当たり面積">
          <a:extLst>
            <a:ext uri="{FF2B5EF4-FFF2-40B4-BE49-F238E27FC236}">
              <a16:creationId xmlns:a16="http://schemas.microsoft.com/office/drawing/2014/main" id="{8DF8BBA9-4C23-4C8C-BE23-DB8AE238E74D}"/>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672" name="n_3aveValue【公民館】&#10;一人当たり面積">
          <a:extLst>
            <a:ext uri="{FF2B5EF4-FFF2-40B4-BE49-F238E27FC236}">
              <a16:creationId xmlns:a16="http://schemas.microsoft.com/office/drawing/2014/main" id="{90F56899-4EB2-47FC-9E04-C8FCFF28DAB7}"/>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673" name="n_4aveValue【公民館】&#10;一人当たり面積">
          <a:extLst>
            <a:ext uri="{FF2B5EF4-FFF2-40B4-BE49-F238E27FC236}">
              <a16:creationId xmlns:a16="http://schemas.microsoft.com/office/drawing/2014/main" id="{775F416D-EDF0-450E-AE20-7C9AE9ACC848}"/>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162628</xdr:rowOff>
    </xdr:from>
    <xdr:ext cx="469744" cy="259045"/>
    <xdr:sp macro="" textlink="">
      <xdr:nvSpPr>
        <xdr:cNvPr id="674" name="n_1mainValue【公民館】&#10;一人当たり面積">
          <a:extLst>
            <a:ext uri="{FF2B5EF4-FFF2-40B4-BE49-F238E27FC236}">
              <a16:creationId xmlns:a16="http://schemas.microsoft.com/office/drawing/2014/main" id="{5BD46B25-62A9-4ECD-B658-8BA2BDA5DAF3}"/>
            </a:ext>
          </a:extLst>
        </xdr:cNvPr>
        <xdr:cNvSpPr txBox="1"/>
      </xdr:nvSpPr>
      <xdr:spPr>
        <a:xfrm>
          <a:off x="21075727" y="1867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163771</xdr:rowOff>
    </xdr:from>
    <xdr:ext cx="469744" cy="259045"/>
    <xdr:sp macro="" textlink="">
      <xdr:nvSpPr>
        <xdr:cNvPr id="675" name="n_2mainValue【公民館】&#10;一人当たり面積">
          <a:extLst>
            <a:ext uri="{FF2B5EF4-FFF2-40B4-BE49-F238E27FC236}">
              <a16:creationId xmlns:a16="http://schemas.microsoft.com/office/drawing/2014/main" id="{C67F91E4-E9A9-438D-BDF9-83BF5CC102D0}"/>
            </a:ext>
          </a:extLst>
        </xdr:cNvPr>
        <xdr:cNvSpPr txBox="1"/>
      </xdr:nvSpPr>
      <xdr:spPr>
        <a:xfrm>
          <a:off x="201994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a:extLst>
            <a:ext uri="{FF2B5EF4-FFF2-40B4-BE49-F238E27FC236}">
              <a16:creationId xmlns:a16="http://schemas.microsoft.com/office/drawing/2014/main" id="{0040D3D9-5E48-468B-B4CC-12A2B7605B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a:extLst>
            <a:ext uri="{FF2B5EF4-FFF2-40B4-BE49-F238E27FC236}">
              <a16:creationId xmlns:a16="http://schemas.microsoft.com/office/drawing/2014/main" id="{4D2A60C1-4DD5-425D-A46C-550A23B0E9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a:extLst>
            <a:ext uri="{FF2B5EF4-FFF2-40B4-BE49-F238E27FC236}">
              <a16:creationId xmlns:a16="http://schemas.microsoft.com/office/drawing/2014/main" id="{F700B928-CDA0-4F6F-8B78-689AD37DD3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ほとんどの類型において、有形固定資産減価償却率は類似団体平均を下回っているものの、「学校施設」については、類似団体平均とほほ同等である。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中学校は築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年、小学校についても築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年以上経過していることから、今後の人口減少や少子化に伴う教育施設の集約化及び複合化を推進し、公共施設の適正管理に努める。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3D289D-D332-4D56-B5FE-B0EE438424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C71474-F316-43A2-ADD9-29DB122732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31AEB0-3499-4576-851F-49D24BE13A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BFA369-64B2-4154-8D0A-0FB390D87C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048136-2F17-4075-A0E7-4D2EBFC70E5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E63AE2-C953-4AFE-AA91-D6A7BA2049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0B29BC-C100-4C16-B6D1-86D0C3D25E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3F39D0-3004-409B-A462-6F2A5D56CF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99E6E4-4CD1-4D64-813A-D837C8894B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4CE67F-EEDE-4EF2-BEE7-BE8FD4FEF0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
3,279
131.34
3,801,357
3,418,823
126,385
1,951,407
2,731,810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A5945A-2A8D-4062-A9BE-2815500B20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3FAD8C-2015-4A16-B114-B856A50D2F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E43C0C-8311-47A4-B3DC-A24C598EEF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F26ED4-899C-4082-BCF8-46573D57B5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EEA479-1DCD-4319-ADF8-E4D1C2F3A0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650045B-CF2F-4F27-8027-7ED23239C8E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35C995-05A5-45CF-B489-153ED76631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F40F0F-A533-43AF-8314-68A5624D68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B4E14F-5E0C-4D58-BB40-099D76F680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2E1095-047B-4D02-98C6-A40B9F3DB2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0B3B7F-9E34-4B7D-8AE9-CEE0CA4350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EAEC62-E26A-47B5-830A-83D00D32EF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8A4DCF-D7BB-4DED-9DB5-26FB275061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2A061B-C319-4257-8DAE-6B2D3A39117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72A3B5-B21D-483C-BA12-B7BFE34086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57EDE5-6B8F-458B-BF31-B761D58876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1202D8-A800-45D6-8453-450165AA64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EF76B0-0C81-4502-B33F-470E133A36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064AA7-BCE3-4EF0-AD58-BB81D6EE4D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F7E14B-9968-4491-A323-8A398DFFCC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1FECA0-42FC-43E8-9EDB-1F7EB80789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B37FC30-6684-47DE-B9CC-4C340E71F3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D0E6EE-2980-4D18-8577-E67CA7FB7C2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05F4CA-3264-481A-BF12-F81FA367D8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B0042B-7FDB-4F27-AC98-3FDD3A4EBC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1A96D0-CAD2-4D31-BF0A-6D0CA46CC4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DDE51F-B360-4554-8B68-3F152D4119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A9DC2D-23D8-4727-A66C-F6D0C0DA24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181B5A-CA19-4849-9973-54812DAC70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4833056-FA56-40F4-B1BD-FE652BB91B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96D8819-45E5-48B3-85D1-55AC289189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569F11-6FB2-425C-BF4D-75A4BF7F20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217767A-AEFC-42CA-AD37-6F33B2E64C0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13520D6-FC15-4473-A27C-3CE42EAC6A7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7830E7F-A1F4-4F4D-8BD1-36D2BD71F4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905E3F7-BEB4-42DA-8B8B-C42D62EC28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5CBE57F-8DEB-4696-BD76-276060FB0F2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A0F850A-AEDB-4E14-8EF9-2637F9563A8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456378D-7916-4006-8366-05E33C3275C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4CCA50E-7204-4DE2-BEE4-67824F677A9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07EBB72-D36F-4079-A725-44F49AAD98F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EB19BCA-858E-48DA-B363-70CB2E25AA84}"/>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34DFCD1-10C2-450B-813D-146BD651FAF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4AE3B0D-51DB-46FC-8AFE-0633DA1225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82B79C31-A327-4A45-B56E-47A4B8BBB34B}"/>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32CBFDF-D900-4639-BC67-9738287AAE89}"/>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A36D23CE-EB13-4335-9DEB-DF66EBA474B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ED717E9F-C5DF-4CAA-9B66-8F6B0CFE8D2A}"/>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A97838B3-119B-47E2-9657-B0181D785787}"/>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a:extLst>
            <a:ext uri="{FF2B5EF4-FFF2-40B4-BE49-F238E27FC236}">
              <a16:creationId xmlns:a16="http://schemas.microsoft.com/office/drawing/2014/main" id="{5FD32E05-55AF-4CC1-B68B-23379BD6A351}"/>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075B7DD1-1042-4530-8D8B-762CCAC18FEE}"/>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FD5C70DA-F7C4-4322-97F9-7E470A06516C}"/>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2A2716B8-BDD4-4D0C-8F5E-3F0D0955414B}"/>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2316E230-F531-43B9-B26C-2D90D70992B6}"/>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A49E2161-BE86-46D2-8D98-036AA9C30EB5}"/>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89B510D-3D67-4304-9AE6-EEA23DD27DA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5B3373-E4A6-4C82-8D74-86A83A1262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75C794-8DBF-49B7-A974-0CE0859F49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B735A1-50A5-4DDA-B940-34B865B8B0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3038A2E-9330-496E-B348-9F2D67DF80F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72" name="楕円 71">
          <a:extLst>
            <a:ext uri="{FF2B5EF4-FFF2-40B4-BE49-F238E27FC236}">
              <a16:creationId xmlns:a16="http://schemas.microsoft.com/office/drawing/2014/main" id="{C72568B4-06FD-492E-9020-69FC1927384D}"/>
            </a:ext>
          </a:extLst>
        </xdr:cNvPr>
        <xdr:cNvSpPr/>
      </xdr:nvSpPr>
      <xdr:spPr>
        <a:xfrm>
          <a:off x="45847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138447</xdr:rowOff>
    </xdr:from>
    <xdr:ext cx="405111" cy="259045"/>
    <xdr:sp macro="" textlink="">
      <xdr:nvSpPr>
        <xdr:cNvPr id="73" name="【図書館】&#10;有形固定資産減価償却率該当値テキスト">
          <a:extLst>
            <a:ext uri="{FF2B5EF4-FFF2-40B4-BE49-F238E27FC236}">
              <a16:creationId xmlns:a16="http://schemas.microsoft.com/office/drawing/2014/main" id="{5D8CBE31-3C94-44B0-BEFA-0B0A031F4201}"/>
            </a:ext>
          </a:extLst>
        </xdr:cNvPr>
        <xdr:cNvSpPr txBox="1"/>
      </xdr:nvSpPr>
      <xdr:spPr>
        <a:xfrm>
          <a:off x="4673600"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74" name="楕円 73">
          <a:extLst>
            <a:ext uri="{FF2B5EF4-FFF2-40B4-BE49-F238E27FC236}">
              <a16:creationId xmlns:a16="http://schemas.microsoft.com/office/drawing/2014/main" id="{3F1E056D-D1AC-4B0C-97DB-474A786D4AE2}"/>
            </a:ext>
          </a:extLst>
        </xdr:cNvPr>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139700</xdr:rowOff>
    </xdr:from>
    <xdr:to>
      <xdr:col>24</xdr:col>
      <xdr:colOff>63500</xdr:colOff>
      <xdr:row>34</xdr:row>
      <xdr:rowOff>166370</xdr:rowOff>
    </xdr:to>
    <xdr:cxnSp macro="">
      <xdr:nvCxnSpPr>
        <xdr:cNvPr id="75" name="直線コネクタ 74">
          <a:extLst>
            <a:ext uri="{FF2B5EF4-FFF2-40B4-BE49-F238E27FC236}">
              <a16:creationId xmlns:a16="http://schemas.microsoft.com/office/drawing/2014/main" id="{DC1E69B6-3ACC-4FA2-868E-7966A9911703}"/>
            </a:ext>
          </a:extLst>
        </xdr:cNvPr>
        <xdr:cNvCxnSpPr/>
      </xdr:nvCxnSpPr>
      <xdr:spPr>
        <a:xfrm>
          <a:off x="3797300" y="5969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62230</xdr:rowOff>
    </xdr:from>
    <xdr:to>
      <xdr:col>15</xdr:col>
      <xdr:colOff>101600</xdr:colOff>
      <xdr:row>34</xdr:row>
      <xdr:rowOff>163830</xdr:rowOff>
    </xdr:to>
    <xdr:sp macro="" textlink="">
      <xdr:nvSpPr>
        <xdr:cNvPr id="76" name="楕円 75">
          <a:extLst>
            <a:ext uri="{FF2B5EF4-FFF2-40B4-BE49-F238E27FC236}">
              <a16:creationId xmlns:a16="http://schemas.microsoft.com/office/drawing/2014/main" id="{3056E066-7FF6-4500-B167-DC72B1257FCC}"/>
            </a:ext>
          </a:extLst>
        </xdr:cNvPr>
        <xdr:cNvSpPr/>
      </xdr:nvSpPr>
      <xdr:spPr>
        <a:xfrm>
          <a:off x="2857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113030</xdr:rowOff>
    </xdr:from>
    <xdr:to>
      <xdr:col>19</xdr:col>
      <xdr:colOff>177800</xdr:colOff>
      <xdr:row>34</xdr:row>
      <xdr:rowOff>139700</xdr:rowOff>
    </xdr:to>
    <xdr:cxnSp macro="">
      <xdr:nvCxnSpPr>
        <xdr:cNvPr id="77" name="直線コネクタ 76">
          <a:extLst>
            <a:ext uri="{FF2B5EF4-FFF2-40B4-BE49-F238E27FC236}">
              <a16:creationId xmlns:a16="http://schemas.microsoft.com/office/drawing/2014/main" id="{43BC18C8-CED5-4277-B504-3EFA3CB5202A}"/>
            </a:ext>
          </a:extLst>
        </xdr:cNvPr>
        <xdr:cNvCxnSpPr/>
      </xdr:nvCxnSpPr>
      <xdr:spPr>
        <a:xfrm>
          <a:off x="2908300" y="5942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119397</xdr:rowOff>
    </xdr:from>
    <xdr:ext cx="405111" cy="259045"/>
    <xdr:sp macro="" textlink="">
      <xdr:nvSpPr>
        <xdr:cNvPr id="78" name="n_1aveValue【図書館】&#10;有形固定資産減価償却率">
          <a:extLst>
            <a:ext uri="{FF2B5EF4-FFF2-40B4-BE49-F238E27FC236}">
              <a16:creationId xmlns:a16="http://schemas.microsoft.com/office/drawing/2014/main" id="{3AAA9846-60C4-43BB-8D1B-8A0384D5B070}"/>
            </a:ext>
          </a:extLst>
        </xdr:cNvPr>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87647</xdr:rowOff>
    </xdr:from>
    <xdr:ext cx="405111" cy="259045"/>
    <xdr:sp macro="" textlink="">
      <xdr:nvSpPr>
        <xdr:cNvPr id="79" name="n_2aveValue【図書館】&#10;有形固定資産減価償却率">
          <a:extLst>
            <a:ext uri="{FF2B5EF4-FFF2-40B4-BE49-F238E27FC236}">
              <a16:creationId xmlns:a16="http://schemas.microsoft.com/office/drawing/2014/main" id="{49309125-9500-4093-B719-2162AB864155}"/>
            </a:ext>
          </a:extLst>
        </xdr:cNvPr>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0" name="n_3aveValue【図書館】&#10;有形固定資産減価償却率">
          <a:extLst>
            <a:ext uri="{FF2B5EF4-FFF2-40B4-BE49-F238E27FC236}">
              <a16:creationId xmlns:a16="http://schemas.microsoft.com/office/drawing/2014/main" id="{F3615FC1-A918-4E41-A3EC-F5E131D64C5C}"/>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1" name="n_4aveValue【図書館】&#10;有形固定資産減価償却率">
          <a:extLst>
            <a:ext uri="{FF2B5EF4-FFF2-40B4-BE49-F238E27FC236}">
              <a16:creationId xmlns:a16="http://schemas.microsoft.com/office/drawing/2014/main" id="{A5683AC9-2046-42F4-B9C1-8D25AF9621DC}"/>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35577</xdr:rowOff>
    </xdr:from>
    <xdr:ext cx="405111" cy="259045"/>
    <xdr:sp macro="" textlink="">
      <xdr:nvSpPr>
        <xdr:cNvPr id="82" name="n_1mainValue【図書館】&#10;有形固定資産減価償却率">
          <a:extLst>
            <a:ext uri="{FF2B5EF4-FFF2-40B4-BE49-F238E27FC236}">
              <a16:creationId xmlns:a16="http://schemas.microsoft.com/office/drawing/2014/main" id="{8A6B2CCB-03B2-40D8-9043-6222E0649A2F}"/>
            </a:ext>
          </a:extLst>
        </xdr:cNvPr>
        <xdr:cNvSpPr txBox="1"/>
      </xdr:nvSpPr>
      <xdr:spPr>
        <a:xfrm>
          <a:off x="3582044"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8907</xdr:rowOff>
    </xdr:from>
    <xdr:ext cx="405111" cy="259045"/>
    <xdr:sp macro="" textlink="">
      <xdr:nvSpPr>
        <xdr:cNvPr id="83" name="n_2mainValue【図書館】&#10;有形固定資産減価償却率">
          <a:extLst>
            <a:ext uri="{FF2B5EF4-FFF2-40B4-BE49-F238E27FC236}">
              <a16:creationId xmlns:a16="http://schemas.microsoft.com/office/drawing/2014/main" id="{B1F9DF70-D072-4056-B04B-F4BCD0235D7C}"/>
            </a:ext>
          </a:extLst>
        </xdr:cNvPr>
        <xdr:cNvSpPr txBox="1"/>
      </xdr:nvSpPr>
      <xdr:spPr>
        <a:xfrm>
          <a:off x="2705744" y="56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80ABD295-00EF-4CA6-B596-593A33796B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5DC13B5D-39AD-40C0-8871-8FF8215057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6F368DB1-BC23-4E28-9F86-ED88605DBA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4DBDFA08-7930-4041-9E62-5967BC12AA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481B175B-36F7-4654-91D1-D1349A918C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4E70DC32-AD98-4137-ACE2-372AD3F078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9983C12F-CFFD-43FB-9D45-48CFFFC7DF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88A27DAA-839E-4D20-A165-D475ED39C7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FFDFAB2D-3747-4939-ABC6-4C6101FA177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DFFAA00B-1DBB-4319-8CB7-5B37B05F27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7315A9F6-1CF6-4242-B98D-8534D1371F3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BD7674B5-EE75-43E9-A00C-A473A1011FD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A622F4B5-22D9-48D5-807C-14C50711485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10E1E7CE-B115-41A5-81DB-C71ED598109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BA0A60D3-F634-4777-8F56-87B4E101D74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414E6460-993B-4AA3-B8BA-759BE33C70A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7E8C43DD-8192-4697-8546-A995EC1D8A5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E66F9ECE-732C-417A-9380-60ED8A5CD46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59EAAD6C-CD51-40CD-94D4-8300DA5CD6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84F737E6-FA92-4DFA-9987-5E91F829588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99A75CC7-5AF4-4377-8DC6-04DC8B2C07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F4CD14BC-017F-44F5-8E8F-A89530050CC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7AFB1462-EFA8-4BAE-B475-DA2858AF11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id="{DD1F0309-1BC4-405A-9A50-D93452CF6356}"/>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id="{D2CA3D9E-C62A-427B-9429-C530F230A1F1}"/>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id="{02DD7483-A9E4-4A1A-A2EA-3AD91EDCDE8B}"/>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a:extLst>
            <a:ext uri="{FF2B5EF4-FFF2-40B4-BE49-F238E27FC236}">
              <a16:creationId xmlns:a16="http://schemas.microsoft.com/office/drawing/2014/main" id="{619BD984-E50B-40D4-94FC-A1748BF3163D}"/>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a:extLst>
            <a:ext uri="{FF2B5EF4-FFF2-40B4-BE49-F238E27FC236}">
              <a16:creationId xmlns:a16="http://schemas.microsoft.com/office/drawing/2014/main" id="{EAC2FB5A-2AB4-4B91-8EDD-3DC7AA064B33}"/>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2" name="【図書館】&#10;一人当たり面積平均値テキスト">
          <a:extLst>
            <a:ext uri="{FF2B5EF4-FFF2-40B4-BE49-F238E27FC236}">
              <a16:creationId xmlns:a16="http://schemas.microsoft.com/office/drawing/2014/main" id="{90B195E5-1A50-4EE2-BC43-D90FE59FAC5E}"/>
            </a:ext>
          </a:extLst>
        </xdr:cNvPr>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3" name="フローチャート: 判断 112">
          <a:extLst>
            <a:ext uri="{FF2B5EF4-FFF2-40B4-BE49-F238E27FC236}">
              <a16:creationId xmlns:a16="http://schemas.microsoft.com/office/drawing/2014/main" id="{4CCA979C-5AF9-48E0-93DA-4EB338A188BF}"/>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4" name="フローチャート: 判断 113">
          <a:extLst>
            <a:ext uri="{FF2B5EF4-FFF2-40B4-BE49-F238E27FC236}">
              <a16:creationId xmlns:a16="http://schemas.microsoft.com/office/drawing/2014/main" id="{84B75B0A-04E7-4555-939C-EEB0D9C78FC3}"/>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5" name="フローチャート: 判断 114">
          <a:extLst>
            <a:ext uri="{FF2B5EF4-FFF2-40B4-BE49-F238E27FC236}">
              <a16:creationId xmlns:a16="http://schemas.microsoft.com/office/drawing/2014/main" id="{627A760E-0A65-4EC6-96AA-916B44F8566A}"/>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6" name="フローチャート: 判断 115">
          <a:extLst>
            <a:ext uri="{FF2B5EF4-FFF2-40B4-BE49-F238E27FC236}">
              <a16:creationId xmlns:a16="http://schemas.microsoft.com/office/drawing/2014/main" id="{06ED1AE4-293C-4900-9C2B-182C0E5525C6}"/>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17" name="フローチャート: 判断 116">
          <a:extLst>
            <a:ext uri="{FF2B5EF4-FFF2-40B4-BE49-F238E27FC236}">
              <a16:creationId xmlns:a16="http://schemas.microsoft.com/office/drawing/2014/main" id="{3C8C847F-F9DB-4F32-8356-4F8A10660B05}"/>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5940742-46F1-4148-BCA5-9C8E59876C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D88836F-01B5-4A54-8BFF-E257A81F46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C159FBD-E8D5-46D9-BF8D-D55FF82A9A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03A16DB-16DF-418D-A18F-893A9C56056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6728021-CD9D-4CEA-962E-CAAE699FE28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92075</xdr:rowOff>
    </xdr:from>
    <xdr:to>
      <xdr:col>55</xdr:col>
      <xdr:colOff>50800</xdr:colOff>
      <xdr:row>41</xdr:row>
      <xdr:rowOff>22225</xdr:rowOff>
    </xdr:to>
    <xdr:sp macro="" textlink="">
      <xdr:nvSpPr>
        <xdr:cNvPr id="123" name="楕円 122">
          <a:extLst>
            <a:ext uri="{FF2B5EF4-FFF2-40B4-BE49-F238E27FC236}">
              <a16:creationId xmlns:a16="http://schemas.microsoft.com/office/drawing/2014/main" id="{C67D575A-35CC-43A8-A448-7AA4A88C964D}"/>
            </a:ext>
          </a:extLst>
        </xdr:cNvPr>
        <xdr:cNvSpPr/>
      </xdr:nvSpPr>
      <xdr:spPr>
        <a:xfrm>
          <a:off x="104267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70502</xdr:rowOff>
    </xdr:from>
    <xdr:ext cx="469744" cy="259045"/>
    <xdr:sp macro="" textlink="">
      <xdr:nvSpPr>
        <xdr:cNvPr id="124" name="【図書館】&#10;一人当たり面積該当値テキスト">
          <a:extLst>
            <a:ext uri="{FF2B5EF4-FFF2-40B4-BE49-F238E27FC236}">
              <a16:creationId xmlns:a16="http://schemas.microsoft.com/office/drawing/2014/main" id="{0896A190-4007-4A9E-950E-607EF1EFFB17}"/>
            </a:ext>
          </a:extLst>
        </xdr:cNvPr>
        <xdr:cNvSpPr txBox="1"/>
      </xdr:nvSpPr>
      <xdr:spPr>
        <a:xfrm>
          <a:off x="10515600"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25" name="楕円 124">
          <a:extLst>
            <a:ext uri="{FF2B5EF4-FFF2-40B4-BE49-F238E27FC236}">
              <a16:creationId xmlns:a16="http://schemas.microsoft.com/office/drawing/2014/main" id="{7313A366-CFDC-4623-B032-92C958B1CE7D}"/>
            </a:ext>
          </a:extLst>
        </xdr:cNvPr>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142875</xdr:rowOff>
    </xdr:from>
    <xdr:to>
      <xdr:col>55</xdr:col>
      <xdr:colOff>0</xdr:colOff>
      <xdr:row>40</xdr:row>
      <xdr:rowOff>148590</xdr:rowOff>
    </xdr:to>
    <xdr:cxnSp macro="">
      <xdr:nvCxnSpPr>
        <xdr:cNvPr id="126" name="直線コネクタ 125">
          <a:extLst>
            <a:ext uri="{FF2B5EF4-FFF2-40B4-BE49-F238E27FC236}">
              <a16:creationId xmlns:a16="http://schemas.microsoft.com/office/drawing/2014/main" id="{E5350F55-1DC9-4BBD-A909-31846775FE11}"/>
            </a:ext>
          </a:extLst>
        </xdr:cNvPr>
        <xdr:cNvCxnSpPr/>
      </xdr:nvCxnSpPr>
      <xdr:spPr>
        <a:xfrm flipV="1">
          <a:off x="9639300" y="70008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27" name="楕円 126">
          <a:extLst>
            <a:ext uri="{FF2B5EF4-FFF2-40B4-BE49-F238E27FC236}">
              <a16:creationId xmlns:a16="http://schemas.microsoft.com/office/drawing/2014/main" id="{F10A1F59-8C24-40C4-99DC-C52E1DBFF84E}"/>
            </a:ext>
          </a:extLst>
        </xdr:cNvPr>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156210</xdr:rowOff>
    </xdr:to>
    <xdr:cxnSp macro="">
      <xdr:nvCxnSpPr>
        <xdr:cNvPr id="128" name="直線コネクタ 127">
          <a:extLst>
            <a:ext uri="{FF2B5EF4-FFF2-40B4-BE49-F238E27FC236}">
              <a16:creationId xmlns:a16="http://schemas.microsoft.com/office/drawing/2014/main" id="{32C5EEC1-FEE0-407E-BA6C-5B7C9C0178F4}"/>
            </a:ext>
          </a:extLst>
        </xdr:cNvPr>
        <xdr:cNvCxnSpPr/>
      </xdr:nvCxnSpPr>
      <xdr:spPr>
        <a:xfrm flipV="1">
          <a:off x="8750300" y="7006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29" name="n_1aveValue【図書館】&#10;一人当たり面積">
          <a:extLst>
            <a:ext uri="{FF2B5EF4-FFF2-40B4-BE49-F238E27FC236}">
              <a16:creationId xmlns:a16="http://schemas.microsoft.com/office/drawing/2014/main" id="{060689C4-247D-4526-A245-270707B332EB}"/>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30" name="n_2aveValue【図書館】&#10;一人当たり面積">
          <a:extLst>
            <a:ext uri="{FF2B5EF4-FFF2-40B4-BE49-F238E27FC236}">
              <a16:creationId xmlns:a16="http://schemas.microsoft.com/office/drawing/2014/main" id="{9C76F4FF-9432-44E1-A405-8152AB76ECE4}"/>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1" name="n_3aveValue【図書館】&#10;一人当たり面積">
          <a:extLst>
            <a:ext uri="{FF2B5EF4-FFF2-40B4-BE49-F238E27FC236}">
              <a16:creationId xmlns:a16="http://schemas.microsoft.com/office/drawing/2014/main" id="{727EF3ED-37A2-4CF0-805E-B0FF756BCE1E}"/>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2" name="n_4aveValue【図書館】&#10;一人当たり面積">
          <a:extLst>
            <a:ext uri="{FF2B5EF4-FFF2-40B4-BE49-F238E27FC236}">
              <a16:creationId xmlns:a16="http://schemas.microsoft.com/office/drawing/2014/main" id="{428E551F-30A3-4956-B218-8D406675F769}"/>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33" name="n_1mainValue【図書館】&#10;一人当たり面積">
          <a:extLst>
            <a:ext uri="{FF2B5EF4-FFF2-40B4-BE49-F238E27FC236}">
              <a16:creationId xmlns:a16="http://schemas.microsoft.com/office/drawing/2014/main" id="{9DE422CC-DA30-4DBC-9157-0CC7147104C1}"/>
            </a:ext>
          </a:extLst>
        </xdr:cNvPr>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26687</xdr:rowOff>
    </xdr:from>
    <xdr:ext cx="469744" cy="259045"/>
    <xdr:sp macro="" textlink="">
      <xdr:nvSpPr>
        <xdr:cNvPr id="134" name="n_2mainValue【図書館】&#10;一人当たり面積">
          <a:extLst>
            <a:ext uri="{FF2B5EF4-FFF2-40B4-BE49-F238E27FC236}">
              <a16:creationId xmlns:a16="http://schemas.microsoft.com/office/drawing/2014/main" id="{8D7C786E-807C-4033-9CDB-BB683AEEDA6C}"/>
            </a:ext>
          </a:extLst>
        </xdr:cNvPr>
        <xdr:cNvSpPr txBox="1"/>
      </xdr:nvSpPr>
      <xdr:spPr>
        <a:xfrm>
          <a:off x="8515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A4241238-0D82-4DDB-BC27-B31D6E7F50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69B3A290-0198-43EA-AC0B-00487B4BC4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CA0D0B3F-1A95-43F3-916D-E4A909008B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24C411EB-184D-4E6A-86F5-D4C4E39FD7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1DDF1F84-0E59-4C5D-937B-135DF61709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75B3BA95-D1A6-482D-B7AA-EE0CF7233A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8FA47550-AE86-4ECF-A0D9-24572F2522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C072A244-84A1-4DBE-A6F3-3594D7F467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4E06B1A0-DE51-499D-AD7B-13FFB613E0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2EDBD49-6181-478A-A7B8-D7336DBD54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07C45083-5DE4-4A6A-A112-AB367012A3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ED661A07-3AD6-4E23-A44C-19DC16DE3E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CC73FF72-78F0-4B31-B65D-39FBC4115FD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BAA55FEF-6688-4B42-B869-101799F595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FC873FED-7AD5-4A60-AFC9-27A89968245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3AC4F94C-C18B-471A-BB0D-5F8A7ED6F1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AC848253-F7A9-4464-AF88-5EE4113AA95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3EC3A5C3-9041-4C65-B760-86BBB7478E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E6C48FE2-580F-49A5-A603-DA14212128A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76ECB8F1-05C9-46C2-B5E3-5D17CCB9F2D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1EB86D4D-B217-4521-86F7-13B23C7F9E6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79914BEF-A052-493E-BDFC-70F2027B0A8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734F8FDF-0194-4783-B33F-71249764BA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8B280742-130A-416A-AF4B-FB05916E69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B2E90FBE-C7E0-4A43-9274-77EACD7616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2ED08C48-3B9D-490F-A9D8-9D9B3C945B8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9DF78EF1-164E-4E53-9D70-BD90B18B3AB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E24ACF98-6575-4DCA-A16A-AAC01138D63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1C47A68D-4A6F-4D20-8512-A86DDBE2C1FE}"/>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64" name="直線コネクタ 163">
          <a:extLst>
            <a:ext uri="{FF2B5EF4-FFF2-40B4-BE49-F238E27FC236}">
              <a16:creationId xmlns:a16="http://schemas.microsoft.com/office/drawing/2014/main" id="{D24A9DB3-E09F-4F98-A075-8362E85927A9}"/>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9018AA5C-A95C-43F6-959C-40A4B3FC58A4}"/>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66" name="フローチャート: 判断 165">
          <a:extLst>
            <a:ext uri="{FF2B5EF4-FFF2-40B4-BE49-F238E27FC236}">
              <a16:creationId xmlns:a16="http://schemas.microsoft.com/office/drawing/2014/main" id="{F4EC65EA-404B-408A-A03D-8F937C45EB92}"/>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67" name="フローチャート: 判断 166">
          <a:extLst>
            <a:ext uri="{FF2B5EF4-FFF2-40B4-BE49-F238E27FC236}">
              <a16:creationId xmlns:a16="http://schemas.microsoft.com/office/drawing/2014/main" id="{4817A89B-48D8-4757-AA6E-F8226B7D6919}"/>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68" name="フローチャート: 判断 167">
          <a:extLst>
            <a:ext uri="{FF2B5EF4-FFF2-40B4-BE49-F238E27FC236}">
              <a16:creationId xmlns:a16="http://schemas.microsoft.com/office/drawing/2014/main" id="{B005091C-7340-4B80-BD1B-565F332CECE8}"/>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69" name="フローチャート: 判断 168">
          <a:extLst>
            <a:ext uri="{FF2B5EF4-FFF2-40B4-BE49-F238E27FC236}">
              <a16:creationId xmlns:a16="http://schemas.microsoft.com/office/drawing/2014/main" id="{D0590D57-EFBF-47BB-94DB-F686538A6FB5}"/>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0" name="フローチャート: 判断 169">
          <a:extLst>
            <a:ext uri="{FF2B5EF4-FFF2-40B4-BE49-F238E27FC236}">
              <a16:creationId xmlns:a16="http://schemas.microsoft.com/office/drawing/2014/main" id="{D3A6AE1E-356C-4945-9325-5AC3CA6664A2}"/>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8D5A87B-3352-4A27-A35C-F5A6EE2ABF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A82B73E-A986-4BC8-977C-EA750A20E4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88E71FD-BA1B-402A-B204-9F96914FFB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153EE12-1F2C-41CD-94F7-3A44C32C45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4F97F18-1CA0-4FE0-9180-AA75659031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76" name="楕円 175">
          <a:extLst>
            <a:ext uri="{FF2B5EF4-FFF2-40B4-BE49-F238E27FC236}">
              <a16:creationId xmlns:a16="http://schemas.microsoft.com/office/drawing/2014/main" id="{97CD7D77-FD0B-4394-8621-3F0E8F8A2FFC}"/>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CD2B3976-DC08-4408-BC61-FB88F855269E}"/>
            </a:ext>
          </a:extLst>
        </xdr:cNvPr>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78" name="楕円 177">
          <a:extLst>
            <a:ext uri="{FF2B5EF4-FFF2-40B4-BE49-F238E27FC236}">
              <a16:creationId xmlns:a16="http://schemas.microsoft.com/office/drawing/2014/main" id="{96521810-E0A6-4E3F-A8AF-2D9958CFBB8D}"/>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91440</xdr:rowOff>
    </xdr:to>
    <xdr:cxnSp macro="">
      <xdr:nvCxnSpPr>
        <xdr:cNvPr id="179" name="直線コネクタ 178">
          <a:extLst>
            <a:ext uri="{FF2B5EF4-FFF2-40B4-BE49-F238E27FC236}">
              <a16:creationId xmlns:a16="http://schemas.microsoft.com/office/drawing/2014/main" id="{EFDC11AF-D1EC-454E-BD70-E1F898A2192C}"/>
            </a:ext>
          </a:extLst>
        </xdr:cNvPr>
        <xdr:cNvCxnSpPr/>
      </xdr:nvCxnSpPr>
      <xdr:spPr>
        <a:xfrm>
          <a:off x="3797300" y="105156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楕円 179">
          <a:extLst>
            <a:ext uri="{FF2B5EF4-FFF2-40B4-BE49-F238E27FC236}">
              <a16:creationId xmlns:a16="http://schemas.microsoft.com/office/drawing/2014/main" id="{E73E4E32-2F76-4D5D-85CB-896BE69A89EE}"/>
            </a:ext>
          </a:extLst>
        </xdr:cNvPr>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57150</xdr:rowOff>
    </xdr:to>
    <xdr:cxnSp macro="">
      <xdr:nvCxnSpPr>
        <xdr:cNvPr id="181" name="直線コネクタ 180">
          <a:extLst>
            <a:ext uri="{FF2B5EF4-FFF2-40B4-BE49-F238E27FC236}">
              <a16:creationId xmlns:a16="http://schemas.microsoft.com/office/drawing/2014/main" id="{BECD52ED-F272-4EED-AE0C-651E4B14B5E0}"/>
            </a:ext>
          </a:extLst>
        </xdr:cNvPr>
        <xdr:cNvCxnSpPr/>
      </xdr:nvCxnSpPr>
      <xdr:spPr>
        <a:xfrm>
          <a:off x="2908300" y="1049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82" name="n_1aveValue【体育館・プール】&#10;有形固定資産減価償却率">
          <a:extLst>
            <a:ext uri="{FF2B5EF4-FFF2-40B4-BE49-F238E27FC236}">
              <a16:creationId xmlns:a16="http://schemas.microsoft.com/office/drawing/2014/main" id="{D2AF1582-4A6F-4046-B710-11585FCBC218}"/>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83" name="n_2aveValue【体育館・プール】&#10;有形固定資産減価償却率">
          <a:extLst>
            <a:ext uri="{FF2B5EF4-FFF2-40B4-BE49-F238E27FC236}">
              <a16:creationId xmlns:a16="http://schemas.microsoft.com/office/drawing/2014/main" id="{BA85DEF4-7AB6-49E8-A105-990163F2A859}"/>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84" name="n_3aveValue【体育館・プール】&#10;有形固定資産減価償却率">
          <a:extLst>
            <a:ext uri="{FF2B5EF4-FFF2-40B4-BE49-F238E27FC236}">
              <a16:creationId xmlns:a16="http://schemas.microsoft.com/office/drawing/2014/main" id="{D05DE2AA-CB20-47F3-951F-1C8CC2D388D4}"/>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85" name="n_4aveValue【体育館・プール】&#10;有形固定資産減価償却率">
          <a:extLst>
            <a:ext uri="{FF2B5EF4-FFF2-40B4-BE49-F238E27FC236}">
              <a16:creationId xmlns:a16="http://schemas.microsoft.com/office/drawing/2014/main" id="{B2BAAA0C-8AFB-41AF-B00C-C6C099FD781C}"/>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124477</xdr:rowOff>
    </xdr:from>
    <xdr:ext cx="405111" cy="259045"/>
    <xdr:sp macro="" textlink="">
      <xdr:nvSpPr>
        <xdr:cNvPr id="186" name="n_1mainValue【体育館・プール】&#10;有形固定資産減価償却率">
          <a:extLst>
            <a:ext uri="{FF2B5EF4-FFF2-40B4-BE49-F238E27FC236}">
              <a16:creationId xmlns:a16="http://schemas.microsoft.com/office/drawing/2014/main" id="{96387858-223E-425C-85CC-656DFB3C37A1}"/>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87" name="n_2mainValue【体育館・プール】&#10;有形固定資産減価償却率">
          <a:extLst>
            <a:ext uri="{FF2B5EF4-FFF2-40B4-BE49-F238E27FC236}">
              <a16:creationId xmlns:a16="http://schemas.microsoft.com/office/drawing/2014/main" id="{91BF2CD3-8B37-4B16-BF64-96F7BB4AAE2B}"/>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91B2A80C-7F46-408A-B0F9-7C8A5731DA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AF112451-1292-4B6D-8EC6-2A7D9DADDB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7A408D19-1C7B-47D0-906B-395FAA8779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57E36A60-7476-426C-A17B-D44A59FB9B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6C487BBD-4F91-441C-BBBF-BCCD59688F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AE778E9D-7E14-4BF1-9421-6BC60BCD6D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E9F3C5D0-D4DA-4479-BE68-80C02AF585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D215E011-792F-41E0-820E-F7299BA609B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93BAE38C-11DF-4059-AF3D-CCE792521F0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7534C729-3530-4B08-9829-C44B589E2C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DA0ABFEA-3608-44AF-9E27-E8A0B7C365B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96D6AD08-3DF6-420A-A734-526651DC69F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C804BA3B-F666-4243-AEFD-BEE97DB1F65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920B074A-EA33-4F52-87ED-F7B4CC8DBD3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4859A1A6-D8CE-4A25-8FF0-F22E8D6153E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52EB9DFD-6B2D-41D1-85BC-870E85954DB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A0BDAD09-5731-43AB-BE34-A48FB02B5D2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4EBA1304-ECE6-42F0-9C01-A16D1708253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8D299765-5263-4132-BC0C-02D11986ADD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7E46ECCC-12F6-4575-B763-25928C526E4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31F8738F-C04B-4035-A8A4-538552AB467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9" name="テキスト ボックス 208">
          <a:extLst>
            <a:ext uri="{FF2B5EF4-FFF2-40B4-BE49-F238E27FC236}">
              <a16:creationId xmlns:a16="http://schemas.microsoft.com/office/drawing/2014/main" id="{1FDFAEEB-9FBA-40C0-BB75-31970AAA2CA3}"/>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96390385-6088-4140-98FD-CCF1FB3F1D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1" name="テキスト ボックス 210">
          <a:extLst>
            <a:ext uri="{FF2B5EF4-FFF2-40B4-BE49-F238E27FC236}">
              <a16:creationId xmlns:a16="http://schemas.microsoft.com/office/drawing/2014/main" id="{1BA04FC8-A8E3-41E4-A7C6-884229440CDB}"/>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F5DEA217-B8B9-4F5D-98C8-008AA80356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13" name="直線コネクタ 212">
          <a:extLst>
            <a:ext uri="{FF2B5EF4-FFF2-40B4-BE49-F238E27FC236}">
              <a16:creationId xmlns:a16="http://schemas.microsoft.com/office/drawing/2014/main" id="{08ABE187-533C-4BA5-93D3-B9B54E24F3D3}"/>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14" name="【体育館・プール】&#10;一人当たり面積最小値テキスト">
          <a:extLst>
            <a:ext uri="{FF2B5EF4-FFF2-40B4-BE49-F238E27FC236}">
              <a16:creationId xmlns:a16="http://schemas.microsoft.com/office/drawing/2014/main" id="{EE0E5802-CA3E-4BB7-96F3-9400CF817F0A}"/>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15" name="直線コネクタ 214">
          <a:extLst>
            <a:ext uri="{FF2B5EF4-FFF2-40B4-BE49-F238E27FC236}">
              <a16:creationId xmlns:a16="http://schemas.microsoft.com/office/drawing/2014/main" id="{67F174FB-5D29-44B0-A4E2-7DD05B2D3DF8}"/>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16" name="【体育館・プール】&#10;一人当たり面積最大値テキスト">
          <a:extLst>
            <a:ext uri="{FF2B5EF4-FFF2-40B4-BE49-F238E27FC236}">
              <a16:creationId xmlns:a16="http://schemas.microsoft.com/office/drawing/2014/main" id="{EFB88CFF-01B6-46FC-A2BC-7417E68896CA}"/>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17" name="直線コネクタ 216">
          <a:extLst>
            <a:ext uri="{FF2B5EF4-FFF2-40B4-BE49-F238E27FC236}">
              <a16:creationId xmlns:a16="http://schemas.microsoft.com/office/drawing/2014/main" id="{E29DF830-971D-4311-A02A-4A2D0F7C43F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18" name="【体育館・プール】&#10;一人当たり面積平均値テキスト">
          <a:extLst>
            <a:ext uri="{FF2B5EF4-FFF2-40B4-BE49-F238E27FC236}">
              <a16:creationId xmlns:a16="http://schemas.microsoft.com/office/drawing/2014/main" id="{1CB296EC-09E0-4B6F-A48F-6C01037FF581}"/>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19" name="フローチャート: 判断 218">
          <a:extLst>
            <a:ext uri="{FF2B5EF4-FFF2-40B4-BE49-F238E27FC236}">
              <a16:creationId xmlns:a16="http://schemas.microsoft.com/office/drawing/2014/main" id="{61C02CCD-60F0-49D2-BA22-AC65C5BD6D2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0" name="フローチャート: 判断 219">
          <a:extLst>
            <a:ext uri="{FF2B5EF4-FFF2-40B4-BE49-F238E27FC236}">
              <a16:creationId xmlns:a16="http://schemas.microsoft.com/office/drawing/2014/main" id="{A7D3FE32-3748-4CCA-8C8D-6A52796AB893}"/>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21" name="フローチャート: 判断 220">
          <a:extLst>
            <a:ext uri="{FF2B5EF4-FFF2-40B4-BE49-F238E27FC236}">
              <a16:creationId xmlns:a16="http://schemas.microsoft.com/office/drawing/2014/main" id="{09913C19-9CDF-4BF9-9E81-3F793621CBEC}"/>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22" name="フローチャート: 判断 221">
          <a:extLst>
            <a:ext uri="{FF2B5EF4-FFF2-40B4-BE49-F238E27FC236}">
              <a16:creationId xmlns:a16="http://schemas.microsoft.com/office/drawing/2014/main" id="{A6512A13-568D-42E9-9BC3-507A25F8F23C}"/>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23" name="フローチャート: 判断 222">
          <a:extLst>
            <a:ext uri="{FF2B5EF4-FFF2-40B4-BE49-F238E27FC236}">
              <a16:creationId xmlns:a16="http://schemas.microsoft.com/office/drawing/2014/main" id="{11437BC4-1FD5-4BCB-977C-61C0585E18D7}"/>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F4739E0-60C1-49BF-9489-B225081E8C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12FAB04-FE70-406D-ABD4-939DA8258B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2CF2C1A-613F-4640-A5EA-3AB2C9FAB9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6B38111-4301-4203-ABAE-F50E0806B7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A7C4D53-8AEE-409E-A8EF-10BA7D0C8E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76236</xdr:rowOff>
    </xdr:from>
    <xdr:to>
      <xdr:col>55</xdr:col>
      <xdr:colOff>50800</xdr:colOff>
      <xdr:row>64</xdr:row>
      <xdr:rowOff>6386</xdr:rowOff>
    </xdr:to>
    <xdr:sp macro="" textlink="">
      <xdr:nvSpPr>
        <xdr:cNvPr id="229" name="楕円 228">
          <a:extLst>
            <a:ext uri="{FF2B5EF4-FFF2-40B4-BE49-F238E27FC236}">
              <a16:creationId xmlns:a16="http://schemas.microsoft.com/office/drawing/2014/main" id="{9B1E2278-9C5F-4EE5-AD92-65B5B1EF9D21}"/>
            </a:ext>
          </a:extLst>
        </xdr:cNvPr>
        <xdr:cNvSpPr/>
      </xdr:nvSpPr>
      <xdr:spPr>
        <a:xfrm>
          <a:off x="10426700" y="108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99113</xdr:rowOff>
    </xdr:from>
    <xdr:ext cx="469744" cy="259045"/>
    <xdr:sp macro="" textlink="">
      <xdr:nvSpPr>
        <xdr:cNvPr id="230" name="【体育館・プール】&#10;一人当たり面積該当値テキスト">
          <a:extLst>
            <a:ext uri="{FF2B5EF4-FFF2-40B4-BE49-F238E27FC236}">
              <a16:creationId xmlns:a16="http://schemas.microsoft.com/office/drawing/2014/main" id="{D490EFF8-63C7-45F3-A8EE-1638F5C518A2}"/>
            </a:ext>
          </a:extLst>
        </xdr:cNvPr>
        <xdr:cNvSpPr txBox="1"/>
      </xdr:nvSpPr>
      <xdr:spPr>
        <a:xfrm>
          <a:off x="10515600" y="107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108240</xdr:rowOff>
    </xdr:from>
    <xdr:to>
      <xdr:col>50</xdr:col>
      <xdr:colOff>165100</xdr:colOff>
      <xdr:row>64</xdr:row>
      <xdr:rowOff>38390</xdr:rowOff>
    </xdr:to>
    <xdr:sp macro="" textlink="">
      <xdr:nvSpPr>
        <xdr:cNvPr id="231" name="楕円 230">
          <a:extLst>
            <a:ext uri="{FF2B5EF4-FFF2-40B4-BE49-F238E27FC236}">
              <a16:creationId xmlns:a16="http://schemas.microsoft.com/office/drawing/2014/main" id="{8EFEA38D-9436-4E06-A284-269BD0DCF64F}"/>
            </a:ext>
          </a:extLst>
        </xdr:cNvPr>
        <xdr:cNvSpPr/>
      </xdr:nvSpPr>
      <xdr:spPr>
        <a:xfrm>
          <a:off x="9588500" y="109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127036</xdr:rowOff>
    </xdr:from>
    <xdr:to>
      <xdr:col>55</xdr:col>
      <xdr:colOff>0</xdr:colOff>
      <xdr:row>63</xdr:row>
      <xdr:rowOff>159040</xdr:rowOff>
    </xdr:to>
    <xdr:cxnSp macro="">
      <xdr:nvCxnSpPr>
        <xdr:cNvPr id="232" name="直線コネクタ 231">
          <a:extLst>
            <a:ext uri="{FF2B5EF4-FFF2-40B4-BE49-F238E27FC236}">
              <a16:creationId xmlns:a16="http://schemas.microsoft.com/office/drawing/2014/main" id="{4DF845B7-58E9-452A-8541-CA9B8A73BCD0}"/>
            </a:ext>
          </a:extLst>
        </xdr:cNvPr>
        <xdr:cNvCxnSpPr/>
      </xdr:nvCxnSpPr>
      <xdr:spPr>
        <a:xfrm flipV="1">
          <a:off x="9639300" y="1092838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69541</xdr:rowOff>
    </xdr:from>
    <xdr:to>
      <xdr:col>46</xdr:col>
      <xdr:colOff>38100</xdr:colOff>
      <xdr:row>63</xdr:row>
      <xdr:rowOff>171141</xdr:rowOff>
    </xdr:to>
    <xdr:sp macro="" textlink="">
      <xdr:nvSpPr>
        <xdr:cNvPr id="233" name="楕円 232">
          <a:extLst>
            <a:ext uri="{FF2B5EF4-FFF2-40B4-BE49-F238E27FC236}">
              <a16:creationId xmlns:a16="http://schemas.microsoft.com/office/drawing/2014/main" id="{1A9DD28B-53A8-434F-9EF2-1B1A6317B072}"/>
            </a:ext>
          </a:extLst>
        </xdr:cNvPr>
        <xdr:cNvSpPr/>
      </xdr:nvSpPr>
      <xdr:spPr>
        <a:xfrm>
          <a:off x="8699500" y="108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120341</xdr:rowOff>
    </xdr:from>
    <xdr:to>
      <xdr:col>50</xdr:col>
      <xdr:colOff>114300</xdr:colOff>
      <xdr:row>63</xdr:row>
      <xdr:rowOff>159040</xdr:rowOff>
    </xdr:to>
    <xdr:cxnSp macro="">
      <xdr:nvCxnSpPr>
        <xdr:cNvPr id="234" name="直線コネクタ 233">
          <a:extLst>
            <a:ext uri="{FF2B5EF4-FFF2-40B4-BE49-F238E27FC236}">
              <a16:creationId xmlns:a16="http://schemas.microsoft.com/office/drawing/2014/main" id="{649BECEB-259C-4C61-A23A-79B5D8859C5C}"/>
            </a:ext>
          </a:extLst>
        </xdr:cNvPr>
        <xdr:cNvCxnSpPr/>
      </xdr:nvCxnSpPr>
      <xdr:spPr>
        <a:xfrm>
          <a:off x="8750300" y="10921691"/>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35" name="n_1aveValue【体育館・プール】&#10;一人当たり面積">
          <a:extLst>
            <a:ext uri="{FF2B5EF4-FFF2-40B4-BE49-F238E27FC236}">
              <a16:creationId xmlns:a16="http://schemas.microsoft.com/office/drawing/2014/main" id="{C7FB7B07-93C8-41DF-A2A3-5F521B2333CD}"/>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36" name="n_2aveValue【体育館・プール】&#10;一人当たり面積">
          <a:extLst>
            <a:ext uri="{FF2B5EF4-FFF2-40B4-BE49-F238E27FC236}">
              <a16:creationId xmlns:a16="http://schemas.microsoft.com/office/drawing/2014/main" id="{C84D5557-2142-4B11-AEEC-3C2A1C1515A0}"/>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37" name="n_3aveValue【体育館・プール】&#10;一人当たり面積">
          <a:extLst>
            <a:ext uri="{FF2B5EF4-FFF2-40B4-BE49-F238E27FC236}">
              <a16:creationId xmlns:a16="http://schemas.microsoft.com/office/drawing/2014/main" id="{94D340E1-E701-4AF3-9217-9E4F374CB06C}"/>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38" name="n_4aveValue【体育館・プール】&#10;一人当たり面積">
          <a:extLst>
            <a:ext uri="{FF2B5EF4-FFF2-40B4-BE49-F238E27FC236}">
              <a16:creationId xmlns:a16="http://schemas.microsoft.com/office/drawing/2014/main" id="{AA730011-EB3D-478E-896E-661DE9912172}"/>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29517</xdr:rowOff>
    </xdr:from>
    <xdr:ext cx="469744" cy="259045"/>
    <xdr:sp macro="" textlink="">
      <xdr:nvSpPr>
        <xdr:cNvPr id="239" name="n_1mainValue【体育館・プール】&#10;一人当たり面積">
          <a:extLst>
            <a:ext uri="{FF2B5EF4-FFF2-40B4-BE49-F238E27FC236}">
              <a16:creationId xmlns:a16="http://schemas.microsoft.com/office/drawing/2014/main" id="{45C38983-D9EC-419B-BA6F-F41CC4D5B5AB}"/>
            </a:ext>
          </a:extLst>
        </xdr:cNvPr>
        <xdr:cNvSpPr txBox="1"/>
      </xdr:nvSpPr>
      <xdr:spPr>
        <a:xfrm>
          <a:off x="9391727" y="110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16218</xdr:rowOff>
    </xdr:from>
    <xdr:ext cx="469744" cy="259045"/>
    <xdr:sp macro="" textlink="">
      <xdr:nvSpPr>
        <xdr:cNvPr id="240" name="n_2mainValue【体育館・プール】&#10;一人当たり面積">
          <a:extLst>
            <a:ext uri="{FF2B5EF4-FFF2-40B4-BE49-F238E27FC236}">
              <a16:creationId xmlns:a16="http://schemas.microsoft.com/office/drawing/2014/main" id="{25FC9A11-6714-4443-9A44-10AEDFBC0059}"/>
            </a:ext>
          </a:extLst>
        </xdr:cNvPr>
        <xdr:cNvSpPr txBox="1"/>
      </xdr:nvSpPr>
      <xdr:spPr>
        <a:xfrm>
          <a:off x="8515427" y="106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85533717-868A-4D76-B6DB-B27884D082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2E94606D-BB5D-48A9-B9F2-42E760411B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36B8BE52-D140-4711-A0CB-57D599A2E2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BB03A8AD-3BD3-4C87-81DE-FD8B7C15CD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DB23AB99-108D-49AB-96F9-4D53AD1373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2A5CE80A-149C-4666-BFAF-B34BC76781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B943D60A-F98A-462F-8AF9-28B27A5C7A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A0B0B497-4A24-4E21-ADAE-E130C69147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8E98C13B-BEE9-42CC-8BCE-FB3CBED487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86D21CE-0A95-4807-B1BA-AE0F326F3B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B4CB9AEB-A91C-49A7-B76F-63D8B756A0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81164BBB-F016-4493-9E59-30D7C8C666B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B6D69599-D15A-4E94-85F0-BE8F5F64E63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76AC944D-2227-4B19-A0DE-D9E9A90B72C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1883486A-FF85-4FEA-B9DD-4EE88DF3BC4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164B33AF-D935-4443-B3C4-8C9B94F5898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F2ABEBA-67A2-45B2-8800-24062A644D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2C2ECC38-7C28-49BB-AEB6-DBDEE68EDF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2AF0E0B0-3B0C-4FE0-A087-BAE717D72D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5A5084A2-3156-4C1B-B926-292C65C891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5B10F916-59DA-4B25-B627-16C94B2AFF7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8EC20C92-4A20-44D8-A148-AF69073A51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52DE056B-A966-40BA-B56D-AE3283E6E63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AD0E7A91-7B3B-422F-9192-46A8A8B6DA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65" name="直線コネクタ 264">
          <a:extLst>
            <a:ext uri="{FF2B5EF4-FFF2-40B4-BE49-F238E27FC236}">
              <a16:creationId xmlns:a16="http://schemas.microsoft.com/office/drawing/2014/main" id="{338EC8CD-BE13-4EB8-BE27-17CE1034F1A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福祉施設】&#10;有形固定資産減価償却率最小値テキスト">
          <a:extLst>
            <a:ext uri="{FF2B5EF4-FFF2-40B4-BE49-F238E27FC236}">
              <a16:creationId xmlns:a16="http://schemas.microsoft.com/office/drawing/2014/main" id="{5B8CCC8D-1A03-406A-9B5F-D3234FD77AA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a:extLst>
            <a:ext uri="{FF2B5EF4-FFF2-40B4-BE49-F238E27FC236}">
              <a16:creationId xmlns:a16="http://schemas.microsoft.com/office/drawing/2014/main" id="{F388C649-9369-4F84-BAE8-96EDCD3E1BC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8DC994C-E716-43D9-94F4-11C39F931AD1}"/>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69" name="直線コネクタ 268">
          <a:extLst>
            <a:ext uri="{FF2B5EF4-FFF2-40B4-BE49-F238E27FC236}">
              <a16:creationId xmlns:a16="http://schemas.microsoft.com/office/drawing/2014/main" id="{264FED7B-1D6A-46C6-8F77-3C2D29E8B458}"/>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1E3E0B99-D5A3-493D-867A-6F36D98C065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1" name="フローチャート: 判断 270">
          <a:extLst>
            <a:ext uri="{FF2B5EF4-FFF2-40B4-BE49-F238E27FC236}">
              <a16:creationId xmlns:a16="http://schemas.microsoft.com/office/drawing/2014/main" id="{97DE7569-4649-42DD-809F-8048CC9022E6}"/>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72" name="フローチャート: 判断 271">
          <a:extLst>
            <a:ext uri="{FF2B5EF4-FFF2-40B4-BE49-F238E27FC236}">
              <a16:creationId xmlns:a16="http://schemas.microsoft.com/office/drawing/2014/main" id="{CEF3FADD-44FC-41A8-8184-F54AD7888CF2}"/>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73" name="フローチャート: 判断 272">
          <a:extLst>
            <a:ext uri="{FF2B5EF4-FFF2-40B4-BE49-F238E27FC236}">
              <a16:creationId xmlns:a16="http://schemas.microsoft.com/office/drawing/2014/main" id="{E8DFE8C1-D2E9-458F-9470-93B801B5F525}"/>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74" name="フローチャート: 判断 273">
          <a:extLst>
            <a:ext uri="{FF2B5EF4-FFF2-40B4-BE49-F238E27FC236}">
              <a16:creationId xmlns:a16="http://schemas.microsoft.com/office/drawing/2014/main" id="{C14629D3-DE5D-4F29-AB6F-5C6367DDB7C1}"/>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75" name="フローチャート: 判断 274">
          <a:extLst>
            <a:ext uri="{FF2B5EF4-FFF2-40B4-BE49-F238E27FC236}">
              <a16:creationId xmlns:a16="http://schemas.microsoft.com/office/drawing/2014/main" id="{288307A9-BE87-4ADA-96B6-2FAB48EC5D1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3BB8F86-C666-42A8-9BC7-69B20EB898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8DC7705-5083-48A6-A27F-2A65D78ADF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3EC4A48-871D-48A5-BB55-59D025C31D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4B2AA50-0AE6-4113-857D-01D8E12FC4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B2B667B-6900-4EDA-8FBC-547269A9E1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166370</xdr:rowOff>
    </xdr:from>
    <xdr:to>
      <xdr:col>15</xdr:col>
      <xdr:colOff>101600</xdr:colOff>
      <xdr:row>81</xdr:row>
      <xdr:rowOff>96520</xdr:rowOff>
    </xdr:to>
    <xdr:sp macro="" textlink="">
      <xdr:nvSpPr>
        <xdr:cNvPr id="281" name="楕円 280">
          <a:extLst>
            <a:ext uri="{FF2B5EF4-FFF2-40B4-BE49-F238E27FC236}">
              <a16:creationId xmlns:a16="http://schemas.microsoft.com/office/drawing/2014/main" id="{456DC453-3EFE-49B9-8DC6-7813F485FE42}"/>
            </a:ext>
          </a:extLst>
        </xdr:cNvPr>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282" name="n_1aveValue【福祉施設】&#10;有形固定資産減価償却率">
          <a:extLst>
            <a:ext uri="{FF2B5EF4-FFF2-40B4-BE49-F238E27FC236}">
              <a16:creationId xmlns:a16="http://schemas.microsoft.com/office/drawing/2014/main" id="{56DDA264-A425-4A41-99A5-1CFAA7CEC665}"/>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83" name="n_2aveValue【福祉施設】&#10;有形固定資産減価償却率">
          <a:extLst>
            <a:ext uri="{FF2B5EF4-FFF2-40B4-BE49-F238E27FC236}">
              <a16:creationId xmlns:a16="http://schemas.microsoft.com/office/drawing/2014/main" id="{E4CAAF63-E19A-423C-B72C-99121F8FB1E5}"/>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84" name="n_3aveValue【福祉施設】&#10;有形固定資産減価償却率">
          <a:extLst>
            <a:ext uri="{FF2B5EF4-FFF2-40B4-BE49-F238E27FC236}">
              <a16:creationId xmlns:a16="http://schemas.microsoft.com/office/drawing/2014/main" id="{F534C0A9-F8D9-4B27-AB6B-BE9AE5945341}"/>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85" name="n_4aveValue【福祉施設】&#10;有形固定資産減価償却率">
          <a:extLst>
            <a:ext uri="{FF2B5EF4-FFF2-40B4-BE49-F238E27FC236}">
              <a16:creationId xmlns:a16="http://schemas.microsoft.com/office/drawing/2014/main" id="{68D87791-1870-4F2D-BB68-465D5F14A228}"/>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87647</xdr:rowOff>
    </xdr:from>
    <xdr:ext cx="405111" cy="259045"/>
    <xdr:sp macro="" textlink="">
      <xdr:nvSpPr>
        <xdr:cNvPr id="286" name="n_2mainValue【福祉施設】&#10;有形固定資産減価償却率">
          <a:extLst>
            <a:ext uri="{FF2B5EF4-FFF2-40B4-BE49-F238E27FC236}">
              <a16:creationId xmlns:a16="http://schemas.microsoft.com/office/drawing/2014/main" id="{3DEF7C57-670E-4809-8C2C-003F7049F8BF}"/>
            </a:ext>
          </a:extLst>
        </xdr:cNvPr>
        <xdr:cNvSpPr txBox="1"/>
      </xdr:nvSpPr>
      <xdr:spPr>
        <a:xfrm>
          <a:off x="2705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950587B3-CBA7-4111-8E6F-EA8F79376C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966ED109-ABCB-4A81-BEB0-FBF45D0C5E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060BD437-99B8-4374-9EB2-D8A5BFA29B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F014B922-4DF4-4415-A33E-30E96C08E1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24C507FE-40C2-4211-A00E-FA3DBB7CEF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438E5C78-1C11-4E66-A957-9FD60792ED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5414250F-8638-4FCE-9F8E-1BD7C9B1D6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6E551D47-4E2A-4AEE-9AEA-359EA4890C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C49027BE-36FE-4EC0-BD77-49C53D8F614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65814E5A-9112-49C3-9D63-2DFBE836D3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id="{F79149FF-3347-4BCB-99EF-4792D8DE04F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BDE38B8A-290F-456C-9722-A05680DD761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id="{44C091D2-11D2-4149-8718-9E7F67AD7EE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FF6AB5E1-9D17-4AA4-B4DB-AC5B2E197D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id="{C39E23C9-3F57-4572-9F33-D561954C541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975F1A64-E13A-4BB7-A26C-3F55CD5B6F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id="{4942F333-6C65-4683-A529-D44CEF130F5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73B82BF7-A12D-4622-B344-EBD630680A7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id="{BBB20631-6391-4F44-8BD4-20874546B68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id="{092C8735-F6CC-4283-A07D-E94334AC0CF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16A01CB3-D4D8-45BE-9FED-2F9549EA0E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91506E8C-874E-44EA-A9E6-AD858A409F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9B5B44D2-E225-4420-BD4F-08DD174BB9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10" name="直線コネクタ 309">
          <a:extLst>
            <a:ext uri="{FF2B5EF4-FFF2-40B4-BE49-F238E27FC236}">
              <a16:creationId xmlns:a16="http://schemas.microsoft.com/office/drawing/2014/main" id="{CE6CD97F-7D24-4604-88A1-B217F7221404}"/>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11" name="【福祉施設】&#10;一人当たり面積最小値テキスト">
          <a:extLst>
            <a:ext uri="{FF2B5EF4-FFF2-40B4-BE49-F238E27FC236}">
              <a16:creationId xmlns:a16="http://schemas.microsoft.com/office/drawing/2014/main" id="{D49200BA-7F4C-4966-99B0-2943F8EB4DBE}"/>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12" name="直線コネクタ 311">
          <a:extLst>
            <a:ext uri="{FF2B5EF4-FFF2-40B4-BE49-F238E27FC236}">
              <a16:creationId xmlns:a16="http://schemas.microsoft.com/office/drawing/2014/main" id="{801F3039-2843-4F3F-B9D2-1969F27CAC0B}"/>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13" name="【福祉施設】&#10;一人当たり面積最大値テキスト">
          <a:extLst>
            <a:ext uri="{FF2B5EF4-FFF2-40B4-BE49-F238E27FC236}">
              <a16:creationId xmlns:a16="http://schemas.microsoft.com/office/drawing/2014/main" id="{723C35FD-D0BB-419D-BB78-3D70D3B20711}"/>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14" name="直線コネクタ 313">
          <a:extLst>
            <a:ext uri="{FF2B5EF4-FFF2-40B4-BE49-F238E27FC236}">
              <a16:creationId xmlns:a16="http://schemas.microsoft.com/office/drawing/2014/main" id="{CE123AE8-A6B1-44F8-9EDD-E258A810CA85}"/>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15" name="【福祉施設】&#10;一人当たり面積平均値テキスト">
          <a:extLst>
            <a:ext uri="{FF2B5EF4-FFF2-40B4-BE49-F238E27FC236}">
              <a16:creationId xmlns:a16="http://schemas.microsoft.com/office/drawing/2014/main" id="{3A2B3039-D268-424B-9B9C-564BCFCD91E2}"/>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16" name="フローチャート: 判断 315">
          <a:extLst>
            <a:ext uri="{FF2B5EF4-FFF2-40B4-BE49-F238E27FC236}">
              <a16:creationId xmlns:a16="http://schemas.microsoft.com/office/drawing/2014/main" id="{1CC10EBE-4683-441A-AB0F-42F20DA5604D}"/>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17" name="フローチャート: 判断 316">
          <a:extLst>
            <a:ext uri="{FF2B5EF4-FFF2-40B4-BE49-F238E27FC236}">
              <a16:creationId xmlns:a16="http://schemas.microsoft.com/office/drawing/2014/main" id="{3A771CB7-667B-4AF4-824C-FF274CA13CBE}"/>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8" name="フローチャート: 判断 317">
          <a:extLst>
            <a:ext uri="{FF2B5EF4-FFF2-40B4-BE49-F238E27FC236}">
              <a16:creationId xmlns:a16="http://schemas.microsoft.com/office/drawing/2014/main" id="{EF4FBE1A-4B12-4365-A525-FD92AE5296FF}"/>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19" name="フローチャート: 判断 318">
          <a:extLst>
            <a:ext uri="{FF2B5EF4-FFF2-40B4-BE49-F238E27FC236}">
              <a16:creationId xmlns:a16="http://schemas.microsoft.com/office/drawing/2014/main" id="{1602E219-E8D0-41D6-A54D-FDD78B3EB09D}"/>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20" name="フローチャート: 判断 319">
          <a:extLst>
            <a:ext uri="{FF2B5EF4-FFF2-40B4-BE49-F238E27FC236}">
              <a16:creationId xmlns:a16="http://schemas.microsoft.com/office/drawing/2014/main" id="{A4D72DA3-87F6-49ED-BC47-8F16A2144F9D}"/>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B740101D-1C23-43FA-ABF7-2896D63911F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1EAF47BC-FB0D-4A3E-8585-C8B6C0CC53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50E4F1B-F780-4A62-A347-932C9E5973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E72CE59-CC06-465C-A007-9A1C39AFEE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B93BF5AB-BD0F-4581-9B5F-25535A1B4C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120650</xdr:rowOff>
    </xdr:from>
    <xdr:to>
      <xdr:col>46</xdr:col>
      <xdr:colOff>38100</xdr:colOff>
      <xdr:row>85</xdr:row>
      <xdr:rowOff>50800</xdr:rowOff>
    </xdr:to>
    <xdr:sp macro="" textlink="">
      <xdr:nvSpPr>
        <xdr:cNvPr id="326" name="楕円 325">
          <a:extLst>
            <a:ext uri="{FF2B5EF4-FFF2-40B4-BE49-F238E27FC236}">
              <a16:creationId xmlns:a16="http://schemas.microsoft.com/office/drawing/2014/main" id="{9198DE2F-69BC-4BFE-AB88-9ECAE0854E9F}"/>
            </a:ext>
          </a:extLst>
        </xdr:cNvPr>
        <xdr:cNvSpPr/>
      </xdr:nvSpPr>
      <xdr:spPr>
        <a:xfrm>
          <a:off x="8699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327" name="n_1aveValue【福祉施設】&#10;一人当たり面積">
          <a:extLst>
            <a:ext uri="{FF2B5EF4-FFF2-40B4-BE49-F238E27FC236}">
              <a16:creationId xmlns:a16="http://schemas.microsoft.com/office/drawing/2014/main" id="{B12D9899-206A-4866-A32F-2011BD7E5033}"/>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28" name="n_2aveValue【福祉施設】&#10;一人当たり面積">
          <a:extLst>
            <a:ext uri="{FF2B5EF4-FFF2-40B4-BE49-F238E27FC236}">
              <a16:creationId xmlns:a16="http://schemas.microsoft.com/office/drawing/2014/main" id="{A3B204E3-B2F6-44C8-B53E-1C2C4C1961A8}"/>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29" name="n_3aveValue【福祉施設】&#10;一人当たり面積">
          <a:extLst>
            <a:ext uri="{FF2B5EF4-FFF2-40B4-BE49-F238E27FC236}">
              <a16:creationId xmlns:a16="http://schemas.microsoft.com/office/drawing/2014/main" id="{99085E87-CC25-4C5F-9BFC-D597C20E2943}"/>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30" name="n_4aveValue【福祉施設】&#10;一人当たり面積">
          <a:extLst>
            <a:ext uri="{FF2B5EF4-FFF2-40B4-BE49-F238E27FC236}">
              <a16:creationId xmlns:a16="http://schemas.microsoft.com/office/drawing/2014/main" id="{D9DF9B2B-B61D-42E9-B26F-6B4E1BFA779E}"/>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41927</xdr:rowOff>
    </xdr:from>
    <xdr:ext cx="469744" cy="259045"/>
    <xdr:sp macro="" textlink="">
      <xdr:nvSpPr>
        <xdr:cNvPr id="331" name="n_2mainValue【福祉施設】&#10;一人当たり面積">
          <a:extLst>
            <a:ext uri="{FF2B5EF4-FFF2-40B4-BE49-F238E27FC236}">
              <a16:creationId xmlns:a16="http://schemas.microsoft.com/office/drawing/2014/main" id="{3E53A026-1C74-42C0-979D-E1B2F9C36302}"/>
            </a:ext>
          </a:extLst>
        </xdr:cNvPr>
        <xdr:cNvSpPr txBox="1"/>
      </xdr:nvSpPr>
      <xdr:spPr>
        <a:xfrm>
          <a:off x="8515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900009BF-77EC-4DDF-837E-62C66141E3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26ED81A7-D238-4B86-AF6A-9159F4EF71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67288672-E4A0-4A56-B3F9-17464E0428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402C1DB4-22D1-42D9-872E-AB3FD9D1CAD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D2C0C620-07E0-40AB-A42B-2FB77DFB03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F34BFCCE-9BC3-4CC5-8300-CAC5F02BE3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7FEA6059-9D17-4017-8A3B-A40ADFC766A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217550AD-A28A-4CC7-9002-8C31D591D6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6AFCF5C0-C47E-4B67-9B82-6FD8D7D75B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C3F26725-5905-42B4-BBA5-F6A8F72E10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8A1B0A4-AD2F-4978-A7F2-A33374C9B2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180F0957-A128-4C74-B82F-2EF7DB3302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97DDF11D-9D4F-4A56-91AF-E18A06394B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B22C67A8-8E3B-4164-9EC4-56FCC75198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93B4C83E-39E3-4169-BF1A-45EB52E05A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B2062869-718F-4E6F-8277-2F1FD7DA79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38988141-7A33-4724-BFBE-7A567391EA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57A2C81B-8B58-4A33-8A42-61DC6A0F7E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942AA596-8349-49C3-A8AF-F5EDE2B589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7DA8C37B-31A0-433E-BDEA-6EDCDEC25C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B43925BD-6E21-4E95-8DE7-2C5E8C25CD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2C2D9450-9F01-44F1-ACB0-E0537787B6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A92A61AF-C524-495F-8FF6-2CA6AAD250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411B34EC-C9AB-47E4-9C97-C773A7018D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E53CA67B-8098-43DB-824F-76B9D30331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1ACA9391-C512-4EF6-926C-94F58FE579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8" name="テキスト ボックス 357">
          <a:extLst>
            <a:ext uri="{FF2B5EF4-FFF2-40B4-BE49-F238E27FC236}">
              <a16:creationId xmlns:a16="http://schemas.microsoft.com/office/drawing/2014/main" id="{C002BB28-E73E-4175-9D9D-AB9B87DED14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FBB33C70-FC2A-47F9-ADF3-A9313069625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0" name="テキスト ボックス 359">
          <a:extLst>
            <a:ext uri="{FF2B5EF4-FFF2-40B4-BE49-F238E27FC236}">
              <a16:creationId xmlns:a16="http://schemas.microsoft.com/office/drawing/2014/main" id="{AB8BEE1B-D659-46AC-8E9C-DF410E27E9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5613112E-8FB6-4ABE-82A9-064F241B9D4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4E6CBD64-6201-4D66-BE08-B0C5205C28B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A198E256-9FD1-4A58-9563-6C214ABB2DA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A6710B11-D04D-4E29-B1A0-CDB31D93BB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81B1966C-001A-4164-884A-EC9206A3BCA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E6BDA2D0-7CCE-4AC8-9A2E-F6F3D663D6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91DCC84A-4351-41D5-94F1-D60A3B9958C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58046E21-417B-4367-A996-34552CEB532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CDCE939C-4E60-4330-9BF1-2286E6995D1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0" name="テキスト ボックス 369">
          <a:extLst>
            <a:ext uri="{FF2B5EF4-FFF2-40B4-BE49-F238E27FC236}">
              <a16:creationId xmlns:a16="http://schemas.microsoft.com/office/drawing/2014/main" id="{3DD64663-A539-429A-B5AD-03B32406AB6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5BD2FBCE-291B-40A6-BC94-D6EFCFC0CB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a:extLst>
            <a:ext uri="{FF2B5EF4-FFF2-40B4-BE49-F238E27FC236}">
              <a16:creationId xmlns:a16="http://schemas.microsoft.com/office/drawing/2014/main" id="{4590A7E8-6A15-4497-B122-C30EB74711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73" name="直線コネクタ 372">
          <a:extLst>
            <a:ext uri="{FF2B5EF4-FFF2-40B4-BE49-F238E27FC236}">
              <a16:creationId xmlns:a16="http://schemas.microsoft.com/office/drawing/2014/main" id="{8D6DC09C-429E-4892-898C-E7E119840FD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4" name="【一般廃棄物処理施設】&#10;有形固定資産減価償却率最小値テキスト">
          <a:extLst>
            <a:ext uri="{FF2B5EF4-FFF2-40B4-BE49-F238E27FC236}">
              <a16:creationId xmlns:a16="http://schemas.microsoft.com/office/drawing/2014/main" id="{59E8E08F-20C9-4ECE-A464-173FE624B23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5" name="直線コネクタ 374">
          <a:extLst>
            <a:ext uri="{FF2B5EF4-FFF2-40B4-BE49-F238E27FC236}">
              <a16:creationId xmlns:a16="http://schemas.microsoft.com/office/drawing/2014/main" id="{94C49C3E-32F3-4B91-A2FA-560CF03B32A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76" name="【一般廃棄物処理施設】&#10;有形固定資産減価償却率最大値テキスト">
          <a:extLst>
            <a:ext uri="{FF2B5EF4-FFF2-40B4-BE49-F238E27FC236}">
              <a16:creationId xmlns:a16="http://schemas.microsoft.com/office/drawing/2014/main" id="{8C397025-9359-46B3-9610-28BD8D4F95FD}"/>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77" name="直線コネクタ 376">
          <a:extLst>
            <a:ext uri="{FF2B5EF4-FFF2-40B4-BE49-F238E27FC236}">
              <a16:creationId xmlns:a16="http://schemas.microsoft.com/office/drawing/2014/main" id="{9F8DE6E6-D2F0-4AB5-B6AD-F73378A9F0B2}"/>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78" name="【一般廃棄物処理施設】&#10;有形固定資産減価償却率平均値テキスト">
          <a:extLst>
            <a:ext uri="{FF2B5EF4-FFF2-40B4-BE49-F238E27FC236}">
              <a16:creationId xmlns:a16="http://schemas.microsoft.com/office/drawing/2014/main" id="{C7530E41-13FD-4278-B91C-387ED273707F}"/>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79" name="フローチャート: 判断 378">
          <a:extLst>
            <a:ext uri="{FF2B5EF4-FFF2-40B4-BE49-F238E27FC236}">
              <a16:creationId xmlns:a16="http://schemas.microsoft.com/office/drawing/2014/main" id="{F84A41E6-67D9-42E7-8787-1C090949AD74}"/>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80" name="フローチャート: 判断 379">
          <a:extLst>
            <a:ext uri="{FF2B5EF4-FFF2-40B4-BE49-F238E27FC236}">
              <a16:creationId xmlns:a16="http://schemas.microsoft.com/office/drawing/2014/main" id="{D8D14B31-1E3C-4056-957D-00E7480BCFB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81" name="フローチャート: 判断 380">
          <a:extLst>
            <a:ext uri="{FF2B5EF4-FFF2-40B4-BE49-F238E27FC236}">
              <a16:creationId xmlns:a16="http://schemas.microsoft.com/office/drawing/2014/main" id="{B87D4C85-ADB0-44C6-9AD2-F9BCC14A4D73}"/>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82" name="フローチャート: 判断 381">
          <a:extLst>
            <a:ext uri="{FF2B5EF4-FFF2-40B4-BE49-F238E27FC236}">
              <a16:creationId xmlns:a16="http://schemas.microsoft.com/office/drawing/2014/main" id="{6BC72FAA-08FD-4C81-8509-5D8DFA24C041}"/>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83" name="フローチャート: 判断 382">
          <a:extLst>
            <a:ext uri="{FF2B5EF4-FFF2-40B4-BE49-F238E27FC236}">
              <a16:creationId xmlns:a16="http://schemas.microsoft.com/office/drawing/2014/main" id="{AF8761ED-9081-40F0-BE8F-DDFB63295A62}"/>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B72205E4-DEB7-4634-850D-DAE47CF460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71ADDB0-5C6D-4C90-AE6D-75816509B6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347F2EAD-AB48-4B4E-96FE-7B4F1D3F7B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9B4DFF7-0D5B-4568-A104-7A99ECE273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B2A3A59-5F24-4F15-9701-1DA71CC0A7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111942</xdr:rowOff>
    </xdr:from>
    <xdr:to>
      <xdr:col>76</xdr:col>
      <xdr:colOff>165100</xdr:colOff>
      <xdr:row>38</xdr:row>
      <xdr:rowOff>42092</xdr:rowOff>
    </xdr:to>
    <xdr:sp macro="" textlink="">
      <xdr:nvSpPr>
        <xdr:cNvPr id="389" name="楕円 388">
          <a:extLst>
            <a:ext uri="{FF2B5EF4-FFF2-40B4-BE49-F238E27FC236}">
              <a16:creationId xmlns:a16="http://schemas.microsoft.com/office/drawing/2014/main" id="{50D9BFFB-C8CD-496D-B1A1-93EE2511BF90}"/>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390" name="n_1aveValue【一般廃棄物処理施設】&#10;有形固定資産減価償却率">
          <a:extLst>
            <a:ext uri="{FF2B5EF4-FFF2-40B4-BE49-F238E27FC236}">
              <a16:creationId xmlns:a16="http://schemas.microsoft.com/office/drawing/2014/main" id="{65BE05EB-21AB-44BA-B875-FC77A4312F97}"/>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91" name="n_2aveValue【一般廃棄物処理施設】&#10;有形固定資産減価償却率">
          <a:extLst>
            <a:ext uri="{FF2B5EF4-FFF2-40B4-BE49-F238E27FC236}">
              <a16:creationId xmlns:a16="http://schemas.microsoft.com/office/drawing/2014/main" id="{F0C11002-14BA-4C8B-933B-5ECB9D42D76A}"/>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92" name="n_3aveValue【一般廃棄物処理施設】&#10;有形固定資産減価償却率">
          <a:extLst>
            <a:ext uri="{FF2B5EF4-FFF2-40B4-BE49-F238E27FC236}">
              <a16:creationId xmlns:a16="http://schemas.microsoft.com/office/drawing/2014/main" id="{5CE78BA3-63DD-4B92-B6FD-FA5D2AEA3C08}"/>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93" name="n_4aveValue【一般廃棄物処理施設】&#10;有形固定資産減価償却率">
          <a:extLst>
            <a:ext uri="{FF2B5EF4-FFF2-40B4-BE49-F238E27FC236}">
              <a16:creationId xmlns:a16="http://schemas.microsoft.com/office/drawing/2014/main" id="{DA0DCE7B-6372-4CB2-9BE1-BC0933D2F476}"/>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394" name="n_2mainValue【一般廃棄物処理施設】&#10;有形固定資産減価償却率">
          <a:extLst>
            <a:ext uri="{FF2B5EF4-FFF2-40B4-BE49-F238E27FC236}">
              <a16:creationId xmlns:a16="http://schemas.microsoft.com/office/drawing/2014/main" id="{4CE639DC-4D43-45B7-A2EB-BADFA0D16D3A}"/>
            </a:ext>
          </a:extLst>
        </xdr:cNvPr>
        <xdr:cNvSpPr txBox="1"/>
      </xdr:nvSpPr>
      <xdr:spPr>
        <a:xfrm>
          <a:off x="14389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DF532564-966A-44CD-AE9D-94C05546A6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C9971F88-7A12-4CDF-B966-F63B85F8B6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03FBF304-A188-4846-9453-9493BC3B166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673F5FB8-EC29-4DAC-897A-894F76CB17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C2F85D82-D617-484A-BCB8-23CB3D9B97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1C8696F6-B7A5-4250-B255-75D9650E79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8D8C95AA-DB1D-4A0D-A30C-DA7EBA07D1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430E6CD8-B525-41F7-B7F3-3871094AFD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AEABC60C-3283-4825-8C46-EBF535C60A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748317FF-FB04-4C09-9F1E-966FCBFE5AC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a:extLst>
            <a:ext uri="{FF2B5EF4-FFF2-40B4-BE49-F238E27FC236}">
              <a16:creationId xmlns:a16="http://schemas.microsoft.com/office/drawing/2014/main" id="{B1E83E84-B7EA-42FB-A37A-2F6B6FBB7F4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6" name="テキスト ボックス 405">
          <a:extLst>
            <a:ext uri="{FF2B5EF4-FFF2-40B4-BE49-F238E27FC236}">
              <a16:creationId xmlns:a16="http://schemas.microsoft.com/office/drawing/2014/main" id="{F5011338-F1E3-417C-95F8-D48607E1F93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a:extLst>
            <a:ext uri="{FF2B5EF4-FFF2-40B4-BE49-F238E27FC236}">
              <a16:creationId xmlns:a16="http://schemas.microsoft.com/office/drawing/2014/main" id="{73E8135B-E7C0-437E-A256-8EE23147710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8" name="テキスト ボックス 407">
          <a:extLst>
            <a:ext uri="{FF2B5EF4-FFF2-40B4-BE49-F238E27FC236}">
              <a16:creationId xmlns:a16="http://schemas.microsoft.com/office/drawing/2014/main" id="{29F91DA3-B026-4020-880B-ADF699BE460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a:extLst>
            <a:ext uri="{FF2B5EF4-FFF2-40B4-BE49-F238E27FC236}">
              <a16:creationId xmlns:a16="http://schemas.microsoft.com/office/drawing/2014/main" id="{2678F647-FFEF-4818-B459-990F32ED5A4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0" name="テキスト ボックス 409">
          <a:extLst>
            <a:ext uri="{FF2B5EF4-FFF2-40B4-BE49-F238E27FC236}">
              <a16:creationId xmlns:a16="http://schemas.microsoft.com/office/drawing/2014/main" id="{1A22628B-F4DE-455E-9D71-A02FBD86F70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a:extLst>
            <a:ext uri="{FF2B5EF4-FFF2-40B4-BE49-F238E27FC236}">
              <a16:creationId xmlns:a16="http://schemas.microsoft.com/office/drawing/2014/main" id="{E393FF03-10FB-48F6-B68F-FF2609AF2A2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2" name="テキスト ボックス 411">
          <a:extLst>
            <a:ext uri="{FF2B5EF4-FFF2-40B4-BE49-F238E27FC236}">
              <a16:creationId xmlns:a16="http://schemas.microsoft.com/office/drawing/2014/main" id="{30EE7C35-2669-4E4B-BFEE-3799E93CCD0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a:extLst>
            <a:ext uri="{FF2B5EF4-FFF2-40B4-BE49-F238E27FC236}">
              <a16:creationId xmlns:a16="http://schemas.microsoft.com/office/drawing/2014/main" id="{4D34F27F-6B88-4860-9DC3-A5E941D812C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4" name="テキスト ボックス 413">
          <a:extLst>
            <a:ext uri="{FF2B5EF4-FFF2-40B4-BE49-F238E27FC236}">
              <a16:creationId xmlns:a16="http://schemas.microsoft.com/office/drawing/2014/main" id="{1FDB49B3-4926-478C-BAF7-1869F4777D5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a:extLst>
            <a:ext uri="{FF2B5EF4-FFF2-40B4-BE49-F238E27FC236}">
              <a16:creationId xmlns:a16="http://schemas.microsoft.com/office/drawing/2014/main" id="{1D517CE7-6973-4BFD-8CCE-5087E6BC966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6" name="テキスト ボックス 415">
          <a:extLst>
            <a:ext uri="{FF2B5EF4-FFF2-40B4-BE49-F238E27FC236}">
              <a16:creationId xmlns:a16="http://schemas.microsoft.com/office/drawing/2014/main" id="{A0AD715B-C6B5-4ADD-80B8-281236BDDE9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5C23400-F355-4B58-8687-8A2CA1BF58E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a:extLst>
            <a:ext uri="{FF2B5EF4-FFF2-40B4-BE49-F238E27FC236}">
              <a16:creationId xmlns:a16="http://schemas.microsoft.com/office/drawing/2014/main" id="{F754BDBF-D27B-4643-A524-003C79E3B7B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id="{0ED9C16B-60F3-4AC0-9276-A8E418C9A2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20" name="直線コネクタ 419">
          <a:extLst>
            <a:ext uri="{FF2B5EF4-FFF2-40B4-BE49-F238E27FC236}">
              <a16:creationId xmlns:a16="http://schemas.microsoft.com/office/drawing/2014/main" id="{CD685C6F-87C7-46C7-8707-0C8D594DBAF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21" name="【一般廃棄物処理施設】&#10;一人当たり有形固定資産（償却資産）額最小値テキスト">
          <a:extLst>
            <a:ext uri="{FF2B5EF4-FFF2-40B4-BE49-F238E27FC236}">
              <a16:creationId xmlns:a16="http://schemas.microsoft.com/office/drawing/2014/main" id="{B6E3E2C7-CA9C-4BD2-ACEF-6B945745D03D}"/>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22" name="直線コネクタ 421">
          <a:extLst>
            <a:ext uri="{FF2B5EF4-FFF2-40B4-BE49-F238E27FC236}">
              <a16:creationId xmlns:a16="http://schemas.microsoft.com/office/drawing/2014/main" id="{D8EFFD5F-A165-4C13-B9F2-712916D5FB1D}"/>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23" name="【一般廃棄物処理施設】&#10;一人当たり有形固定資産（償却資産）額最大値テキスト">
          <a:extLst>
            <a:ext uri="{FF2B5EF4-FFF2-40B4-BE49-F238E27FC236}">
              <a16:creationId xmlns:a16="http://schemas.microsoft.com/office/drawing/2014/main" id="{6258F726-68C5-4B11-AB30-C07FFCA620FC}"/>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24" name="直線コネクタ 423">
          <a:extLst>
            <a:ext uri="{FF2B5EF4-FFF2-40B4-BE49-F238E27FC236}">
              <a16:creationId xmlns:a16="http://schemas.microsoft.com/office/drawing/2014/main" id="{54B68079-BB09-4894-9F10-85C877ECBD67}"/>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id="{0F3CE04A-18B8-4FE7-B909-5017BB9508AC}"/>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26" name="フローチャート: 判断 425">
          <a:extLst>
            <a:ext uri="{FF2B5EF4-FFF2-40B4-BE49-F238E27FC236}">
              <a16:creationId xmlns:a16="http://schemas.microsoft.com/office/drawing/2014/main" id="{55223D2C-FA2C-4249-8946-8A4B3F5F7DC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27" name="フローチャート: 判断 426">
          <a:extLst>
            <a:ext uri="{FF2B5EF4-FFF2-40B4-BE49-F238E27FC236}">
              <a16:creationId xmlns:a16="http://schemas.microsoft.com/office/drawing/2014/main" id="{636C574D-1817-484A-ACEA-48FF0C74A73B}"/>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28" name="フローチャート: 判断 427">
          <a:extLst>
            <a:ext uri="{FF2B5EF4-FFF2-40B4-BE49-F238E27FC236}">
              <a16:creationId xmlns:a16="http://schemas.microsoft.com/office/drawing/2014/main" id="{188D5F5D-56DB-4CE0-ACF8-CCC3A3B31445}"/>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29" name="フローチャート: 判断 428">
          <a:extLst>
            <a:ext uri="{FF2B5EF4-FFF2-40B4-BE49-F238E27FC236}">
              <a16:creationId xmlns:a16="http://schemas.microsoft.com/office/drawing/2014/main" id="{19C57B2C-D00B-4E1E-9F46-2EA292F7F7F1}"/>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30" name="フローチャート: 判断 429">
          <a:extLst>
            <a:ext uri="{FF2B5EF4-FFF2-40B4-BE49-F238E27FC236}">
              <a16:creationId xmlns:a16="http://schemas.microsoft.com/office/drawing/2014/main" id="{4635306E-FB25-4664-81E2-F7F4C8738682}"/>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93BD575-A3D9-485B-8EC5-B4EE83BAD5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CF6B4A1-16DA-48DD-BB75-657A7B54E0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2FA538C-DE35-4551-B3D5-EB38AE1255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DAF7A87-2578-4890-8069-0D4877916A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E12CE2B-23F8-4DE2-9F2E-302D764EE4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122107</xdr:rowOff>
    </xdr:from>
    <xdr:to>
      <xdr:col>107</xdr:col>
      <xdr:colOff>101600</xdr:colOff>
      <xdr:row>42</xdr:row>
      <xdr:rowOff>52257</xdr:rowOff>
    </xdr:to>
    <xdr:sp macro="" textlink="">
      <xdr:nvSpPr>
        <xdr:cNvPr id="436" name="楕円 435">
          <a:extLst>
            <a:ext uri="{FF2B5EF4-FFF2-40B4-BE49-F238E27FC236}">
              <a16:creationId xmlns:a16="http://schemas.microsoft.com/office/drawing/2014/main" id="{3F7F906C-F88E-412F-8A49-59004B211B95}"/>
            </a:ext>
          </a:extLst>
        </xdr:cNvPr>
        <xdr:cNvSpPr/>
      </xdr:nvSpPr>
      <xdr:spPr>
        <a:xfrm>
          <a:off x="20383500" y="71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437" name="n_1aveValue【一般廃棄物処理施設】&#10;一人当たり有形固定資産（償却資産）額">
          <a:extLst>
            <a:ext uri="{FF2B5EF4-FFF2-40B4-BE49-F238E27FC236}">
              <a16:creationId xmlns:a16="http://schemas.microsoft.com/office/drawing/2014/main" id="{4DBE507A-4F82-4D1A-9FBB-00633F75803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38" name="n_2aveValue【一般廃棄物処理施設】&#10;一人当たり有形固定資産（償却資産）額">
          <a:extLst>
            <a:ext uri="{FF2B5EF4-FFF2-40B4-BE49-F238E27FC236}">
              <a16:creationId xmlns:a16="http://schemas.microsoft.com/office/drawing/2014/main" id="{6353DB3F-2154-4C69-95D4-2CD9AF883F4C}"/>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39" name="n_3aveValue【一般廃棄物処理施設】&#10;一人当たり有形固定資産（償却資産）額">
          <a:extLst>
            <a:ext uri="{FF2B5EF4-FFF2-40B4-BE49-F238E27FC236}">
              <a16:creationId xmlns:a16="http://schemas.microsoft.com/office/drawing/2014/main" id="{7CCA3DCA-4848-4BD2-8E19-DC6CD792194C}"/>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40" name="n_4aveValue【一般廃棄物処理施設】&#10;一人当たり有形固定資産（償却資産）額">
          <a:extLst>
            <a:ext uri="{FF2B5EF4-FFF2-40B4-BE49-F238E27FC236}">
              <a16:creationId xmlns:a16="http://schemas.microsoft.com/office/drawing/2014/main" id="{C132A1BA-75C7-4C74-98B8-3FA7403CAD06}"/>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43384</xdr:rowOff>
    </xdr:from>
    <xdr:ext cx="534377" cy="259045"/>
    <xdr:sp macro="" textlink="">
      <xdr:nvSpPr>
        <xdr:cNvPr id="441" name="n_2mainValue【一般廃棄物処理施設】&#10;一人当たり有形固定資産（償却資産）額">
          <a:extLst>
            <a:ext uri="{FF2B5EF4-FFF2-40B4-BE49-F238E27FC236}">
              <a16:creationId xmlns:a16="http://schemas.microsoft.com/office/drawing/2014/main" id="{21D2A840-D31A-4EEC-965A-F7ECED99F764}"/>
            </a:ext>
          </a:extLst>
        </xdr:cNvPr>
        <xdr:cNvSpPr txBox="1"/>
      </xdr:nvSpPr>
      <xdr:spPr>
        <a:xfrm>
          <a:off x="20167111" y="72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70D7877F-9820-4AF3-A2CD-C64B84C32C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ACDCF885-E81D-4F8A-9D1B-B257348011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6A3F88A9-34BF-42A7-8779-AE642B7C13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C7EB0FA0-EE57-4AA2-8214-0603753129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7C8F2A06-78CF-4211-92F7-D1E88701635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15440551-7F90-4229-8DBC-8928E1B631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1C65FDCD-9434-49F1-BA84-E31CC9BCDA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F084F9A9-5728-4346-93EE-A5A64CFBA1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57447781-9736-4865-9B2E-CF4A54FEC0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89947E0B-DBB4-4721-B9AA-F47B108C93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2" name="テキスト ボックス 451">
          <a:extLst>
            <a:ext uri="{FF2B5EF4-FFF2-40B4-BE49-F238E27FC236}">
              <a16:creationId xmlns:a16="http://schemas.microsoft.com/office/drawing/2014/main" id="{C7D5ECC0-4F5D-4F0E-824C-5096125B28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a:extLst>
            <a:ext uri="{FF2B5EF4-FFF2-40B4-BE49-F238E27FC236}">
              <a16:creationId xmlns:a16="http://schemas.microsoft.com/office/drawing/2014/main" id="{4E46343E-96B3-432E-9606-721B7E9F561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4" name="テキスト ボックス 453">
          <a:extLst>
            <a:ext uri="{FF2B5EF4-FFF2-40B4-BE49-F238E27FC236}">
              <a16:creationId xmlns:a16="http://schemas.microsoft.com/office/drawing/2014/main" id="{2212465E-3ABF-4FD7-8D4B-3B74C898DCE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a:extLst>
            <a:ext uri="{FF2B5EF4-FFF2-40B4-BE49-F238E27FC236}">
              <a16:creationId xmlns:a16="http://schemas.microsoft.com/office/drawing/2014/main" id="{11D06AB2-D93F-45D0-B0E1-F5D2506F6BB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a:extLst>
            <a:ext uri="{FF2B5EF4-FFF2-40B4-BE49-F238E27FC236}">
              <a16:creationId xmlns:a16="http://schemas.microsoft.com/office/drawing/2014/main" id="{4BFBA104-BDCA-4ABB-8FDE-B5FC9AEA205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a:extLst>
            <a:ext uri="{FF2B5EF4-FFF2-40B4-BE49-F238E27FC236}">
              <a16:creationId xmlns:a16="http://schemas.microsoft.com/office/drawing/2014/main" id="{83A7F40A-AA08-4E2B-AD22-B1BBEBAF56F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a:extLst>
            <a:ext uri="{FF2B5EF4-FFF2-40B4-BE49-F238E27FC236}">
              <a16:creationId xmlns:a16="http://schemas.microsoft.com/office/drawing/2014/main" id="{E081C00B-A51B-46C8-895B-4175E8B2CBA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a:extLst>
            <a:ext uri="{FF2B5EF4-FFF2-40B4-BE49-F238E27FC236}">
              <a16:creationId xmlns:a16="http://schemas.microsoft.com/office/drawing/2014/main" id="{7DAFFFDD-DB63-46F0-BE5B-F6A5906D999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a:extLst>
            <a:ext uri="{FF2B5EF4-FFF2-40B4-BE49-F238E27FC236}">
              <a16:creationId xmlns:a16="http://schemas.microsoft.com/office/drawing/2014/main" id="{3B76C6A6-4756-426A-AAC2-19B93DF4A5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a:extLst>
            <a:ext uri="{FF2B5EF4-FFF2-40B4-BE49-F238E27FC236}">
              <a16:creationId xmlns:a16="http://schemas.microsoft.com/office/drawing/2014/main" id="{0E6E9043-70C2-4151-8989-9B9509FBD22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a:extLst>
            <a:ext uri="{FF2B5EF4-FFF2-40B4-BE49-F238E27FC236}">
              <a16:creationId xmlns:a16="http://schemas.microsoft.com/office/drawing/2014/main" id="{C2BA8214-34B9-4DC4-AF88-0FCC398A90D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a:extLst>
            <a:ext uri="{FF2B5EF4-FFF2-40B4-BE49-F238E27FC236}">
              <a16:creationId xmlns:a16="http://schemas.microsoft.com/office/drawing/2014/main" id="{09B07942-BA5D-4C4C-8C6E-51B9DFB84C2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4" name="テキスト ボックス 463">
          <a:extLst>
            <a:ext uri="{FF2B5EF4-FFF2-40B4-BE49-F238E27FC236}">
              <a16:creationId xmlns:a16="http://schemas.microsoft.com/office/drawing/2014/main" id="{F119173F-CE70-4498-A3F5-B2882E06E7C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a:extLst>
            <a:ext uri="{FF2B5EF4-FFF2-40B4-BE49-F238E27FC236}">
              <a16:creationId xmlns:a16="http://schemas.microsoft.com/office/drawing/2014/main" id="{C1341563-36CA-4821-81E0-10C4D11531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a:extLst>
            <a:ext uri="{FF2B5EF4-FFF2-40B4-BE49-F238E27FC236}">
              <a16:creationId xmlns:a16="http://schemas.microsoft.com/office/drawing/2014/main" id="{760FC185-9F9B-4029-A9E9-42634ACEBB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67" name="直線コネクタ 466">
          <a:extLst>
            <a:ext uri="{FF2B5EF4-FFF2-40B4-BE49-F238E27FC236}">
              <a16:creationId xmlns:a16="http://schemas.microsoft.com/office/drawing/2014/main" id="{07C9E5D2-FF11-4573-BFFA-544B5FCB769F}"/>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68" name="【保健センター・保健所】&#10;有形固定資産減価償却率最小値テキスト">
          <a:extLst>
            <a:ext uri="{FF2B5EF4-FFF2-40B4-BE49-F238E27FC236}">
              <a16:creationId xmlns:a16="http://schemas.microsoft.com/office/drawing/2014/main" id="{BC49AE72-220F-4545-9FEE-0F1726BB2BD1}"/>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69" name="直線コネクタ 468">
          <a:extLst>
            <a:ext uri="{FF2B5EF4-FFF2-40B4-BE49-F238E27FC236}">
              <a16:creationId xmlns:a16="http://schemas.microsoft.com/office/drawing/2014/main" id="{338F93EA-01F3-4F2D-A4E1-C8C5915C05B6}"/>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70" name="【保健センター・保健所】&#10;有形固定資産減価償却率最大値テキスト">
          <a:extLst>
            <a:ext uri="{FF2B5EF4-FFF2-40B4-BE49-F238E27FC236}">
              <a16:creationId xmlns:a16="http://schemas.microsoft.com/office/drawing/2014/main" id="{466E969D-7952-46EA-B259-9964FC6C562D}"/>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71" name="直線コネクタ 470">
          <a:extLst>
            <a:ext uri="{FF2B5EF4-FFF2-40B4-BE49-F238E27FC236}">
              <a16:creationId xmlns:a16="http://schemas.microsoft.com/office/drawing/2014/main" id="{CCC43DDC-24FD-43DE-BBAA-14F4DF9A2042}"/>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72" name="【保健センター・保健所】&#10;有形固定資産減価償却率平均値テキスト">
          <a:extLst>
            <a:ext uri="{FF2B5EF4-FFF2-40B4-BE49-F238E27FC236}">
              <a16:creationId xmlns:a16="http://schemas.microsoft.com/office/drawing/2014/main" id="{EF292D1B-D3CF-433E-AD02-197FE04186D5}"/>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73" name="フローチャート: 判断 472">
          <a:extLst>
            <a:ext uri="{FF2B5EF4-FFF2-40B4-BE49-F238E27FC236}">
              <a16:creationId xmlns:a16="http://schemas.microsoft.com/office/drawing/2014/main" id="{67E98D4D-731A-43E7-9B2D-7404E2C5ECF5}"/>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74" name="フローチャート: 判断 473">
          <a:extLst>
            <a:ext uri="{FF2B5EF4-FFF2-40B4-BE49-F238E27FC236}">
              <a16:creationId xmlns:a16="http://schemas.microsoft.com/office/drawing/2014/main" id="{9C0D4879-25E5-4152-9AD6-268E0847DF3A}"/>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5" name="フローチャート: 判断 474">
          <a:extLst>
            <a:ext uri="{FF2B5EF4-FFF2-40B4-BE49-F238E27FC236}">
              <a16:creationId xmlns:a16="http://schemas.microsoft.com/office/drawing/2014/main" id="{09B661F1-B508-4755-9183-4B668C084994}"/>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76" name="フローチャート: 判断 475">
          <a:extLst>
            <a:ext uri="{FF2B5EF4-FFF2-40B4-BE49-F238E27FC236}">
              <a16:creationId xmlns:a16="http://schemas.microsoft.com/office/drawing/2014/main" id="{A7D34142-45A1-4CA5-BAEC-85162329BD39}"/>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77" name="フローチャート: 判断 476">
          <a:extLst>
            <a:ext uri="{FF2B5EF4-FFF2-40B4-BE49-F238E27FC236}">
              <a16:creationId xmlns:a16="http://schemas.microsoft.com/office/drawing/2014/main" id="{CCC46F07-0B96-41F0-A10B-C15387146FA4}"/>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C64F01A9-A633-41B5-B4E1-E6DD883C3E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3674E3D9-F50F-4A96-B228-DCBFA77DAE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C6D9A369-1388-4B9B-8D5A-B442030FF1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2515BA4E-4C45-4865-98E3-1B91CCB3B5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A302EE4-35C8-466C-A873-F84DE240D3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483" name="楕円 482">
          <a:extLst>
            <a:ext uri="{FF2B5EF4-FFF2-40B4-BE49-F238E27FC236}">
              <a16:creationId xmlns:a16="http://schemas.microsoft.com/office/drawing/2014/main" id="{01AEEDBF-1C09-4244-9F53-A354FC5E6050}"/>
            </a:ext>
          </a:extLst>
        </xdr:cNvPr>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484" name="【保健センター・保健所】&#10;有形固定資産減価償却率該当値テキスト">
          <a:extLst>
            <a:ext uri="{FF2B5EF4-FFF2-40B4-BE49-F238E27FC236}">
              <a16:creationId xmlns:a16="http://schemas.microsoft.com/office/drawing/2014/main" id="{2AAB206F-E981-45C1-B38A-D592B3915D08}"/>
            </a:ext>
          </a:extLst>
        </xdr:cNvPr>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159838</xdr:rowOff>
    </xdr:from>
    <xdr:to>
      <xdr:col>81</xdr:col>
      <xdr:colOff>101600</xdr:colOff>
      <xdr:row>59</xdr:row>
      <xdr:rowOff>89988</xdr:rowOff>
    </xdr:to>
    <xdr:sp macro="" textlink="">
      <xdr:nvSpPr>
        <xdr:cNvPr id="485" name="楕円 484">
          <a:extLst>
            <a:ext uri="{FF2B5EF4-FFF2-40B4-BE49-F238E27FC236}">
              <a16:creationId xmlns:a16="http://schemas.microsoft.com/office/drawing/2014/main" id="{3D3F5975-27BA-4C46-8925-9B2D0478F45B}"/>
            </a:ext>
          </a:extLst>
        </xdr:cNvPr>
        <xdr:cNvSpPr/>
      </xdr:nvSpPr>
      <xdr:spPr>
        <a:xfrm>
          <a:off x="15430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88174</xdr:rowOff>
    </xdr:to>
    <xdr:cxnSp macro="">
      <xdr:nvCxnSpPr>
        <xdr:cNvPr id="486" name="直線コネクタ 485">
          <a:extLst>
            <a:ext uri="{FF2B5EF4-FFF2-40B4-BE49-F238E27FC236}">
              <a16:creationId xmlns:a16="http://schemas.microsoft.com/office/drawing/2014/main" id="{1B8AB06D-F03C-45DD-A8E2-8AEE608D462D}"/>
            </a:ext>
          </a:extLst>
        </xdr:cNvPr>
        <xdr:cNvCxnSpPr/>
      </xdr:nvCxnSpPr>
      <xdr:spPr>
        <a:xfrm>
          <a:off x="15481300" y="101547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487" name="楕円 486">
          <a:extLst>
            <a:ext uri="{FF2B5EF4-FFF2-40B4-BE49-F238E27FC236}">
              <a16:creationId xmlns:a16="http://schemas.microsoft.com/office/drawing/2014/main" id="{D133B858-2547-4B3E-A292-9E937E7689DF}"/>
            </a:ext>
          </a:extLst>
        </xdr:cNvPr>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39188</xdr:rowOff>
    </xdr:to>
    <xdr:cxnSp macro="">
      <xdr:nvCxnSpPr>
        <xdr:cNvPr id="488" name="直線コネクタ 487">
          <a:extLst>
            <a:ext uri="{FF2B5EF4-FFF2-40B4-BE49-F238E27FC236}">
              <a16:creationId xmlns:a16="http://schemas.microsoft.com/office/drawing/2014/main" id="{59B565F2-97FE-411E-9D54-5F43FDBB40CF}"/>
            </a:ext>
          </a:extLst>
        </xdr:cNvPr>
        <xdr:cNvCxnSpPr/>
      </xdr:nvCxnSpPr>
      <xdr:spPr>
        <a:xfrm>
          <a:off x="14592300" y="101318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id="{31DA1A79-A77E-49DA-A7CF-FA51755699F8}"/>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id="{4144033B-9CAB-4D40-980D-B476FDBA243C}"/>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id="{F46B7430-06AF-4B79-9072-8F2AE982AC82}"/>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92" name="n_4aveValue【保健センター・保健所】&#10;有形固定資産減価償却率">
          <a:extLst>
            <a:ext uri="{FF2B5EF4-FFF2-40B4-BE49-F238E27FC236}">
              <a16:creationId xmlns:a16="http://schemas.microsoft.com/office/drawing/2014/main" id="{072290C9-88F4-430B-A8A1-F78322F9029C}"/>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106515</xdr:rowOff>
    </xdr:from>
    <xdr:ext cx="405111" cy="259045"/>
    <xdr:sp macro="" textlink="">
      <xdr:nvSpPr>
        <xdr:cNvPr id="493" name="n_1mainValue【保健センター・保健所】&#10;有形固定資産減価償却率">
          <a:extLst>
            <a:ext uri="{FF2B5EF4-FFF2-40B4-BE49-F238E27FC236}">
              <a16:creationId xmlns:a16="http://schemas.microsoft.com/office/drawing/2014/main" id="{01CD0321-DCC7-4073-8CF2-CDE435C62685}"/>
            </a:ext>
          </a:extLst>
        </xdr:cNvPr>
        <xdr:cNvSpPr txBox="1"/>
      </xdr:nvSpPr>
      <xdr:spPr>
        <a:xfrm>
          <a:off x="15266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494" name="n_2mainValue【保健センター・保健所】&#10;有形固定資産減価償却率">
          <a:extLst>
            <a:ext uri="{FF2B5EF4-FFF2-40B4-BE49-F238E27FC236}">
              <a16:creationId xmlns:a16="http://schemas.microsoft.com/office/drawing/2014/main" id="{F439F7D4-EA18-4285-B7B9-03CCDA60F3EA}"/>
            </a:ext>
          </a:extLst>
        </xdr:cNvPr>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4427BE0-1B1C-4A02-A49E-F4FEA7CB90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315157B9-2160-406C-A066-9B968DF19A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56CE5F44-6CD9-41AA-A5CE-DF51A6D891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13128322-5D78-4287-B718-054079E1BE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D499AACB-79D9-44CF-8B6D-55CE03965D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F649B4F-6F4B-424F-8EC0-D07C357C12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5F62D6B2-83F1-4177-BA75-9260D6A771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7BA83D67-8A9E-4F07-B9F1-7A06996C02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E0466512-8741-4E50-B666-B736DA2692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D4242967-E270-45E6-81E1-E208642F4D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a:extLst>
            <a:ext uri="{FF2B5EF4-FFF2-40B4-BE49-F238E27FC236}">
              <a16:creationId xmlns:a16="http://schemas.microsoft.com/office/drawing/2014/main" id="{2B2659B6-BB18-4DD0-8CC8-4BFE78D277B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id="{F1572566-3CE7-4E1A-B4D2-822D580B581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a:extLst>
            <a:ext uri="{FF2B5EF4-FFF2-40B4-BE49-F238E27FC236}">
              <a16:creationId xmlns:a16="http://schemas.microsoft.com/office/drawing/2014/main" id="{D9AC4941-7D55-4484-B84A-7769B7DFC65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a:extLst>
            <a:ext uri="{FF2B5EF4-FFF2-40B4-BE49-F238E27FC236}">
              <a16:creationId xmlns:a16="http://schemas.microsoft.com/office/drawing/2014/main" id="{B6B493A4-138A-4677-A1FB-888EB9DAE24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a:extLst>
            <a:ext uri="{FF2B5EF4-FFF2-40B4-BE49-F238E27FC236}">
              <a16:creationId xmlns:a16="http://schemas.microsoft.com/office/drawing/2014/main" id="{E3A9B370-8B33-40D5-A8E8-7B669E7B5FE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a:extLst>
            <a:ext uri="{FF2B5EF4-FFF2-40B4-BE49-F238E27FC236}">
              <a16:creationId xmlns:a16="http://schemas.microsoft.com/office/drawing/2014/main" id="{6033B6F9-A2DC-4692-9649-F273945EC3D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a:extLst>
            <a:ext uri="{FF2B5EF4-FFF2-40B4-BE49-F238E27FC236}">
              <a16:creationId xmlns:a16="http://schemas.microsoft.com/office/drawing/2014/main" id="{B247636F-8F2E-4118-855F-1624BE16406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a:extLst>
            <a:ext uri="{FF2B5EF4-FFF2-40B4-BE49-F238E27FC236}">
              <a16:creationId xmlns:a16="http://schemas.microsoft.com/office/drawing/2014/main" id="{CF7E2464-1CF0-4FDD-8646-BFE8E6B5B62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a:extLst>
            <a:ext uri="{FF2B5EF4-FFF2-40B4-BE49-F238E27FC236}">
              <a16:creationId xmlns:a16="http://schemas.microsoft.com/office/drawing/2014/main" id="{C4977BFC-8484-4A90-A14B-21FB1EC3D07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a:extLst>
            <a:ext uri="{FF2B5EF4-FFF2-40B4-BE49-F238E27FC236}">
              <a16:creationId xmlns:a16="http://schemas.microsoft.com/office/drawing/2014/main" id="{C9B09059-0263-47EA-9274-6A9632C6606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id="{A4C27A3E-247F-4E25-BB37-82EF8F5893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03FF2A2C-F35B-49AC-A115-10EAD47336D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a:extLst>
            <a:ext uri="{FF2B5EF4-FFF2-40B4-BE49-F238E27FC236}">
              <a16:creationId xmlns:a16="http://schemas.microsoft.com/office/drawing/2014/main" id="{C619B9ED-8D0D-4D73-8876-E79F795687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18" name="直線コネクタ 517">
          <a:extLst>
            <a:ext uri="{FF2B5EF4-FFF2-40B4-BE49-F238E27FC236}">
              <a16:creationId xmlns:a16="http://schemas.microsoft.com/office/drawing/2014/main" id="{CE3E4830-36F9-4892-864B-E8169F12D29D}"/>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19" name="【保健センター・保健所】&#10;一人当たり面積最小値テキスト">
          <a:extLst>
            <a:ext uri="{FF2B5EF4-FFF2-40B4-BE49-F238E27FC236}">
              <a16:creationId xmlns:a16="http://schemas.microsoft.com/office/drawing/2014/main" id="{D4CF39C0-4EEA-4688-81FE-30C5E554A6CD}"/>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20" name="直線コネクタ 519">
          <a:extLst>
            <a:ext uri="{FF2B5EF4-FFF2-40B4-BE49-F238E27FC236}">
              <a16:creationId xmlns:a16="http://schemas.microsoft.com/office/drawing/2014/main" id="{89EE0C0D-71F8-4A4D-A2FF-A7BF3A04BC08}"/>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21" name="【保健センター・保健所】&#10;一人当たり面積最大値テキスト">
          <a:extLst>
            <a:ext uri="{FF2B5EF4-FFF2-40B4-BE49-F238E27FC236}">
              <a16:creationId xmlns:a16="http://schemas.microsoft.com/office/drawing/2014/main" id="{F7BF3EDD-9319-475D-962B-51D3587FEC3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22" name="直線コネクタ 521">
          <a:extLst>
            <a:ext uri="{FF2B5EF4-FFF2-40B4-BE49-F238E27FC236}">
              <a16:creationId xmlns:a16="http://schemas.microsoft.com/office/drawing/2014/main" id="{F7B6E1D1-D965-458B-BD1A-DB3ABF50396B}"/>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23" name="【保健センター・保健所】&#10;一人当たり面積平均値テキスト">
          <a:extLst>
            <a:ext uri="{FF2B5EF4-FFF2-40B4-BE49-F238E27FC236}">
              <a16:creationId xmlns:a16="http://schemas.microsoft.com/office/drawing/2014/main" id="{49BB72F6-FF3F-46F5-ABB6-3F675EBD689E}"/>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24" name="フローチャート: 判断 523">
          <a:extLst>
            <a:ext uri="{FF2B5EF4-FFF2-40B4-BE49-F238E27FC236}">
              <a16:creationId xmlns:a16="http://schemas.microsoft.com/office/drawing/2014/main" id="{67139964-B8F7-4E69-9F6F-2F37E2AF09DB}"/>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25" name="フローチャート: 判断 524">
          <a:extLst>
            <a:ext uri="{FF2B5EF4-FFF2-40B4-BE49-F238E27FC236}">
              <a16:creationId xmlns:a16="http://schemas.microsoft.com/office/drawing/2014/main" id="{DBB37F7E-E448-4407-B713-A66035E71B7C}"/>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26" name="フローチャート: 判断 525">
          <a:extLst>
            <a:ext uri="{FF2B5EF4-FFF2-40B4-BE49-F238E27FC236}">
              <a16:creationId xmlns:a16="http://schemas.microsoft.com/office/drawing/2014/main" id="{951D6CB7-5DB1-4B17-96F8-F10E5798715D}"/>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27" name="フローチャート: 判断 526">
          <a:extLst>
            <a:ext uri="{FF2B5EF4-FFF2-40B4-BE49-F238E27FC236}">
              <a16:creationId xmlns:a16="http://schemas.microsoft.com/office/drawing/2014/main" id="{AF0BD1EA-EAD4-4644-9118-5583A039BE87}"/>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28" name="フローチャート: 判断 527">
          <a:extLst>
            <a:ext uri="{FF2B5EF4-FFF2-40B4-BE49-F238E27FC236}">
              <a16:creationId xmlns:a16="http://schemas.microsoft.com/office/drawing/2014/main" id="{CBE069BA-63B3-4870-899B-65108F1BE7DC}"/>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A2D11D4-1037-4BEF-86EE-9A3C228294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1D54DEEE-0CD5-4232-A043-CDC5D4EF54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8FCD35F-C38E-4748-9C28-0645C5F130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68C80C28-20F2-4806-B0AC-3F1DD75312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130FC4CB-23AD-47AB-A4A8-5F5A148800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xdr:rowOff>
    </xdr:from>
    <xdr:to>
      <xdr:col>116</xdr:col>
      <xdr:colOff>114300</xdr:colOff>
      <xdr:row>63</xdr:row>
      <xdr:rowOff>108712</xdr:rowOff>
    </xdr:to>
    <xdr:sp macro="" textlink="">
      <xdr:nvSpPr>
        <xdr:cNvPr id="534" name="楕円 533">
          <a:extLst>
            <a:ext uri="{FF2B5EF4-FFF2-40B4-BE49-F238E27FC236}">
              <a16:creationId xmlns:a16="http://schemas.microsoft.com/office/drawing/2014/main" id="{AA8649B7-9172-4230-8DE0-5030D7725435}"/>
            </a:ext>
          </a:extLst>
        </xdr:cNvPr>
        <xdr:cNvSpPr/>
      </xdr:nvSpPr>
      <xdr:spPr>
        <a:xfrm>
          <a:off x="221107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156989</xdr:rowOff>
    </xdr:from>
    <xdr:ext cx="469744" cy="259045"/>
    <xdr:sp macro="" textlink="">
      <xdr:nvSpPr>
        <xdr:cNvPr id="535" name="【保健センター・保健所】&#10;一人当たり面積該当値テキスト">
          <a:extLst>
            <a:ext uri="{FF2B5EF4-FFF2-40B4-BE49-F238E27FC236}">
              <a16:creationId xmlns:a16="http://schemas.microsoft.com/office/drawing/2014/main" id="{B5BE14E6-E4E8-47FE-998D-C4B3CF7169A1}"/>
            </a:ext>
          </a:extLst>
        </xdr:cNvPr>
        <xdr:cNvSpPr txBox="1"/>
      </xdr:nvSpPr>
      <xdr:spPr>
        <a:xfrm>
          <a:off x="22199600"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xdr:rowOff>
    </xdr:from>
    <xdr:to>
      <xdr:col>112</xdr:col>
      <xdr:colOff>38100</xdr:colOff>
      <xdr:row>63</xdr:row>
      <xdr:rowOff>114046</xdr:rowOff>
    </xdr:to>
    <xdr:sp macro="" textlink="">
      <xdr:nvSpPr>
        <xdr:cNvPr id="536" name="楕円 535">
          <a:extLst>
            <a:ext uri="{FF2B5EF4-FFF2-40B4-BE49-F238E27FC236}">
              <a16:creationId xmlns:a16="http://schemas.microsoft.com/office/drawing/2014/main" id="{19F1A4BE-B2FE-4D45-BF3E-7F0F86E30F20}"/>
            </a:ext>
          </a:extLst>
        </xdr:cNvPr>
        <xdr:cNvSpPr/>
      </xdr:nvSpPr>
      <xdr:spPr>
        <a:xfrm>
          <a:off x="21272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57912</xdr:rowOff>
    </xdr:from>
    <xdr:to>
      <xdr:col>116</xdr:col>
      <xdr:colOff>63500</xdr:colOff>
      <xdr:row>63</xdr:row>
      <xdr:rowOff>63246</xdr:rowOff>
    </xdr:to>
    <xdr:cxnSp macro="">
      <xdr:nvCxnSpPr>
        <xdr:cNvPr id="537" name="直線コネクタ 536">
          <a:extLst>
            <a:ext uri="{FF2B5EF4-FFF2-40B4-BE49-F238E27FC236}">
              <a16:creationId xmlns:a16="http://schemas.microsoft.com/office/drawing/2014/main" id="{E4873E9C-5598-4B78-A01F-8F5EB3BB5E14}"/>
            </a:ext>
          </a:extLst>
        </xdr:cNvPr>
        <xdr:cNvCxnSpPr/>
      </xdr:nvCxnSpPr>
      <xdr:spPr>
        <a:xfrm flipV="1">
          <a:off x="21323300" y="1085926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18542</xdr:rowOff>
    </xdr:from>
    <xdr:to>
      <xdr:col>107</xdr:col>
      <xdr:colOff>101600</xdr:colOff>
      <xdr:row>63</xdr:row>
      <xdr:rowOff>120142</xdr:rowOff>
    </xdr:to>
    <xdr:sp macro="" textlink="">
      <xdr:nvSpPr>
        <xdr:cNvPr id="538" name="楕円 537">
          <a:extLst>
            <a:ext uri="{FF2B5EF4-FFF2-40B4-BE49-F238E27FC236}">
              <a16:creationId xmlns:a16="http://schemas.microsoft.com/office/drawing/2014/main" id="{EDD163AD-D915-49C0-B346-24E586B2D8EC}"/>
            </a:ext>
          </a:extLst>
        </xdr:cNvPr>
        <xdr:cNvSpPr/>
      </xdr:nvSpPr>
      <xdr:spPr>
        <a:xfrm>
          <a:off x="20383500" y="108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63246</xdr:rowOff>
    </xdr:from>
    <xdr:to>
      <xdr:col>111</xdr:col>
      <xdr:colOff>177800</xdr:colOff>
      <xdr:row>63</xdr:row>
      <xdr:rowOff>69342</xdr:rowOff>
    </xdr:to>
    <xdr:cxnSp macro="">
      <xdr:nvCxnSpPr>
        <xdr:cNvPr id="539" name="直線コネクタ 538">
          <a:extLst>
            <a:ext uri="{FF2B5EF4-FFF2-40B4-BE49-F238E27FC236}">
              <a16:creationId xmlns:a16="http://schemas.microsoft.com/office/drawing/2014/main" id="{FD6BFB3B-E47B-4A16-8F7F-A8C1334F6338}"/>
            </a:ext>
          </a:extLst>
        </xdr:cNvPr>
        <xdr:cNvCxnSpPr/>
      </xdr:nvCxnSpPr>
      <xdr:spPr>
        <a:xfrm flipV="1">
          <a:off x="20434300" y="108645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40" name="n_1aveValue【保健センター・保健所】&#10;一人当たり面積">
          <a:extLst>
            <a:ext uri="{FF2B5EF4-FFF2-40B4-BE49-F238E27FC236}">
              <a16:creationId xmlns:a16="http://schemas.microsoft.com/office/drawing/2014/main" id="{61D68D99-3719-4DF0-A60F-80D32ADADA8B}"/>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41" name="n_2aveValue【保健センター・保健所】&#10;一人当たり面積">
          <a:extLst>
            <a:ext uri="{FF2B5EF4-FFF2-40B4-BE49-F238E27FC236}">
              <a16:creationId xmlns:a16="http://schemas.microsoft.com/office/drawing/2014/main" id="{B2BCD248-47C2-4B4C-B1F2-9BFB55B212C2}"/>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42" name="n_3aveValue【保健センター・保健所】&#10;一人当たり面積">
          <a:extLst>
            <a:ext uri="{FF2B5EF4-FFF2-40B4-BE49-F238E27FC236}">
              <a16:creationId xmlns:a16="http://schemas.microsoft.com/office/drawing/2014/main" id="{C82F6F7C-AF31-4E98-B56B-0B7490F1E2ED}"/>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43" name="n_4aveValue【保健センター・保健所】&#10;一人当たり面積">
          <a:extLst>
            <a:ext uri="{FF2B5EF4-FFF2-40B4-BE49-F238E27FC236}">
              <a16:creationId xmlns:a16="http://schemas.microsoft.com/office/drawing/2014/main" id="{F8E5DA32-98BE-41AD-A8AE-15AC9692ABEF}"/>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105173</xdr:rowOff>
    </xdr:from>
    <xdr:ext cx="469744" cy="259045"/>
    <xdr:sp macro="" textlink="">
      <xdr:nvSpPr>
        <xdr:cNvPr id="544" name="n_1mainValue【保健センター・保健所】&#10;一人当たり面積">
          <a:extLst>
            <a:ext uri="{FF2B5EF4-FFF2-40B4-BE49-F238E27FC236}">
              <a16:creationId xmlns:a16="http://schemas.microsoft.com/office/drawing/2014/main" id="{3CB5D008-577A-44D2-A255-438B7A762764}"/>
            </a:ext>
          </a:extLst>
        </xdr:cNvPr>
        <xdr:cNvSpPr txBox="1"/>
      </xdr:nvSpPr>
      <xdr:spPr>
        <a:xfrm>
          <a:off x="210757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111269</xdr:rowOff>
    </xdr:from>
    <xdr:ext cx="469744" cy="259045"/>
    <xdr:sp macro="" textlink="">
      <xdr:nvSpPr>
        <xdr:cNvPr id="545" name="n_2mainValue【保健センター・保健所】&#10;一人当たり面積">
          <a:extLst>
            <a:ext uri="{FF2B5EF4-FFF2-40B4-BE49-F238E27FC236}">
              <a16:creationId xmlns:a16="http://schemas.microsoft.com/office/drawing/2014/main" id="{0E3A3876-7581-4A6C-9684-0D2D92EF7464}"/>
            </a:ext>
          </a:extLst>
        </xdr:cNvPr>
        <xdr:cNvSpPr txBox="1"/>
      </xdr:nvSpPr>
      <xdr:spPr>
        <a:xfrm>
          <a:off x="20199427"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C33E3C53-2BA9-4A7A-B379-1111BEAA8D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DE8370AE-BA8A-444A-8DC3-D352151DAE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4BA3B2FE-12A3-4FF4-9DB8-71CFE8302D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E6C08AD0-BE40-4400-9301-1B539D7886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AF363688-41D5-457D-9D6E-8D744BB980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DC272402-6714-4E44-BD28-E71A36F496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DB530AFD-3519-499B-A568-0826F37503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EC65ED25-7C88-490F-8C95-B15E92B087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B0E1E1CB-AC6E-44EB-9173-D81E31BF24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CC5206B7-78DF-4EA7-9922-B7AF126B10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6" name="テキスト ボックス 555">
          <a:extLst>
            <a:ext uri="{FF2B5EF4-FFF2-40B4-BE49-F238E27FC236}">
              <a16:creationId xmlns:a16="http://schemas.microsoft.com/office/drawing/2014/main" id="{A369ED91-88F8-4A63-A845-2AC53CAD4DC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68CC712F-9EC8-456B-857B-1322C4EE9E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8" name="テキスト ボックス 557">
          <a:extLst>
            <a:ext uri="{FF2B5EF4-FFF2-40B4-BE49-F238E27FC236}">
              <a16:creationId xmlns:a16="http://schemas.microsoft.com/office/drawing/2014/main" id="{E7AB4810-54EA-4D6D-B69E-C82B75DF88A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BE009145-54DB-4DB4-8635-D7612B493BC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19E08068-68B4-4199-9AAB-61318D90CB9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12722CB1-50D2-4029-85A6-7151E473BF4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04BE7711-BB83-4B51-A487-1E577EE13AC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99FF9563-7084-4FF3-BB84-B66CFC8075E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4E8A13BC-022E-4A7C-A9C7-3DB0C6545F6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F68499CA-62F5-40FF-A750-168C435E71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54829DA6-1178-4D36-B9F6-86B9855A8D6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38D9FCC0-02E2-46BF-8BB4-E8F34B33439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8" name="テキスト ボックス 567">
          <a:extLst>
            <a:ext uri="{FF2B5EF4-FFF2-40B4-BE49-F238E27FC236}">
              <a16:creationId xmlns:a16="http://schemas.microsoft.com/office/drawing/2014/main" id="{4381A037-DD61-4F62-B7B9-F957FBB3DB5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19612D1C-38DA-44B6-BFA5-7FAFC6F2E0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a:extLst>
            <a:ext uri="{FF2B5EF4-FFF2-40B4-BE49-F238E27FC236}">
              <a16:creationId xmlns:a16="http://schemas.microsoft.com/office/drawing/2014/main" id="{4F632F2D-0E31-4ECD-8B9C-52A04FF3F6D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71" name="直線コネクタ 570">
          <a:extLst>
            <a:ext uri="{FF2B5EF4-FFF2-40B4-BE49-F238E27FC236}">
              <a16:creationId xmlns:a16="http://schemas.microsoft.com/office/drawing/2014/main" id="{DA155020-36E9-49EC-94E7-44D6C00618C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2" name="【消防施設】&#10;有形固定資産減価償却率最小値テキスト">
          <a:extLst>
            <a:ext uri="{FF2B5EF4-FFF2-40B4-BE49-F238E27FC236}">
              <a16:creationId xmlns:a16="http://schemas.microsoft.com/office/drawing/2014/main" id="{7AA82BC4-FBE0-4C93-928B-4505177B227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3" name="直線コネクタ 572">
          <a:extLst>
            <a:ext uri="{FF2B5EF4-FFF2-40B4-BE49-F238E27FC236}">
              <a16:creationId xmlns:a16="http://schemas.microsoft.com/office/drawing/2014/main" id="{2BC1BB19-724F-46A9-8529-904A20C170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74" name="【消防施設】&#10;有形固定資産減価償却率最大値テキスト">
          <a:extLst>
            <a:ext uri="{FF2B5EF4-FFF2-40B4-BE49-F238E27FC236}">
              <a16:creationId xmlns:a16="http://schemas.microsoft.com/office/drawing/2014/main" id="{7A67B694-FBCF-451E-99C7-3F1A9BAA4D0F}"/>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75" name="直線コネクタ 574">
          <a:extLst>
            <a:ext uri="{FF2B5EF4-FFF2-40B4-BE49-F238E27FC236}">
              <a16:creationId xmlns:a16="http://schemas.microsoft.com/office/drawing/2014/main" id="{A9C05A62-428A-4B61-ABFD-474D34EB185E}"/>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76" name="【消防施設】&#10;有形固定資産減価償却率平均値テキスト">
          <a:extLst>
            <a:ext uri="{FF2B5EF4-FFF2-40B4-BE49-F238E27FC236}">
              <a16:creationId xmlns:a16="http://schemas.microsoft.com/office/drawing/2014/main" id="{779AB8F8-60F1-4293-9EB6-7A9AB7A4F205}"/>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77" name="フローチャート: 判断 576">
          <a:extLst>
            <a:ext uri="{FF2B5EF4-FFF2-40B4-BE49-F238E27FC236}">
              <a16:creationId xmlns:a16="http://schemas.microsoft.com/office/drawing/2014/main" id="{010A36AC-BF7E-467E-9E6E-1B0AA207A85B}"/>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78" name="フローチャート: 判断 577">
          <a:extLst>
            <a:ext uri="{FF2B5EF4-FFF2-40B4-BE49-F238E27FC236}">
              <a16:creationId xmlns:a16="http://schemas.microsoft.com/office/drawing/2014/main" id="{686F8872-D027-48ED-8D36-7F1B5179317D}"/>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79" name="フローチャート: 判断 578">
          <a:extLst>
            <a:ext uri="{FF2B5EF4-FFF2-40B4-BE49-F238E27FC236}">
              <a16:creationId xmlns:a16="http://schemas.microsoft.com/office/drawing/2014/main" id="{4AA777A6-43AA-44EF-A3D7-817B94A398F7}"/>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80" name="フローチャート: 判断 579">
          <a:extLst>
            <a:ext uri="{FF2B5EF4-FFF2-40B4-BE49-F238E27FC236}">
              <a16:creationId xmlns:a16="http://schemas.microsoft.com/office/drawing/2014/main" id="{18C21A68-193A-4C5D-89F0-4043A6E38786}"/>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81" name="フローチャート: 判断 580">
          <a:extLst>
            <a:ext uri="{FF2B5EF4-FFF2-40B4-BE49-F238E27FC236}">
              <a16:creationId xmlns:a16="http://schemas.microsoft.com/office/drawing/2014/main" id="{96019BD0-1768-4797-B822-92065FAC2246}"/>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710D6789-F8B5-47A7-A268-612D21E8CE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6C42894B-0570-40FF-97EA-8D77F228F5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5DC7F944-16B8-4058-A5FD-D48D5F99D6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FAC2E542-EF11-4EE4-A531-0086353EABC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E53003E-D5E8-4551-B415-D19804D05B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87" name="楕円 586">
          <a:extLst>
            <a:ext uri="{FF2B5EF4-FFF2-40B4-BE49-F238E27FC236}">
              <a16:creationId xmlns:a16="http://schemas.microsoft.com/office/drawing/2014/main" id="{6D0F9C23-08F3-42D9-BFBE-04882E284CED}"/>
            </a:ext>
          </a:extLst>
        </xdr:cNvPr>
        <xdr:cNvSpPr/>
      </xdr:nvSpPr>
      <xdr:spPr>
        <a:xfrm>
          <a:off x="162687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104883</xdr:rowOff>
    </xdr:from>
    <xdr:ext cx="405111" cy="259045"/>
    <xdr:sp macro="" textlink="">
      <xdr:nvSpPr>
        <xdr:cNvPr id="588" name="【消防施設】&#10;有形固定資産減価償却率該当値テキスト">
          <a:extLst>
            <a:ext uri="{FF2B5EF4-FFF2-40B4-BE49-F238E27FC236}">
              <a16:creationId xmlns:a16="http://schemas.microsoft.com/office/drawing/2014/main" id="{4AAB3039-CE58-4CB5-8D17-866589CD2D19}"/>
            </a:ext>
          </a:extLst>
        </xdr:cNvPr>
        <xdr:cNvSpPr txBox="1"/>
      </xdr:nvSpPr>
      <xdr:spPr>
        <a:xfrm>
          <a:off x="16357600" y="138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589" name="楕円 588">
          <a:extLst>
            <a:ext uri="{FF2B5EF4-FFF2-40B4-BE49-F238E27FC236}">
              <a16:creationId xmlns:a16="http://schemas.microsoft.com/office/drawing/2014/main" id="{DED74785-3989-41C1-B072-D5D4CEEFA4D7}"/>
            </a:ext>
          </a:extLst>
        </xdr:cNvPr>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91984</xdr:rowOff>
    </xdr:from>
    <xdr:to>
      <xdr:col>85</xdr:col>
      <xdr:colOff>127000</xdr:colOff>
      <xdr:row>81</xdr:row>
      <xdr:rowOff>132806</xdr:rowOff>
    </xdr:to>
    <xdr:cxnSp macro="">
      <xdr:nvCxnSpPr>
        <xdr:cNvPr id="590" name="直線コネクタ 589">
          <a:extLst>
            <a:ext uri="{FF2B5EF4-FFF2-40B4-BE49-F238E27FC236}">
              <a16:creationId xmlns:a16="http://schemas.microsoft.com/office/drawing/2014/main" id="{B58A1135-0210-4EB4-993E-FAFDFC10329C}"/>
            </a:ext>
          </a:extLst>
        </xdr:cNvPr>
        <xdr:cNvCxnSpPr/>
      </xdr:nvCxnSpPr>
      <xdr:spPr>
        <a:xfrm>
          <a:off x="15481300" y="1397943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134257</xdr:rowOff>
    </xdr:from>
    <xdr:to>
      <xdr:col>76</xdr:col>
      <xdr:colOff>165100</xdr:colOff>
      <xdr:row>84</xdr:row>
      <xdr:rowOff>64407</xdr:rowOff>
    </xdr:to>
    <xdr:sp macro="" textlink="">
      <xdr:nvSpPr>
        <xdr:cNvPr id="591" name="楕円 590">
          <a:extLst>
            <a:ext uri="{FF2B5EF4-FFF2-40B4-BE49-F238E27FC236}">
              <a16:creationId xmlns:a16="http://schemas.microsoft.com/office/drawing/2014/main" id="{9E347A6D-D209-4959-A3C9-0565A216C963}"/>
            </a:ext>
          </a:extLst>
        </xdr:cNvPr>
        <xdr:cNvSpPr/>
      </xdr:nvSpPr>
      <xdr:spPr>
        <a:xfrm>
          <a:off x="14541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84</xdr:row>
      <xdr:rowOff>13607</xdr:rowOff>
    </xdr:to>
    <xdr:cxnSp macro="">
      <xdr:nvCxnSpPr>
        <xdr:cNvPr id="592" name="直線コネクタ 591">
          <a:extLst>
            <a:ext uri="{FF2B5EF4-FFF2-40B4-BE49-F238E27FC236}">
              <a16:creationId xmlns:a16="http://schemas.microsoft.com/office/drawing/2014/main" id="{1423B896-DCA5-4139-8D7B-026855034DE7}"/>
            </a:ext>
          </a:extLst>
        </xdr:cNvPr>
        <xdr:cNvCxnSpPr/>
      </xdr:nvCxnSpPr>
      <xdr:spPr>
        <a:xfrm flipV="1">
          <a:off x="14592300" y="13979434"/>
          <a:ext cx="889000" cy="4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593" name="n_1aveValue【消防施設】&#10;有形固定資産減価償却率">
          <a:extLst>
            <a:ext uri="{FF2B5EF4-FFF2-40B4-BE49-F238E27FC236}">
              <a16:creationId xmlns:a16="http://schemas.microsoft.com/office/drawing/2014/main" id="{E1E66DDC-C723-47A2-ADD7-21C7285746BC}"/>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94" name="n_2aveValue【消防施設】&#10;有形固定資産減価償却率">
          <a:extLst>
            <a:ext uri="{FF2B5EF4-FFF2-40B4-BE49-F238E27FC236}">
              <a16:creationId xmlns:a16="http://schemas.microsoft.com/office/drawing/2014/main" id="{2813328A-C55D-4FD5-8E8B-48FF15C92A64}"/>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95" name="n_3aveValue【消防施設】&#10;有形固定資産減価償却率">
          <a:extLst>
            <a:ext uri="{FF2B5EF4-FFF2-40B4-BE49-F238E27FC236}">
              <a16:creationId xmlns:a16="http://schemas.microsoft.com/office/drawing/2014/main" id="{3608679B-35D8-4A1D-BE65-D1782587BB38}"/>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96" name="n_4aveValue【消防施設】&#10;有形固定資産減価償却率">
          <a:extLst>
            <a:ext uri="{FF2B5EF4-FFF2-40B4-BE49-F238E27FC236}">
              <a16:creationId xmlns:a16="http://schemas.microsoft.com/office/drawing/2014/main" id="{7A6F7117-F21A-4096-9968-A5D51ED878D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597" name="n_1mainValue【消防施設】&#10;有形固定資産減価償却率">
          <a:extLst>
            <a:ext uri="{FF2B5EF4-FFF2-40B4-BE49-F238E27FC236}">
              <a16:creationId xmlns:a16="http://schemas.microsoft.com/office/drawing/2014/main" id="{A53DCD05-80E2-48BA-844D-4D6AD99AF2E2}"/>
            </a:ext>
          </a:extLst>
        </xdr:cNvPr>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55534</xdr:rowOff>
    </xdr:from>
    <xdr:ext cx="405111" cy="259045"/>
    <xdr:sp macro="" textlink="">
      <xdr:nvSpPr>
        <xdr:cNvPr id="598" name="n_2mainValue【消防施設】&#10;有形固定資産減価償却率">
          <a:extLst>
            <a:ext uri="{FF2B5EF4-FFF2-40B4-BE49-F238E27FC236}">
              <a16:creationId xmlns:a16="http://schemas.microsoft.com/office/drawing/2014/main" id="{DC15B938-AB7A-4918-AF67-FAB2369BA7AF}"/>
            </a:ext>
          </a:extLst>
        </xdr:cNvPr>
        <xdr:cNvSpPr txBox="1"/>
      </xdr:nvSpPr>
      <xdr:spPr>
        <a:xfrm>
          <a:off x="14389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FDCA28AE-E316-4D40-B568-C34F6DC489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C5326370-7DC2-4BAC-BDAE-E0A27768FE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37BC3090-1C3F-40E9-B5FC-AE5D8680A3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CBA6F7BF-44A5-4F2B-90AD-5F64D9D5D4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F7F79A6A-B44C-4FC1-8984-F6501A2727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6F7B13F8-8D4A-4A5C-89F9-EC5522B1FA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2847107-A032-4F37-B12E-C45A5F7895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7A9D25D4-0728-4EDD-8E19-2623ECFA9B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EBDE5372-89A3-4F22-8343-D1395C08CF2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5AD8357C-3FBF-42C9-B90E-72C180B1F07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78D5076D-52DA-41A8-BC14-612A38BC88B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BA3B59BE-58AF-40B8-82B1-F8FF67633AC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67DAA26C-A201-4B3F-8551-10F8431FC0D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1F5D4FF6-85F7-452F-913A-FCFD32649F6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B97E587B-A82E-4B52-AE47-CF655A7728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907E8DE6-610E-404F-9A8F-1BC8C5E3700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D4A6BAB8-CFB4-4DD3-BFC2-C0214915A58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051F18E5-6657-485A-9DF4-53A0DBE2C43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81B50345-E718-4CB5-A6BB-3D3FDA9E710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53CE6CC7-5375-4F27-9B01-D6A94945B34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3EE3F1B7-1CD2-4896-BDB3-C31C3C2B41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10530BEC-7B20-4914-B248-FEA2B9600C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a:extLst>
            <a:ext uri="{FF2B5EF4-FFF2-40B4-BE49-F238E27FC236}">
              <a16:creationId xmlns:a16="http://schemas.microsoft.com/office/drawing/2014/main" id="{31320EA2-12BD-4D4A-9CD2-611CC19C2A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22" name="直線コネクタ 621">
          <a:extLst>
            <a:ext uri="{FF2B5EF4-FFF2-40B4-BE49-F238E27FC236}">
              <a16:creationId xmlns:a16="http://schemas.microsoft.com/office/drawing/2014/main" id="{F39E3729-EAB1-4963-B71B-7216A786FD93}"/>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23" name="【消防施設】&#10;一人当たり面積最小値テキスト">
          <a:extLst>
            <a:ext uri="{FF2B5EF4-FFF2-40B4-BE49-F238E27FC236}">
              <a16:creationId xmlns:a16="http://schemas.microsoft.com/office/drawing/2014/main" id="{52F4B6C5-6DAE-4BA4-BFE0-409C61D87BA3}"/>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24" name="直線コネクタ 623">
          <a:extLst>
            <a:ext uri="{FF2B5EF4-FFF2-40B4-BE49-F238E27FC236}">
              <a16:creationId xmlns:a16="http://schemas.microsoft.com/office/drawing/2014/main" id="{B83BE576-A2E1-49F6-8C83-BC022D509381}"/>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25" name="【消防施設】&#10;一人当たり面積最大値テキスト">
          <a:extLst>
            <a:ext uri="{FF2B5EF4-FFF2-40B4-BE49-F238E27FC236}">
              <a16:creationId xmlns:a16="http://schemas.microsoft.com/office/drawing/2014/main" id="{E67FB17A-B6F1-4541-B252-2EE77EECF378}"/>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26" name="直線コネクタ 625">
          <a:extLst>
            <a:ext uri="{FF2B5EF4-FFF2-40B4-BE49-F238E27FC236}">
              <a16:creationId xmlns:a16="http://schemas.microsoft.com/office/drawing/2014/main" id="{ED35B77D-5D9A-4DE9-9DA2-84CD08247A3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27" name="【消防施設】&#10;一人当たり面積平均値テキスト">
          <a:extLst>
            <a:ext uri="{FF2B5EF4-FFF2-40B4-BE49-F238E27FC236}">
              <a16:creationId xmlns:a16="http://schemas.microsoft.com/office/drawing/2014/main" id="{CA3D11F8-2E98-4E0C-A428-FB0B76B757FA}"/>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28" name="フローチャート: 判断 627">
          <a:extLst>
            <a:ext uri="{FF2B5EF4-FFF2-40B4-BE49-F238E27FC236}">
              <a16:creationId xmlns:a16="http://schemas.microsoft.com/office/drawing/2014/main" id="{FC0B4448-5CB7-4941-A4E4-C326987295AA}"/>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29" name="フローチャート: 判断 628">
          <a:extLst>
            <a:ext uri="{FF2B5EF4-FFF2-40B4-BE49-F238E27FC236}">
              <a16:creationId xmlns:a16="http://schemas.microsoft.com/office/drawing/2014/main" id="{1C2C1693-D0EF-4738-A466-AF48FDC8F86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30" name="フローチャート: 判断 629">
          <a:extLst>
            <a:ext uri="{FF2B5EF4-FFF2-40B4-BE49-F238E27FC236}">
              <a16:creationId xmlns:a16="http://schemas.microsoft.com/office/drawing/2014/main" id="{F710E0C8-9BEC-4365-9502-A1173DF398CE}"/>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31" name="フローチャート: 判断 630">
          <a:extLst>
            <a:ext uri="{FF2B5EF4-FFF2-40B4-BE49-F238E27FC236}">
              <a16:creationId xmlns:a16="http://schemas.microsoft.com/office/drawing/2014/main" id="{2F98EEBD-879E-482E-BBA8-6DDFC9D1780C}"/>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32" name="フローチャート: 判断 631">
          <a:extLst>
            <a:ext uri="{FF2B5EF4-FFF2-40B4-BE49-F238E27FC236}">
              <a16:creationId xmlns:a16="http://schemas.microsoft.com/office/drawing/2014/main" id="{F0FD72B7-19C0-410A-AEEF-02F5D998889E}"/>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744087D2-D463-49DC-A795-0CFD19FB84D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7FAE7AD-D7D9-4B5C-98F9-E673FBDBC8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8162DAA-8A2F-4052-A96A-1A246394A0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7E5290F5-D8F1-422F-AF4D-F07A5AC9A8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5C91BA03-9106-4F71-BAE7-355D2A64FF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116078</xdr:rowOff>
    </xdr:from>
    <xdr:to>
      <xdr:col>116</xdr:col>
      <xdr:colOff>114300</xdr:colOff>
      <xdr:row>86</xdr:row>
      <xdr:rowOff>46228</xdr:rowOff>
    </xdr:to>
    <xdr:sp macro="" textlink="">
      <xdr:nvSpPr>
        <xdr:cNvPr id="638" name="楕円 637">
          <a:extLst>
            <a:ext uri="{FF2B5EF4-FFF2-40B4-BE49-F238E27FC236}">
              <a16:creationId xmlns:a16="http://schemas.microsoft.com/office/drawing/2014/main" id="{AFA6EE4B-E062-4C61-8C4A-057880AAFF07}"/>
            </a:ext>
          </a:extLst>
        </xdr:cNvPr>
        <xdr:cNvSpPr/>
      </xdr:nvSpPr>
      <xdr:spPr>
        <a:xfrm>
          <a:off x="221107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31005</xdr:rowOff>
    </xdr:from>
    <xdr:ext cx="469744" cy="259045"/>
    <xdr:sp macro="" textlink="">
      <xdr:nvSpPr>
        <xdr:cNvPr id="639" name="【消防施設】&#10;一人当たり面積該当値テキスト">
          <a:extLst>
            <a:ext uri="{FF2B5EF4-FFF2-40B4-BE49-F238E27FC236}">
              <a16:creationId xmlns:a16="http://schemas.microsoft.com/office/drawing/2014/main" id="{998AD65C-1032-4F81-9497-0E4708B434CD}"/>
            </a:ext>
          </a:extLst>
        </xdr:cNvPr>
        <xdr:cNvSpPr txBox="1"/>
      </xdr:nvSpPr>
      <xdr:spPr>
        <a:xfrm>
          <a:off x="22199600" y="146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119126</xdr:rowOff>
    </xdr:from>
    <xdr:to>
      <xdr:col>112</xdr:col>
      <xdr:colOff>38100</xdr:colOff>
      <xdr:row>86</xdr:row>
      <xdr:rowOff>49276</xdr:rowOff>
    </xdr:to>
    <xdr:sp macro="" textlink="">
      <xdr:nvSpPr>
        <xdr:cNvPr id="640" name="楕円 639">
          <a:extLst>
            <a:ext uri="{FF2B5EF4-FFF2-40B4-BE49-F238E27FC236}">
              <a16:creationId xmlns:a16="http://schemas.microsoft.com/office/drawing/2014/main" id="{BCC26218-4CAF-44DD-90BF-24FD6C543141}"/>
            </a:ext>
          </a:extLst>
        </xdr:cNvPr>
        <xdr:cNvSpPr/>
      </xdr:nvSpPr>
      <xdr:spPr>
        <a:xfrm>
          <a:off x="21272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166878</xdr:rowOff>
    </xdr:from>
    <xdr:to>
      <xdr:col>116</xdr:col>
      <xdr:colOff>63500</xdr:colOff>
      <xdr:row>85</xdr:row>
      <xdr:rowOff>169926</xdr:rowOff>
    </xdr:to>
    <xdr:cxnSp macro="">
      <xdr:nvCxnSpPr>
        <xdr:cNvPr id="641" name="直線コネクタ 640">
          <a:extLst>
            <a:ext uri="{FF2B5EF4-FFF2-40B4-BE49-F238E27FC236}">
              <a16:creationId xmlns:a16="http://schemas.microsoft.com/office/drawing/2014/main" id="{A2B4318B-F5B3-4E87-93FC-6E82CD6BDB74}"/>
            </a:ext>
          </a:extLst>
        </xdr:cNvPr>
        <xdr:cNvCxnSpPr/>
      </xdr:nvCxnSpPr>
      <xdr:spPr>
        <a:xfrm flipV="1">
          <a:off x="21323300" y="147401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42" name="楕円 641">
          <a:extLst>
            <a:ext uri="{FF2B5EF4-FFF2-40B4-BE49-F238E27FC236}">
              <a16:creationId xmlns:a16="http://schemas.microsoft.com/office/drawing/2014/main" id="{A338B191-64AE-4AFD-858D-13E2B9F81A3B}"/>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169926</xdr:rowOff>
    </xdr:to>
    <xdr:cxnSp macro="">
      <xdr:nvCxnSpPr>
        <xdr:cNvPr id="643" name="直線コネクタ 642">
          <a:extLst>
            <a:ext uri="{FF2B5EF4-FFF2-40B4-BE49-F238E27FC236}">
              <a16:creationId xmlns:a16="http://schemas.microsoft.com/office/drawing/2014/main" id="{D5A60CFF-AA7A-4FB7-B672-A75BBF32768D}"/>
            </a:ext>
          </a:extLst>
        </xdr:cNvPr>
        <xdr:cNvCxnSpPr/>
      </xdr:nvCxnSpPr>
      <xdr:spPr>
        <a:xfrm>
          <a:off x="20434300" y="146837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44" name="n_1aveValue【消防施設】&#10;一人当たり面積">
          <a:extLst>
            <a:ext uri="{FF2B5EF4-FFF2-40B4-BE49-F238E27FC236}">
              <a16:creationId xmlns:a16="http://schemas.microsoft.com/office/drawing/2014/main" id="{7F8AA262-685B-40F1-810B-798E5BDF2483}"/>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45" name="n_2aveValue【消防施設】&#10;一人当たり面積">
          <a:extLst>
            <a:ext uri="{FF2B5EF4-FFF2-40B4-BE49-F238E27FC236}">
              <a16:creationId xmlns:a16="http://schemas.microsoft.com/office/drawing/2014/main" id="{ED42DAC9-F7F9-460B-89AF-45D7631241F2}"/>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46" name="n_3aveValue【消防施設】&#10;一人当たり面積">
          <a:extLst>
            <a:ext uri="{FF2B5EF4-FFF2-40B4-BE49-F238E27FC236}">
              <a16:creationId xmlns:a16="http://schemas.microsoft.com/office/drawing/2014/main" id="{2F8429FD-2596-479C-9245-E7FC33CC4443}"/>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47" name="n_4aveValue【消防施設】&#10;一人当たり面積">
          <a:extLst>
            <a:ext uri="{FF2B5EF4-FFF2-40B4-BE49-F238E27FC236}">
              <a16:creationId xmlns:a16="http://schemas.microsoft.com/office/drawing/2014/main" id="{6370DF62-B1A7-4899-9D7A-4F29B1D1983D}"/>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40403</xdr:rowOff>
    </xdr:from>
    <xdr:ext cx="469744" cy="259045"/>
    <xdr:sp macro="" textlink="">
      <xdr:nvSpPr>
        <xdr:cNvPr id="648" name="n_1mainValue【消防施設】&#10;一人当たり面積">
          <a:extLst>
            <a:ext uri="{FF2B5EF4-FFF2-40B4-BE49-F238E27FC236}">
              <a16:creationId xmlns:a16="http://schemas.microsoft.com/office/drawing/2014/main" id="{EBE26D83-0AA8-414C-A998-5DE7712BCF3A}"/>
            </a:ext>
          </a:extLst>
        </xdr:cNvPr>
        <xdr:cNvSpPr txBox="1"/>
      </xdr:nvSpPr>
      <xdr:spPr>
        <a:xfrm>
          <a:off x="210757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49" name="n_2mainValue【消防施設】&#10;一人当たり面積">
          <a:extLst>
            <a:ext uri="{FF2B5EF4-FFF2-40B4-BE49-F238E27FC236}">
              <a16:creationId xmlns:a16="http://schemas.microsoft.com/office/drawing/2014/main" id="{CDCF0CD2-13FC-4ADC-AA4E-86B9A695EF4F}"/>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F2566380-07F1-42D6-BD42-E4AEE3A348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D537EAC7-F28E-4AA3-9642-DB63CF9C52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95719A20-D168-4FE2-9E59-E4092016CB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814FA2CC-2315-4305-95E1-49C95DD645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86F921C7-AE02-4F0E-863D-6E971BAF9A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F25A939D-E9EB-454C-8838-DFE9552492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E028D4EC-9A65-4F90-AF33-A42B985E62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01B989C1-7689-4002-96F7-5E77FAD2D0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D81C518D-4934-46A2-ABA8-35CD346325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B871F083-9D62-4EED-9966-8E5A47B93B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a:extLst>
            <a:ext uri="{FF2B5EF4-FFF2-40B4-BE49-F238E27FC236}">
              <a16:creationId xmlns:a16="http://schemas.microsoft.com/office/drawing/2014/main" id="{CAAE606D-3031-4E9F-B0D4-1C200FB5E6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a:extLst>
            <a:ext uri="{FF2B5EF4-FFF2-40B4-BE49-F238E27FC236}">
              <a16:creationId xmlns:a16="http://schemas.microsoft.com/office/drawing/2014/main" id="{EB796365-B4C7-4270-917F-895B12928EB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2" name="テキスト ボックス 661">
          <a:extLst>
            <a:ext uri="{FF2B5EF4-FFF2-40B4-BE49-F238E27FC236}">
              <a16:creationId xmlns:a16="http://schemas.microsoft.com/office/drawing/2014/main" id="{EF97B352-45E6-43F6-A325-6C2A9CAECFE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a:extLst>
            <a:ext uri="{FF2B5EF4-FFF2-40B4-BE49-F238E27FC236}">
              <a16:creationId xmlns:a16="http://schemas.microsoft.com/office/drawing/2014/main" id="{710926E0-E911-461F-B3AF-5F812C770E5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a:extLst>
            <a:ext uri="{FF2B5EF4-FFF2-40B4-BE49-F238E27FC236}">
              <a16:creationId xmlns:a16="http://schemas.microsoft.com/office/drawing/2014/main" id="{F66D8BF7-58DE-4645-9600-551FFEC9A2E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a:extLst>
            <a:ext uri="{FF2B5EF4-FFF2-40B4-BE49-F238E27FC236}">
              <a16:creationId xmlns:a16="http://schemas.microsoft.com/office/drawing/2014/main" id="{0E49E265-6C6E-40C2-BBCF-F78B9379DA0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a:extLst>
            <a:ext uri="{FF2B5EF4-FFF2-40B4-BE49-F238E27FC236}">
              <a16:creationId xmlns:a16="http://schemas.microsoft.com/office/drawing/2014/main" id="{0C472D6F-AAF3-4608-A3F1-A46AB55E07D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a:extLst>
            <a:ext uri="{FF2B5EF4-FFF2-40B4-BE49-F238E27FC236}">
              <a16:creationId xmlns:a16="http://schemas.microsoft.com/office/drawing/2014/main" id="{4583412C-8C3F-41C8-810F-ABECC5A1D1E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a:extLst>
            <a:ext uri="{FF2B5EF4-FFF2-40B4-BE49-F238E27FC236}">
              <a16:creationId xmlns:a16="http://schemas.microsoft.com/office/drawing/2014/main" id="{CF9D2352-CBD9-49B4-B6AC-173F75E4951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a:extLst>
            <a:ext uri="{FF2B5EF4-FFF2-40B4-BE49-F238E27FC236}">
              <a16:creationId xmlns:a16="http://schemas.microsoft.com/office/drawing/2014/main" id="{AD78FB51-9A8A-49BD-BEDB-4D399DDF18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70" name="テキスト ボックス 669">
          <a:extLst>
            <a:ext uri="{FF2B5EF4-FFF2-40B4-BE49-F238E27FC236}">
              <a16:creationId xmlns:a16="http://schemas.microsoft.com/office/drawing/2014/main" id="{B3BC8A3B-400E-4372-B782-221EE5429EA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9C6FB2B0-78BF-48B2-80C6-BB881936C1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a:extLst>
            <a:ext uri="{FF2B5EF4-FFF2-40B4-BE49-F238E27FC236}">
              <a16:creationId xmlns:a16="http://schemas.microsoft.com/office/drawing/2014/main" id="{75D8E12C-1DA2-400A-B328-116AF738A5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73" name="直線コネクタ 672">
          <a:extLst>
            <a:ext uri="{FF2B5EF4-FFF2-40B4-BE49-F238E27FC236}">
              <a16:creationId xmlns:a16="http://schemas.microsoft.com/office/drawing/2014/main" id="{BC073831-7F07-4579-B66B-1E302759E7B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74" name="【庁舎】&#10;有形固定資産減価償却率最小値テキスト">
          <a:extLst>
            <a:ext uri="{FF2B5EF4-FFF2-40B4-BE49-F238E27FC236}">
              <a16:creationId xmlns:a16="http://schemas.microsoft.com/office/drawing/2014/main" id="{BC782F11-8A18-4456-8340-6182DB21CC8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5" name="直線コネクタ 674">
          <a:extLst>
            <a:ext uri="{FF2B5EF4-FFF2-40B4-BE49-F238E27FC236}">
              <a16:creationId xmlns:a16="http://schemas.microsoft.com/office/drawing/2014/main" id="{6E5F7B90-1B10-40FA-8E27-D9C49ABD65A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6" name="【庁舎】&#10;有形固定資産減価償却率最大値テキスト">
          <a:extLst>
            <a:ext uri="{FF2B5EF4-FFF2-40B4-BE49-F238E27FC236}">
              <a16:creationId xmlns:a16="http://schemas.microsoft.com/office/drawing/2014/main" id="{A5D025DA-4695-4B5E-A337-446317AC3C5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7" name="直線コネクタ 676">
          <a:extLst>
            <a:ext uri="{FF2B5EF4-FFF2-40B4-BE49-F238E27FC236}">
              <a16:creationId xmlns:a16="http://schemas.microsoft.com/office/drawing/2014/main" id="{EF4F3A71-37AD-4569-9B7A-276A7B425F2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78" name="【庁舎】&#10;有形固定資産減価償却率平均値テキスト">
          <a:extLst>
            <a:ext uri="{FF2B5EF4-FFF2-40B4-BE49-F238E27FC236}">
              <a16:creationId xmlns:a16="http://schemas.microsoft.com/office/drawing/2014/main" id="{9AD54422-E6EF-42B5-8797-CDBCB30935E8}"/>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79" name="フローチャート: 判断 678">
          <a:extLst>
            <a:ext uri="{FF2B5EF4-FFF2-40B4-BE49-F238E27FC236}">
              <a16:creationId xmlns:a16="http://schemas.microsoft.com/office/drawing/2014/main" id="{60068C02-B1BD-4B95-955A-3F7F75F6C9F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80" name="フローチャート: 判断 679">
          <a:extLst>
            <a:ext uri="{FF2B5EF4-FFF2-40B4-BE49-F238E27FC236}">
              <a16:creationId xmlns:a16="http://schemas.microsoft.com/office/drawing/2014/main" id="{18B13604-A1FC-4C08-810D-0657465307EF}"/>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81" name="フローチャート: 判断 680">
          <a:extLst>
            <a:ext uri="{FF2B5EF4-FFF2-40B4-BE49-F238E27FC236}">
              <a16:creationId xmlns:a16="http://schemas.microsoft.com/office/drawing/2014/main" id="{A2FE5533-8F1F-4279-AA9E-4177D67EA3CA}"/>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82" name="フローチャート: 判断 681">
          <a:extLst>
            <a:ext uri="{FF2B5EF4-FFF2-40B4-BE49-F238E27FC236}">
              <a16:creationId xmlns:a16="http://schemas.microsoft.com/office/drawing/2014/main" id="{1EEC2E0D-67C5-4123-A606-82AFB63CC81F}"/>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83" name="フローチャート: 判断 682">
          <a:extLst>
            <a:ext uri="{FF2B5EF4-FFF2-40B4-BE49-F238E27FC236}">
              <a16:creationId xmlns:a16="http://schemas.microsoft.com/office/drawing/2014/main" id="{75CA8000-565B-40AE-89B7-B570FFC5896B}"/>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91810B1-C015-4964-9EA0-D0477B6F53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45811E8-1564-4F79-B15E-D22845ADFB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8B9AA898-8343-4D85-A210-8F65770671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BAA9515C-BB61-4955-A6D4-21D4BF4FF5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54C7C941-CCCA-4FBC-8263-6EB4338604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689" name="楕円 688">
          <a:extLst>
            <a:ext uri="{FF2B5EF4-FFF2-40B4-BE49-F238E27FC236}">
              <a16:creationId xmlns:a16="http://schemas.microsoft.com/office/drawing/2014/main" id="{E4110679-B923-4339-9793-A73FE782FB80}"/>
            </a:ext>
          </a:extLst>
        </xdr:cNvPr>
        <xdr:cNvSpPr/>
      </xdr:nvSpPr>
      <xdr:spPr>
        <a:xfrm>
          <a:off x="16268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690" name="【庁舎】&#10;有形固定資産減価償却率該当値テキスト">
          <a:extLst>
            <a:ext uri="{FF2B5EF4-FFF2-40B4-BE49-F238E27FC236}">
              <a16:creationId xmlns:a16="http://schemas.microsoft.com/office/drawing/2014/main" id="{A2B5D704-7964-4DAF-BD7B-945F4FC51EC8}"/>
            </a:ext>
          </a:extLst>
        </xdr:cNvPr>
        <xdr:cNvSpPr txBox="1"/>
      </xdr:nvSpPr>
      <xdr:spPr>
        <a:xfrm>
          <a:off x="16357600"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26670</xdr:rowOff>
    </xdr:from>
    <xdr:to>
      <xdr:col>81</xdr:col>
      <xdr:colOff>101600</xdr:colOff>
      <xdr:row>102</xdr:row>
      <xdr:rowOff>128270</xdr:rowOff>
    </xdr:to>
    <xdr:sp macro="" textlink="">
      <xdr:nvSpPr>
        <xdr:cNvPr id="691" name="楕円 690">
          <a:extLst>
            <a:ext uri="{FF2B5EF4-FFF2-40B4-BE49-F238E27FC236}">
              <a16:creationId xmlns:a16="http://schemas.microsoft.com/office/drawing/2014/main" id="{1DC64595-1030-4D9E-BBC2-27444C86791D}"/>
            </a:ext>
          </a:extLst>
        </xdr:cNvPr>
        <xdr:cNvSpPr/>
      </xdr:nvSpPr>
      <xdr:spPr>
        <a:xfrm>
          <a:off x="15430500" y="17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77470</xdr:rowOff>
    </xdr:from>
    <xdr:to>
      <xdr:col>85</xdr:col>
      <xdr:colOff>127000</xdr:colOff>
      <xdr:row>102</xdr:row>
      <xdr:rowOff>106680</xdr:rowOff>
    </xdr:to>
    <xdr:cxnSp macro="">
      <xdr:nvCxnSpPr>
        <xdr:cNvPr id="692" name="直線コネクタ 691">
          <a:extLst>
            <a:ext uri="{FF2B5EF4-FFF2-40B4-BE49-F238E27FC236}">
              <a16:creationId xmlns:a16="http://schemas.microsoft.com/office/drawing/2014/main" id="{A2A3AAB5-0B0B-4D5B-81EB-ED3DAF278C25}"/>
            </a:ext>
          </a:extLst>
        </xdr:cNvPr>
        <xdr:cNvCxnSpPr/>
      </xdr:nvCxnSpPr>
      <xdr:spPr>
        <a:xfrm>
          <a:off x="15481300" y="175653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55880</xdr:rowOff>
    </xdr:from>
    <xdr:to>
      <xdr:col>76</xdr:col>
      <xdr:colOff>165100</xdr:colOff>
      <xdr:row>102</xdr:row>
      <xdr:rowOff>157480</xdr:rowOff>
    </xdr:to>
    <xdr:sp macro="" textlink="">
      <xdr:nvSpPr>
        <xdr:cNvPr id="693" name="楕円 692">
          <a:extLst>
            <a:ext uri="{FF2B5EF4-FFF2-40B4-BE49-F238E27FC236}">
              <a16:creationId xmlns:a16="http://schemas.microsoft.com/office/drawing/2014/main" id="{22453E9C-FBC6-4E87-B9A9-575C682F0343}"/>
            </a:ext>
          </a:extLst>
        </xdr:cNvPr>
        <xdr:cNvSpPr/>
      </xdr:nvSpPr>
      <xdr:spPr>
        <a:xfrm>
          <a:off x="14541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77470</xdr:rowOff>
    </xdr:from>
    <xdr:to>
      <xdr:col>81</xdr:col>
      <xdr:colOff>50800</xdr:colOff>
      <xdr:row>102</xdr:row>
      <xdr:rowOff>106680</xdr:rowOff>
    </xdr:to>
    <xdr:cxnSp macro="">
      <xdr:nvCxnSpPr>
        <xdr:cNvPr id="694" name="直線コネクタ 693">
          <a:extLst>
            <a:ext uri="{FF2B5EF4-FFF2-40B4-BE49-F238E27FC236}">
              <a16:creationId xmlns:a16="http://schemas.microsoft.com/office/drawing/2014/main" id="{71810CFB-C538-48BF-B2B9-5F66F28E03B7}"/>
            </a:ext>
          </a:extLst>
        </xdr:cNvPr>
        <xdr:cNvCxnSpPr/>
      </xdr:nvCxnSpPr>
      <xdr:spPr>
        <a:xfrm flipV="1">
          <a:off x="14592300" y="175653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695" name="n_1aveValue【庁舎】&#10;有形固定資産減価償却率">
          <a:extLst>
            <a:ext uri="{FF2B5EF4-FFF2-40B4-BE49-F238E27FC236}">
              <a16:creationId xmlns:a16="http://schemas.microsoft.com/office/drawing/2014/main" id="{0F187325-BA4D-4863-8CAC-C5E3D4228AFA}"/>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696" name="n_2aveValue【庁舎】&#10;有形固定資産減価償却率">
          <a:extLst>
            <a:ext uri="{FF2B5EF4-FFF2-40B4-BE49-F238E27FC236}">
              <a16:creationId xmlns:a16="http://schemas.microsoft.com/office/drawing/2014/main" id="{3E12B74D-9BDE-4BA9-AC08-5E2009E88B02}"/>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97" name="n_3aveValue【庁舎】&#10;有形固定資産減価償却率">
          <a:extLst>
            <a:ext uri="{FF2B5EF4-FFF2-40B4-BE49-F238E27FC236}">
              <a16:creationId xmlns:a16="http://schemas.microsoft.com/office/drawing/2014/main" id="{398BD357-E248-45B9-9CAB-546A1AE822AC}"/>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98" name="n_4aveValue【庁舎】&#10;有形固定資産減価償却率">
          <a:extLst>
            <a:ext uri="{FF2B5EF4-FFF2-40B4-BE49-F238E27FC236}">
              <a16:creationId xmlns:a16="http://schemas.microsoft.com/office/drawing/2014/main" id="{F5DB42B5-B6A7-4707-98BB-B40646CC394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144797</xdr:rowOff>
    </xdr:from>
    <xdr:ext cx="405111" cy="259045"/>
    <xdr:sp macro="" textlink="">
      <xdr:nvSpPr>
        <xdr:cNvPr id="699" name="n_1mainValue【庁舎】&#10;有形固定資産減価償却率">
          <a:extLst>
            <a:ext uri="{FF2B5EF4-FFF2-40B4-BE49-F238E27FC236}">
              <a16:creationId xmlns:a16="http://schemas.microsoft.com/office/drawing/2014/main" id="{7DFA9977-9BAF-4E74-B445-E409DC2F0751}"/>
            </a:ext>
          </a:extLst>
        </xdr:cNvPr>
        <xdr:cNvSpPr txBox="1"/>
      </xdr:nvSpPr>
      <xdr:spPr>
        <a:xfrm>
          <a:off x="15266044" y="1728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2557</xdr:rowOff>
    </xdr:from>
    <xdr:ext cx="405111" cy="259045"/>
    <xdr:sp macro="" textlink="">
      <xdr:nvSpPr>
        <xdr:cNvPr id="700" name="n_2mainValue【庁舎】&#10;有形固定資産減価償却率">
          <a:extLst>
            <a:ext uri="{FF2B5EF4-FFF2-40B4-BE49-F238E27FC236}">
              <a16:creationId xmlns:a16="http://schemas.microsoft.com/office/drawing/2014/main" id="{8F7626F7-120D-4E24-B777-0183D6DF4035}"/>
            </a:ext>
          </a:extLst>
        </xdr:cNvPr>
        <xdr:cNvSpPr txBox="1"/>
      </xdr:nvSpPr>
      <xdr:spPr>
        <a:xfrm>
          <a:off x="14389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9E0EF88D-E78F-41C3-BD14-0E5ED649FD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68B0BC2C-77C3-428E-A1E5-F4F968C981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960E2FDB-F7EB-4038-A0FC-24CFA995367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E1DD2F2D-B606-4157-882F-1F81082587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E10F37F7-1454-47B8-9E49-89D5CCBA60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E1E22E4A-86B5-421A-961B-D5232FA7F1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51CA5A3-8B60-40F5-8D61-F278300E71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A4C8EC9E-99DA-4CC7-9BB9-AFBBA4FF5D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53453842-B2DB-4776-9EDF-C6AE1D0556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7186DA56-7B71-4054-A93F-307D5BADD2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06B5D85A-3378-4768-8C67-EA8A2F2310C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5A2DF7F5-10F5-4A9F-899E-C2B00FE4CF4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8032AF3B-2B01-4C78-A4CB-77A6FECCF62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E95B2417-FB3F-4307-B071-14795614272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E87D1BEE-844A-4B96-B724-0A7973ECB2A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C1D3AF34-4BE9-4E6B-AAB1-6C16900732E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6CA77FD5-2D4D-484F-A3EC-FB76AAC9235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14350E6D-1785-423D-BECF-D4ABA76448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BB388C2D-266B-4F52-804D-EBBEEE31928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7EFD2FC6-CE59-4B37-9A72-FD98C5BAD43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B168775B-FBEA-42A3-B52F-2C2C7D444C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1AB93348-9B17-47C2-AC45-CF5A9A34C83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70BFB713-3467-4E9F-899A-C4540581820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24" name="直線コネクタ 723">
          <a:extLst>
            <a:ext uri="{FF2B5EF4-FFF2-40B4-BE49-F238E27FC236}">
              <a16:creationId xmlns:a16="http://schemas.microsoft.com/office/drawing/2014/main" id="{CDB02E8F-15E2-4693-9411-8DB4D04CCB6F}"/>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25" name="【庁舎】&#10;一人当たり面積最小値テキスト">
          <a:extLst>
            <a:ext uri="{FF2B5EF4-FFF2-40B4-BE49-F238E27FC236}">
              <a16:creationId xmlns:a16="http://schemas.microsoft.com/office/drawing/2014/main" id="{C374B56F-9E5C-4ACC-87E0-5E929E62824D}"/>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26" name="直線コネクタ 725">
          <a:extLst>
            <a:ext uri="{FF2B5EF4-FFF2-40B4-BE49-F238E27FC236}">
              <a16:creationId xmlns:a16="http://schemas.microsoft.com/office/drawing/2014/main" id="{893341D1-2F79-4595-B572-28CC23749D22}"/>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27" name="【庁舎】&#10;一人当たり面積最大値テキスト">
          <a:extLst>
            <a:ext uri="{FF2B5EF4-FFF2-40B4-BE49-F238E27FC236}">
              <a16:creationId xmlns:a16="http://schemas.microsoft.com/office/drawing/2014/main" id="{385DF6D6-A589-4A8B-A0EA-4FCBFF3B06FA}"/>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28" name="直線コネクタ 727">
          <a:extLst>
            <a:ext uri="{FF2B5EF4-FFF2-40B4-BE49-F238E27FC236}">
              <a16:creationId xmlns:a16="http://schemas.microsoft.com/office/drawing/2014/main" id="{8549B6D4-FB34-454B-970E-9733680FC3DE}"/>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29" name="【庁舎】&#10;一人当たり面積平均値テキスト">
          <a:extLst>
            <a:ext uri="{FF2B5EF4-FFF2-40B4-BE49-F238E27FC236}">
              <a16:creationId xmlns:a16="http://schemas.microsoft.com/office/drawing/2014/main" id="{7E537DD6-13A2-4584-9486-C990CAFA0795}"/>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30" name="フローチャート: 判断 729">
          <a:extLst>
            <a:ext uri="{FF2B5EF4-FFF2-40B4-BE49-F238E27FC236}">
              <a16:creationId xmlns:a16="http://schemas.microsoft.com/office/drawing/2014/main" id="{D143F192-E2CD-4351-A068-25AE1D71317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31" name="フローチャート: 判断 730">
          <a:extLst>
            <a:ext uri="{FF2B5EF4-FFF2-40B4-BE49-F238E27FC236}">
              <a16:creationId xmlns:a16="http://schemas.microsoft.com/office/drawing/2014/main" id="{E67BF679-CE81-4CA1-AB74-B0534DA3A9B7}"/>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32" name="フローチャート: 判断 731">
          <a:extLst>
            <a:ext uri="{FF2B5EF4-FFF2-40B4-BE49-F238E27FC236}">
              <a16:creationId xmlns:a16="http://schemas.microsoft.com/office/drawing/2014/main" id="{2B15F111-3401-47C2-94F8-16DAA5716081}"/>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33" name="フローチャート: 判断 732">
          <a:extLst>
            <a:ext uri="{FF2B5EF4-FFF2-40B4-BE49-F238E27FC236}">
              <a16:creationId xmlns:a16="http://schemas.microsoft.com/office/drawing/2014/main" id="{A488893E-80F3-42FD-AF90-70CEFDD6BF02}"/>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34" name="フローチャート: 判断 733">
          <a:extLst>
            <a:ext uri="{FF2B5EF4-FFF2-40B4-BE49-F238E27FC236}">
              <a16:creationId xmlns:a16="http://schemas.microsoft.com/office/drawing/2014/main" id="{0E246CAA-D3CF-447F-8887-6FB9F12C3CA6}"/>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D47EDB6-2D03-40B2-B6AB-69E77CC26D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4E6AB69-3544-45C4-A5E2-BDCDEF6701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6F092BF-8307-43B8-86BF-1B2F1AAD91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E7C88DC-CAC5-4688-915D-D5901B9BF8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3C898AF-7B94-4200-A473-9BE4B95DDB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42926</xdr:rowOff>
    </xdr:from>
    <xdr:to>
      <xdr:col>116</xdr:col>
      <xdr:colOff>114300</xdr:colOff>
      <xdr:row>107</xdr:row>
      <xdr:rowOff>144526</xdr:rowOff>
    </xdr:to>
    <xdr:sp macro="" textlink="">
      <xdr:nvSpPr>
        <xdr:cNvPr id="740" name="楕円 739">
          <a:extLst>
            <a:ext uri="{FF2B5EF4-FFF2-40B4-BE49-F238E27FC236}">
              <a16:creationId xmlns:a16="http://schemas.microsoft.com/office/drawing/2014/main" id="{150D98B3-4E55-4D88-9552-5AD61B06224F}"/>
            </a:ext>
          </a:extLst>
        </xdr:cNvPr>
        <xdr:cNvSpPr/>
      </xdr:nvSpPr>
      <xdr:spPr>
        <a:xfrm>
          <a:off x="22110700" y="183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129303</xdr:rowOff>
    </xdr:from>
    <xdr:ext cx="469744" cy="259045"/>
    <xdr:sp macro="" textlink="">
      <xdr:nvSpPr>
        <xdr:cNvPr id="741" name="【庁舎】&#10;一人当たり面積該当値テキスト">
          <a:extLst>
            <a:ext uri="{FF2B5EF4-FFF2-40B4-BE49-F238E27FC236}">
              <a16:creationId xmlns:a16="http://schemas.microsoft.com/office/drawing/2014/main" id="{0606912A-1819-427A-A4FC-3C11A62E8AD1}"/>
            </a:ext>
          </a:extLst>
        </xdr:cNvPr>
        <xdr:cNvSpPr txBox="1"/>
      </xdr:nvSpPr>
      <xdr:spPr>
        <a:xfrm>
          <a:off x="22199600" y="1830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49022</xdr:rowOff>
    </xdr:from>
    <xdr:to>
      <xdr:col>112</xdr:col>
      <xdr:colOff>38100</xdr:colOff>
      <xdr:row>107</xdr:row>
      <xdr:rowOff>150622</xdr:rowOff>
    </xdr:to>
    <xdr:sp macro="" textlink="">
      <xdr:nvSpPr>
        <xdr:cNvPr id="742" name="楕円 741">
          <a:extLst>
            <a:ext uri="{FF2B5EF4-FFF2-40B4-BE49-F238E27FC236}">
              <a16:creationId xmlns:a16="http://schemas.microsoft.com/office/drawing/2014/main" id="{6F6053D0-5EA1-4DEB-8509-0E53CB633273}"/>
            </a:ext>
          </a:extLst>
        </xdr:cNvPr>
        <xdr:cNvSpPr/>
      </xdr:nvSpPr>
      <xdr:spPr>
        <a:xfrm>
          <a:off x="212725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93726</xdr:rowOff>
    </xdr:from>
    <xdr:to>
      <xdr:col>116</xdr:col>
      <xdr:colOff>63500</xdr:colOff>
      <xdr:row>107</xdr:row>
      <xdr:rowOff>99822</xdr:rowOff>
    </xdr:to>
    <xdr:cxnSp macro="">
      <xdr:nvCxnSpPr>
        <xdr:cNvPr id="743" name="直線コネクタ 742">
          <a:extLst>
            <a:ext uri="{FF2B5EF4-FFF2-40B4-BE49-F238E27FC236}">
              <a16:creationId xmlns:a16="http://schemas.microsoft.com/office/drawing/2014/main" id="{39B2B762-0D85-467D-9DB3-5AE4CF5A9358}"/>
            </a:ext>
          </a:extLst>
        </xdr:cNvPr>
        <xdr:cNvCxnSpPr/>
      </xdr:nvCxnSpPr>
      <xdr:spPr>
        <a:xfrm flipV="1">
          <a:off x="21323300" y="1843887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71882</xdr:rowOff>
    </xdr:from>
    <xdr:to>
      <xdr:col>107</xdr:col>
      <xdr:colOff>101600</xdr:colOff>
      <xdr:row>108</xdr:row>
      <xdr:rowOff>2032</xdr:rowOff>
    </xdr:to>
    <xdr:sp macro="" textlink="">
      <xdr:nvSpPr>
        <xdr:cNvPr id="744" name="楕円 743">
          <a:extLst>
            <a:ext uri="{FF2B5EF4-FFF2-40B4-BE49-F238E27FC236}">
              <a16:creationId xmlns:a16="http://schemas.microsoft.com/office/drawing/2014/main" id="{C160A932-9459-40C8-81E5-0D8717AD0DE3}"/>
            </a:ext>
          </a:extLst>
        </xdr:cNvPr>
        <xdr:cNvSpPr/>
      </xdr:nvSpPr>
      <xdr:spPr>
        <a:xfrm>
          <a:off x="20383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99822</xdr:rowOff>
    </xdr:from>
    <xdr:to>
      <xdr:col>111</xdr:col>
      <xdr:colOff>177800</xdr:colOff>
      <xdr:row>107</xdr:row>
      <xdr:rowOff>122682</xdr:rowOff>
    </xdr:to>
    <xdr:cxnSp macro="">
      <xdr:nvCxnSpPr>
        <xdr:cNvPr id="745" name="直線コネクタ 744">
          <a:extLst>
            <a:ext uri="{FF2B5EF4-FFF2-40B4-BE49-F238E27FC236}">
              <a16:creationId xmlns:a16="http://schemas.microsoft.com/office/drawing/2014/main" id="{9EB7E433-6F62-4381-A9C2-9713895BAB66}"/>
            </a:ext>
          </a:extLst>
        </xdr:cNvPr>
        <xdr:cNvCxnSpPr/>
      </xdr:nvCxnSpPr>
      <xdr:spPr>
        <a:xfrm flipV="1">
          <a:off x="20434300" y="18444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46" name="n_1aveValue【庁舎】&#10;一人当たり面積">
          <a:extLst>
            <a:ext uri="{FF2B5EF4-FFF2-40B4-BE49-F238E27FC236}">
              <a16:creationId xmlns:a16="http://schemas.microsoft.com/office/drawing/2014/main" id="{60137377-0D27-40A1-A936-7C060753E739}"/>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47" name="n_2aveValue【庁舎】&#10;一人当たり面積">
          <a:extLst>
            <a:ext uri="{FF2B5EF4-FFF2-40B4-BE49-F238E27FC236}">
              <a16:creationId xmlns:a16="http://schemas.microsoft.com/office/drawing/2014/main" id="{03B8B90F-887C-47E4-989A-D84FC2D2B45D}"/>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48" name="n_3aveValue【庁舎】&#10;一人当たり面積">
          <a:extLst>
            <a:ext uri="{FF2B5EF4-FFF2-40B4-BE49-F238E27FC236}">
              <a16:creationId xmlns:a16="http://schemas.microsoft.com/office/drawing/2014/main" id="{861E360E-3D5C-4ECA-87D6-E72E60A490E8}"/>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49" name="n_4aveValue【庁舎】&#10;一人当たり面積">
          <a:extLst>
            <a:ext uri="{FF2B5EF4-FFF2-40B4-BE49-F238E27FC236}">
              <a16:creationId xmlns:a16="http://schemas.microsoft.com/office/drawing/2014/main" id="{8D9C04CE-A806-4225-8E04-3BC9A91A4B9C}"/>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141749</xdr:rowOff>
    </xdr:from>
    <xdr:ext cx="469744" cy="259045"/>
    <xdr:sp macro="" textlink="">
      <xdr:nvSpPr>
        <xdr:cNvPr id="750" name="n_1mainValue【庁舎】&#10;一人当たり面積">
          <a:extLst>
            <a:ext uri="{FF2B5EF4-FFF2-40B4-BE49-F238E27FC236}">
              <a16:creationId xmlns:a16="http://schemas.microsoft.com/office/drawing/2014/main" id="{445D07CA-6B9F-4AE3-9629-E31DCAF62E73}"/>
            </a:ext>
          </a:extLst>
        </xdr:cNvPr>
        <xdr:cNvSpPr txBox="1"/>
      </xdr:nvSpPr>
      <xdr:spPr>
        <a:xfrm>
          <a:off x="21075727"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164609</xdr:rowOff>
    </xdr:from>
    <xdr:ext cx="469744" cy="259045"/>
    <xdr:sp macro="" textlink="">
      <xdr:nvSpPr>
        <xdr:cNvPr id="751" name="n_2mainValue【庁舎】&#10;一人当たり面積">
          <a:extLst>
            <a:ext uri="{FF2B5EF4-FFF2-40B4-BE49-F238E27FC236}">
              <a16:creationId xmlns:a16="http://schemas.microsoft.com/office/drawing/2014/main" id="{78D0513A-79D9-4CAA-9E4A-E13C52137EE6}"/>
            </a:ext>
          </a:extLst>
        </xdr:cNvPr>
        <xdr:cNvSpPr txBox="1"/>
      </xdr:nvSpPr>
      <xdr:spPr>
        <a:xfrm>
          <a:off x="201994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D89543E-5C20-44B8-AA63-6C76E1F5A0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2C7ACCE-CC2F-4B3C-8774-DF62200E88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ACE1E5D7-1E2B-4993-B1E0-15285C9C71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については、類似団体平均とほほ同等である。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体育館については、小学校統廃合に伴い村の体育施設として利用しているため、その多くが昭和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年代に建築されている。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公共施設等総合管理計画に基づき、長寿命化・集約化及び複合化を推進し、公共施設の適正管理に努める。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
3,279
131.34
3,801,357
3,418,823
126,385
1,951,407
2,731,810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類似団体平均と同程度ではあるが、今後とも自主財源の確保に努め、財政基盤の強化を図る。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108796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4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％高くなり、全国や福島県平均より下回っているものの、類似団体平均と比べると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％上回っている。今後も行財政改革の取組みを通じて事務事業の見直しを図り、経常的経費の削減に努める。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99695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1217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79587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1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64</xdr:row>
      <xdr:rowOff>79587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13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63</xdr:row>
      <xdr:rowOff>49954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5076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85531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4,052</a:t>
          </a:r>
          <a:r>
            <a:rPr kumimoji="1" lang="ja-JP" altLang="en-US" sz="1300">
              <a:latin typeface="ＭＳ Ｐゴシック" panose="020B0600070205080204" pitchFamily="50" charset="-128"/>
              <a:ea typeface="ＭＳ Ｐゴシック" panose="020B0600070205080204" pitchFamily="50" charset="-128"/>
            </a:rPr>
            <a:t>円の増となったが、類似団体平均と比べると</a:t>
          </a:r>
          <a:r>
            <a:rPr kumimoji="1" lang="en-US" altLang="ja-JP" sz="1300">
              <a:latin typeface="ＭＳ Ｐゴシック" panose="020B0600070205080204" pitchFamily="50" charset="-128"/>
              <a:ea typeface="ＭＳ Ｐゴシック" panose="020B0600070205080204" pitchFamily="50" charset="-128"/>
            </a:rPr>
            <a:t>104,377</a:t>
          </a:r>
          <a:r>
            <a:rPr kumimoji="1" lang="ja-JP" altLang="en-US" sz="1300">
              <a:latin typeface="ＭＳ Ｐゴシック" panose="020B0600070205080204" pitchFamily="50" charset="-128"/>
              <a:ea typeface="ＭＳ Ｐゴシック" panose="020B0600070205080204" pitchFamily="50" charset="-128"/>
            </a:rPr>
            <a:t>円少ない。前年度と比較し、人件費や物件費等ともに減少しているため、人口減少による影響が要因と考えられる。今後も引き続き経費削減に努める。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51960</xdr:rowOff>
    </xdr:from>
    <xdr:to>
      <xdr:col>23</xdr:col>
      <xdr:colOff>133350</xdr:colOff>
      <xdr:row>82</xdr:row>
      <xdr:rowOff>56615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0860"/>
          <a:ext cx="8382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29651</xdr:rowOff>
    </xdr:from>
    <xdr:to>
      <xdr:col>19</xdr:col>
      <xdr:colOff>133350</xdr:colOff>
      <xdr:row>82</xdr:row>
      <xdr:rowOff>51960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88551"/>
          <a:ext cx="889000" cy="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22471</xdr:rowOff>
    </xdr:from>
    <xdr:to>
      <xdr:col>15</xdr:col>
      <xdr:colOff>82550</xdr:colOff>
      <xdr:row>82</xdr:row>
      <xdr:rowOff>29651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81371"/>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22471</xdr:rowOff>
    </xdr:from>
    <xdr:to>
      <xdr:col>11</xdr:col>
      <xdr:colOff>31750</xdr:colOff>
      <xdr:row>82</xdr:row>
      <xdr:rowOff>38798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8137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5815</xdr:rowOff>
    </xdr:from>
    <xdr:to>
      <xdr:col>23</xdr:col>
      <xdr:colOff>184150</xdr:colOff>
      <xdr:row>82</xdr:row>
      <xdr:rowOff>107415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22342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0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1160</xdr:rowOff>
    </xdr:from>
    <xdr:to>
      <xdr:col>19</xdr:col>
      <xdr:colOff>184150</xdr:colOff>
      <xdr:row>82</xdr:row>
      <xdr:rowOff>102760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112937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150301</xdr:rowOff>
    </xdr:from>
    <xdr:to>
      <xdr:col>15</xdr:col>
      <xdr:colOff>133350</xdr:colOff>
      <xdr:row>82</xdr:row>
      <xdr:rowOff>80451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90628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143121</xdr:rowOff>
    </xdr:from>
    <xdr:to>
      <xdr:col>11</xdr:col>
      <xdr:colOff>82550</xdr:colOff>
      <xdr:row>82</xdr:row>
      <xdr:rowOff>73271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83448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9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159448</xdr:rowOff>
    </xdr:from>
    <xdr:to>
      <xdr:col>7</xdr:col>
      <xdr:colOff>31750</xdr:colOff>
      <xdr:row>82</xdr:row>
      <xdr:rowOff>89598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99775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本村のラスパイレス指数は前年度と比較し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の減となった。類似団体と比べると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上回っている。これは職員構造に問題があり容易に改善できない状況であるが、今後も引き続き給与抑制を図るなど総人件費の抑制に努め、給与の適正化を進める。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90</xdr:row>
      <xdr:rowOff>11007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30477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11007</xdr:rowOff>
    </xdr:from>
    <xdr:to>
      <xdr:col>77</xdr:col>
      <xdr:colOff>44450</xdr:colOff>
      <xdr:row>90</xdr:row>
      <xdr:rowOff>27093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4415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27093</xdr:rowOff>
    </xdr:from>
    <xdr:to>
      <xdr:col>72</xdr:col>
      <xdr:colOff>203200</xdr:colOff>
      <xdr:row>90</xdr:row>
      <xdr:rowOff>59266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4575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126154</xdr:rowOff>
    </xdr:from>
    <xdr:to>
      <xdr:col>68</xdr:col>
      <xdr:colOff>152400</xdr:colOff>
      <xdr:row>90</xdr:row>
      <xdr:rowOff>59266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8520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166370</xdr:rowOff>
    </xdr:from>
    <xdr:to>
      <xdr:col>81</xdr:col>
      <xdr:colOff>95250</xdr:colOff>
      <xdr:row>89</xdr:row>
      <xdr:rowOff>96520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138447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131657</xdr:rowOff>
    </xdr:from>
    <xdr:to>
      <xdr:col>77</xdr:col>
      <xdr:colOff>95250</xdr:colOff>
      <xdr:row>90</xdr:row>
      <xdr:rowOff>61807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46584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47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147743</xdr:rowOff>
    </xdr:from>
    <xdr:to>
      <xdr:col>73</xdr:col>
      <xdr:colOff>44450</xdr:colOff>
      <xdr:row>90</xdr:row>
      <xdr:rowOff>77893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62670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8466</xdr:rowOff>
    </xdr:from>
    <xdr:to>
      <xdr:col>68</xdr:col>
      <xdr:colOff>203200</xdr:colOff>
      <xdr:row>90</xdr:row>
      <xdr:rowOff>110066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94843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75354</xdr:rowOff>
    </xdr:from>
    <xdr:to>
      <xdr:col>64</xdr:col>
      <xdr:colOff>152400</xdr:colOff>
      <xdr:row>90</xdr:row>
      <xdr:rowOff>5504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161731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本村の人口千人当たりの職員数は</a:t>
          </a:r>
          <a:r>
            <a:rPr kumimoji="1" lang="en-US" altLang="ja-JP" sz="1300">
              <a:latin typeface="ＭＳ Ｐゴシック" panose="020B0600070205080204" pitchFamily="50" charset="-128"/>
              <a:ea typeface="ＭＳ Ｐゴシック" panose="020B0600070205080204" pitchFamily="50" charset="-128"/>
            </a:rPr>
            <a:t>20.30</a:t>
          </a:r>
          <a:r>
            <a:rPr kumimoji="1" lang="ja-JP" altLang="en-US" sz="1300">
              <a:latin typeface="ＭＳ Ｐゴシック" panose="020B0600070205080204" pitchFamily="50" charset="-128"/>
              <a:ea typeface="ＭＳ Ｐゴシック" panose="020B0600070205080204" pitchFamily="50" charset="-128"/>
            </a:rPr>
            <a:t>人となり、前年度比較し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人の増となったが、類似団体から比べると</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人少ない。今後、新規採用者数の平準化を進めることにより大幅な抑制に努める。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133423</xdr:rowOff>
    </xdr:from>
    <xdr:to>
      <xdr:col>81</xdr:col>
      <xdr:colOff>44450</xdr:colOff>
      <xdr:row>60</xdr:row>
      <xdr:rowOff>1270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8973"/>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99985</xdr:rowOff>
    </xdr:from>
    <xdr:to>
      <xdr:col>77</xdr:col>
      <xdr:colOff>44450</xdr:colOff>
      <xdr:row>59</xdr:row>
      <xdr:rowOff>133423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15535"/>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78958</xdr:rowOff>
    </xdr:from>
    <xdr:to>
      <xdr:col>72</xdr:col>
      <xdr:colOff>203200</xdr:colOff>
      <xdr:row>59</xdr:row>
      <xdr:rowOff>99985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94508"/>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57586</xdr:rowOff>
    </xdr:from>
    <xdr:to>
      <xdr:col>68</xdr:col>
      <xdr:colOff>152400</xdr:colOff>
      <xdr:row>59</xdr:row>
      <xdr:rowOff>78958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7313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82623</xdr:rowOff>
    </xdr:from>
    <xdr:to>
      <xdr:col>77</xdr:col>
      <xdr:colOff>95250</xdr:colOff>
      <xdr:row>60</xdr:row>
      <xdr:rowOff>12773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22950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67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49185</xdr:rowOff>
    </xdr:from>
    <xdr:to>
      <xdr:col>73</xdr:col>
      <xdr:colOff>44450</xdr:colOff>
      <xdr:row>59</xdr:row>
      <xdr:rowOff>150785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160962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28158</xdr:rowOff>
    </xdr:from>
    <xdr:to>
      <xdr:col>68</xdr:col>
      <xdr:colOff>203200</xdr:colOff>
      <xdr:row>59</xdr:row>
      <xdr:rowOff>129758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139935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6786</xdr:rowOff>
    </xdr:from>
    <xdr:to>
      <xdr:col>64</xdr:col>
      <xdr:colOff>152400</xdr:colOff>
      <xdr:row>59</xdr:row>
      <xdr:rowOff>108386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118563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％の増となったが、類似団体と比べると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4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18288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380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8636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994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141478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850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将来負担額より、充当可能財源が上回っているため、将来負担比率が低率で推移している。今後も財政の健全化に努める。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
3,279
131.34
3,801,357
3,418,823
126,385
1,951,407
2,731,810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人件費における経常収支比率は前年度比１</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％減となり、類似団体の平均と比較すると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％上回っている。人口一人当たりの決算額は</a:t>
          </a:r>
          <a:r>
            <a:rPr kumimoji="1" lang="en-US" altLang="ja-JP" sz="1300">
              <a:latin typeface="ＭＳ Ｐゴシック" panose="020B0600070205080204" pitchFamily="50" charset="-128"/>
              <a:ea typeface="ＭＳ Ｐゴシック" panose="020B0600070205080204" pitchFamily="50" charset="-128"/>
            </a:rPr>
            <a:t>166,906</a:t>
          </a:r>
          <a:r>
            <a:rPr kumimoji="1" lang="ja-JP" altLang="en-US" sz="1300">
              <a:latin typeface="ＭＳ Ｐゴシック" panose="020B0600070205080204" pitchFamily="50" charset="-128"/>
              <a:ea typeface="ＭＳ Ｐゴシック" panose="020B0600070205080204" pitchFamily="50" charset="-128"/>
            </a:rPr>
            <a:t>円で類似団体平均と比べ</a:t>
          </a:r>
          <a:r>
            <a:rPr kumimoji="1" lang="en-US" altLang="ja-JP" sz="1300">
              <a:latin typeface="ＭＳ Ｐゴシック" panose="020B0600070205080204" pitchFamily="50" charset="-128"/>
              <a:ea typeface="ＭＳ Ｐゴシック" panose="020B0600070205080204" pitchFamily="50" charset="-128"/>
            </a:rPr>
            <a:t>31,140</a:t>
          </a:r>
          <a:r>
            <a:rPr kumimoji="1" lang="ja-JP" altLang="en-US" sz="1300">
              <a:latin typeface="ＭＳ Ｐゴシック" panose="020B0600070205080204" pitchFamily="50" charset="-128"/>
              <a:ea typeface="ＭＳ Ｐゴシック" panose="020B0600070205080204" pitchFamily="50" charset="-128"/>
            </a:rPr>
            <a:t>円少なく、人口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人当たり職員数も</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人で類似団体と比べると</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人少ない。今後も給与水準の適正を図り、人件費の削減に努める。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957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38</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147066</xdr:rowOff>
    </xdr:from>
    <xdr:to>
      <xdr:col>20</xdr:col>
      <xdr:colOff>38100</xdr:colOff>
      <xdr:row>38</xdr:row>
      <xdr:rowOff>77215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61993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％増となり、類似団体平均と比べ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上回っている。。これは選挙事務費の増によるものである。今後も経費の削減に努める。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75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07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4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17</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9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％上回っているが、全国や福島県平均と比べると下回っている。要因は、児童手当や乳幼児医療費の減によるものである。今後も適正な給付に努める。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6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63500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その他に係る経常支比率は前年度と比較し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％増となり、類似団体平均を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％下回っている。今後も特別会計の運営の適正化を図ることにより普通会計の負担額を減少するように努める。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123190</xdr:rowOff>
    </xdr:from>
    <xdr:to>
      <xdr:col>82</xdr:col>
      <xdr:colOff>107950</xdr:colOff>
      <xdr:row>54</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81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123190</xdr:rowOff>
    </xdr:from>
    <xdr:to>
      <xdr:col>78</xdr:col>
      <xdr:colOff>69850</xdr:colOff>
      <xdr:row>54</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81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54</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92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0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72390</xdr:rowOff>
    </xdr:from>
    <xdr:to>
      <xdr:col>78</xdr:col>
      <xdr:colOff>120650</xdr:colOff>
      <xdr:row>55</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9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110490</xdr:rowOff>
    </xdr:from>
    <xdr:to>
      <xdr:col>74</xdr:col>
      <xdr:colOff>31750</xdr:colOff>
      <xdr:row>55</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50817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％増となり、類似団体平均を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％上回っている。各種団体への補助金見直しは毎年行っているが、今後も補助金を交付するうえで適切に事業を行っているかなど補助対象経費の見直しを進め、補助金の削減に努める。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80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30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％増となった。決算額は</a:t>
          </a:r>
          <a:r>
            <a:rPr kumimoji="1" lang="en-US" altLang="ja-JP" sz="1300">
              <a:latin typeface="ＭＳ Ｐゴシック" panose="020B0600070205080204" pitchFamily="50" charset="-128"/>
              <a:ea typeface="ＭＳ Ｐゴシック" panose="020B0600070205080204" pitchFamily="50" charset="-128"/>
            </a:rPr>
            <a:t>356,478</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481</a:t>
          </a:r>
          <a:r>
            <a:rPr kumimoji="1" lang="ja-JP" altLang="en-US" sz="1300">
              <a:latin typeface="ＭＳ Ｐゴシック" panose="020B0600070205080204" pitchFamily="50" charset="-128"/>
              <a:ea typeface="ＭＳ Ｐゴシック" panose="020B0600070205080204" pitchFamily="50" charset="-128"/>
            </a:rPr>
            <a:t>円の減となり、人口一人当たり決算額は</a:t>
          </a:r>
          <a:r>
            <a:rPr kumimoji="1" lang="en-US" altLang="ja-JP" sz="1300">
              <a:latin typeface="ＭＳ Ｐゴシック" panose="020B0600070205080204" pitchFamily="50" charset="-128"/>
              <a:ea typeface="ＭＳ Ｐゴシック" panose="020B0600070205080204" pitchFamily="50" charset="-128"/>
            </a:rPr>
            <a:t>108,024</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2,788</a:t>
          </a:r>
          <a:r>
            <a:rPr kumimoji="1" lang="ja-JP" altLang="en-US" sz="1300">
              <a:latin typeface="ＭＳ Ｐゴシック" panose="020B0600070205080204" pitchFamily="50" charset="-128"/>
              <a:ea typeface="ＭＳ Ｐゴシック" panose="020B0600070205080204" pitchFamily="50" charset="-128"/>
            </a:rPr>
            <a:t>円増となった。新たに始まった地方債より前年度で償還完了した地方債が多かったため決算額は減少した。今後も実施する事業を選別して地方債の発行を抑制し財政の健全化に努める。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76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76</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76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142239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61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％増となり、類似団体平均と比べ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％上回った。今後も経費の削減に努める。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9843</xdr:rowOff>
    </xdr:from>
    <xdr:to>
      <xdr:col>82</xdr:col>
      <xdr:colOff>107950</xdr:colOff>
      <xdr:row>77</xdr:row>
      <xdr:rowOff>49848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11493"/>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9843</xdr:rowOff>
    </xdr:from>
    <xdr:to>
      <xdr:col>78</xdr:col>
      <xdr:colOff>69850</xdr:colOff>
      <xdr:row>77</xdr:row>
      <xdr:rowOff>29845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149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69850</xdr:rowOff>
    </xdr:from>
    <xdr:to>
      <xdr:col>73</xdr:col>
      <xdr:colOff>180975</xdr:colOff>
      <xdr:row>77</xdr:row>
      <xdr:rowOff>29845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0005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6986</xdr:rowOff>
    </xdr:from>
    <xdr:to>
      <xdr:col>69</xdr:col>
      <xdr:colOff>92075</xdr:colOff>
      <xdr:row>76</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371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170498</xdr:rowOff>
    </xdr:from>
    <xdr:to>
      <xdr:col>82</xdr:col>
      <xdr:colOff>158750</xdr:colOff>
      <xdr:row>77</xdr:row>
      <xdr:rowOff>100648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142575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130493</xdr:rowOff>
    </xdr:from>
    <xdr:to>
      <xdr:col>78</xdr:col>
      <xdr:colOff>120650</xdr:colOff>
      <xdr:row>77</xdr:row>
      <xdr:rowOff>60643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45420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4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19050</xdr:rowOff>
    </xdr:from>
    <xdr:to>
      <xdr:col>69</xdr:col>
      <xdr:colOff>142875</xdr:colOff>
      <xdr:row>76</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105427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127635</xdr:rowOff>
    </xdr:from>
    <xdr:to>
      <xdr:col>65</xdr:col>
      <xdr:colOff>53975</xdr:colOff>
      <xdr:row>76</xdr:row>
      <xdr:rowOff>57786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67962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38680</xdr:rowOff>
    </xdr:from>
    <xdr:to>
      <xdr:col>29</xdr:col>
      <xdr:colOff>127000</xdr:colOff>
      <xdr:row>18</xdr:row>
      <xdr:rowOff>49802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2405"/>
          <a:ext cx="647700" cy="1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49802</xdr:rowOff>
    </xdr:from>
    <xdr:to>
      <xdr:col>26</xdr:col>
      <xdr:colOff>50800</xdr:colOff>
      <xdr:row>18</xdr:row>
      <xdr:rowOff>66507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83527"/>
          <a:ext cx="698500" cy="1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66507</xdr:rowOff>
    </xdr:from>
    <xdr:to>
      <xdr:col>22</xdr:col>
      <xdr:colOff>114300</xdr:colOff>
      <xdr:row>18</xdr:row>
      <xdr:rowOff>79973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0232"/>
          <a:ext cx="6985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61756</xdr:rowOff>
    </xdr:from>
    <xdr:to>
      <xdr:col>18</xdr:col>
      <xdr:colOff>177800</xdr:colOff>
      <xdr:row>18</xdr:row>
      <xdr:rowOff>79973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95481"/>
          <a:ext cx="698500" cy="1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159330</xdr:rowOff>
    </xdr:from>
    <xdr:to>
      <xdr:col>29</xdr:col>
      <xdr:colOff>177800</xdr:colOff>
      <xdr:row>18</xdr:row>
      <xdr:rowOff>89480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131407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170452</xdr:rowOff>
    </xdr:from>
    <xdr:to>
      <xdr:col>26</xdr:col>
      <xdr:colOff>101600</xdr:colOff>
      <xdr:row>18</xdr:row>
      <xdr:rowOff>100602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85379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1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15707</xdr:rowOff>
    </xdr:from>
    <xdr:to>
      <xdr:col>22</xdr:col>
      <xdr:colOff>165100</xdr:colOff>
      <xdr:row>18</xdr:row>
      <xdr:rowOff>117307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102084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29173</xdr:rowOff>
    </xdr:from>
    <xdr:to>
      <xdr:col>19</xdr:col>
      <xdr:colOff>38100</xdr:colOff>
      <xdr:row>18</xdr:row>
      <xdr:rowOff>130773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10956</xdr:rowOff>
    </xdr:from>
    <xdr:to>
      <xdr:col>15</xdr:col>
      <xdr:colOff>101600</xdr:colOff>
      <xdr:row>18</xdr:row>
      <xdr:rowOff>112556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97333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307099</xdr:rowOff>
    </xdr:from>
    <xdr:to>
      <xdr:col>29</xdr:col>
      <xdr:colOff>127000</xdr:colOff>
      <xdr:row>35</xdr:row>
      <xdr:rowOff>317295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7449"/>
          <a:ext cx="6477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317295</xdr:rowOff>
    </xdr:from>
    <xdr:to>
      <xdr:col>26</xdr:col>
      <xdr:colOff>50800</xdr:colOff>
      <xdr:row>35</xdr:row>
      <xdr:rowOff>332199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27645"/>
          <a:ext cx="698500" cy="1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332199</xdr:rowOff>
    </xdr:from>
    <xdr:to>
      <xdr:col>22</xdr:col>
      <xdr:colOff>114300</xdr:colOff>
      <xdr:row>36</xdr:row>
      <xdr:rowOff>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2549"/>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342844</xdr:rowOff>
    </xdr:from>
    <xdr:to>
      <xdr:col>18</xdr:col>
      <xdr:colOff>177800</xdr:colOff>
      <xdr:row>36</xdr:row>
      <xdr:rowOff>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53194"/>
          <a:ext cx="698500" cy="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256299</xdr:rowOff>
    </xdr:from>
    <xdr:to>
      <xdr:col>29</xdr:col>
      <xdr:colOff>177800</xdr:colOff>
      <xdr:row>36</xdr:row>
      <xdr:rowOff>14999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6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228376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266495</xdr:rowOff>
    </xdr:from>
    <xdr:to>
      <xdr:col>26</xdr:col>
      <xdr:colOff>101600</xdr:colOff>
      <xdr:row>36</xdr:row>
      <xdr:rowOff>25195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7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9972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6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281399</xdr:rowOff>
    </xdr:from>
    <xdr:to>
      <xdr:col>22</xdr:col>
      <xdr:colOff>165100</xdr:colOff>
      <xdr:row>36</xdr:row>
      <xdr:rowOff>40099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24876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292181</xdr:rowOff>
    </xdr:from>
    <xdr:to>
      <xdr:col>19</xdr:col>
      <xdr:colOff>38100</xdr:colOff>
      <xdr:row>36</xdr:row>
      <xdr:rowOff>50881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35658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8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292044</xdr:rowOff>
    </xdr:from>
    <xdr:to>
      <xdr:col>15</xdr:col>
      <xdr:colOff>101600</xdr:colOff>
      <xdr:row>36</xdr:row>
      <xdr:rowOff>50744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35521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
3,279
131.34
3,801,357
3,418,823
126,385
1,951,407
2,731,810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63734</xdr:rowOff>
    </xdr:from>
    <xdr:to>
      <xdr:col>24</xdr:col>
      <xdr:colOff>63500</xdr:colOff>
      <xdr:row>37</xdr:row>
      <xdr:rowOff>69394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07384"/>
          <a:ext cx="8382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63734</xdr:rowOff>
    </xdr:from>
    <xdr:to>
      <xdr:col>19</xdr:col>
      <xdr:colOff>177800</xdr:colOff>
      <xdr:row>37</xdr:row>
      <xdr:rowOff>73292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7384"/>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73292</xdr:rowOff>
    </xdr:from>
    <xdr:to>
      <xdr:col>15</xdr:col>
      <xdr:colOff>50800</xdr:colOff>
      <xdr:row>37</xdr:row>
      <xdr:rowOff>83514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6942"/>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71991</xdr:rowOff>
    </xdr:from>
    <xdr:to>
      <xdr:col>10</xdr:col>
      <xdr:colOff>114300</xdr:colOff>
      <xdr:row>37</xdr:row>
      <xdr:rowOff>83514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15641"/>
          <a:ext cx="889000" cy="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18594</xdr:rowOff>
    </xdr:from>
    <xdr:to>
      <xdr:col>24</xdr:col>
      <xdr:colOff>114300</xdr:colOff>
      <xdr:row>37</xdr:row>
      <xdr:rowOff>120194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168471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12934</xdr:rowOff>
    </xdr:from>
    <xdr:to>
      <xdr:col>20</xdr:col>
      <xdr:colOff>38100</xdr:colOff>
      <xdr:row>37</xdr:row>
      <xdr:rowOff>114534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105661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22492</xdr:rowOff>
    </xdr:from>
    <xdr:to>
      <xdr:col>15</xdr:col>
      <xdr:colOff>101600</xdr:colOff>
      <xdr:row>37</xdr:row>
      <xdr:rowOff>124092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115219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32714</xdr:rowOff>
    </xdr:from>
    <xdr:to>
      <xdr:col>10</xdr:col>
      <xdr:colOff>165100</xdr:colOff>
      <xdr:row>37</xdr:row>
      <xdr:rowOff>134314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125441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21191</xdr:rowOff>
    </xdr:from>
    <xdr:to>
      <xdr:col>6</xdr:col>
      <xdr:colOff>38100</xdr:colOff>
      <xdr:row>37</xdr:row>
      <xdr:rowOff>122791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113918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5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168698</xdr:rowOff>
    </xdr:from>
    <xdr:to>
      <xdr:col>24</xdr:col>
      <xdr:colOff>63500</xdr:colOff>
      <xdr:row>58</xdr:row>
      <xdr:rowOff>2549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41348"/>
          <a:ext cx="8382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2549</xdr:rowOff>
    </xdr:from>
    <xdr:to>
      <xdr:col>19</xdr:col>
      <xdr:colOff>177800</xdr:colOff>
      <xdr:row>58</xdr:row>
      <xdr:rowOff>25000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6649"/>
          <a:ext cx="88900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25000</xdr:rowOff>
    </xdr:from>
    <xdr:to>
      <xdr:col>15</xdr:col>
      <xdr:colOff>50800</xdr:colOff>
      <xdr:row>58</xdr:row>
      <xdr:rowOff>31468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9100"/>
          <a:ext cx="8890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19695</xdr:rowOff>
    </xdr:from>
    <xdr:to>
      <xdr:col>10</xdr:col>
      <xdr:colOff>114300</xdr:colOff>
      <xdr:row>58</xdr:row>
      <xdr:rowOff>31468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6379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117898</xdr:rowOff>
    </xdr:from>
    <xdr:to>
      <xdr:col>24</xdr:col>
      <xdr:colOff>114300</xdr:colOff>
      <xdr:row>58</xdr:row>
      <xdr:rowOff>48048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96325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123199</xdr:rowOff>
    </xdr:from>
    <xdr:to>
      <xdr:col>20</xdr:col>
      <xdr:colOff>38100</xdr:colOff>
      <xdr:row>58</xdr:row>
      <xdr:rowOff>53349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44476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145650</xdr:rowOff>
    </xdr:from>
    <xdr:to>
      <xdr:col>15</xdr:col>
      <xdr:colOff>101600</xdr:colOff>
      <xdr:row>58</xdr:row>
      <xdr:rowOff>75800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66927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152118</xdr:rowOff>
    </xdr:from>
    <xdr:to>
      <xdr:col>10</xdr:col>
      <xdr:colOff>165100</xdr:colOff>
      <xdr:row>58</xdr:row>
      <xdr:rowOff>82268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140345</xdr:rowOff>
    </xdr:from>
    <xdr:to>
      <xdr:col>6</xdr:col>
      <xdr:colOff>38100</xdr:colOff>
      <xdr:row>58</xdr:row>
      <xdr:rowOff>70495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61622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109448</xdr:rowOff>
    </xdr:from>
    <xdr:to>
      <xdr:col>24</xdr:col>
      <xdr:colOff>63500</xdr:colOff>
      <xdr:row>78</xdr:row>
      <xdr:rowOff>122272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82548"/>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109448</xdr:rowOff>
    </xdr:from>
    <xdr:to>
      <xdr:col>19</xdr:col>
      <xdr:colOff>177800</xdr:colOff>
      <xdr:row>78</xdr:row>
      <xdr:rowOff>115894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2548"/>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114951</xdr:rowOff>
    </xdr:from>
    <xdr:to>
      <xdr:col>15</xdr:col>
      <xdr:colOff>50800</xdr:colOff>
      <xdr:row>78</xdr:row>
      <xdr:rowOff>115894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8051"/>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109708</xdr:rowOff>
    </xdr:from>
    <xdr:to>
      <xdr:col>10</xdr:col>
      <xdr:colOff>114300</xdr:colOff>
      <xdr:row>78</xdr:row>
      <xdr:rowOff>114951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2808"/>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71472</xdr:rowOff>
    </xdr:from>
    <xdr:to>
      <xdr:col>24</xdr:col>
      <xdr:colOff>114300</xdr:colOff>
      <xdr:row>79</xdr:row>
      <xdr:rowOff>1622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157849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58648</xdr:rowOff>
    </xdr:from>
    <xdr:to>
      <xdr:col>20</xdr:col>
      <xdr:colOff>38100</xdr:colOff>
      <xdr:row>78</xdr:row>
      <xdr:rowOff>160248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151375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65094</xdr:rowOff>
    </xdr:from>
    <xdr:to>
      <xdr:col>15</xdr:col>
      <xdr:colOff>101600</xdr:colOff>
      <xdr:row>78</xdr:row>
      <xdr:rowOff>166694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157821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64151</xdr:rowOff>
    </xdr:from>
    <xdr:to>
      <xdr:col>10</xdr:col>
      <xdr:colOff>165100</xdr:colOff>
      <xdr:row>78</xdr:row>
      <xdr:rowOff>165751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156878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58908</xdr:rowOff>
    </xdr:from>
    <xdr:to>
      <xdr:col>6</xdr:col>
      <xdr:colOff>38100</xdr:colOff>
      <xdr:row>78</xdr:row>
      <xdr:rowOff>160508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151635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89088</xdr:rowOff>
    </xdr:from>
    <xdr:to>
      <xdr:col>24</xdr:col>
      <xdr:colOff>63500</xdr:colOff>
      <xdr:row>98</xdr:row>
      <xdr:rowOff>101161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91188"/>
          <a:ext cx="8382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96548</xdr:rowOff>
    </xdr:from>
    <xdr:to>
      <xdr:col>19</xdr:col>
      <xdr:colOff>177800</xdr:colOff>
      <xdr:row>98</xdr:row>
      <xdr:rowOff>101161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98648"/>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96087</xdr:rowOff>
    </xdr:from>
    <xdr:to>
      <xdr:col>15</xdr:col>
      <xdr:colOff>50800</xdr:colOff>
      <xdr:row>98</xdr:row>
      <xdr:rowOff>96548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98187"/>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96087</xdr:rowOff>
    </xdr:from>
    <xdr:to>
      <xdr:col>10</xdr:col>
      <xdr:colOff>114300</xdr:colOff>
      <xdr:row>98</xdr:row>
      <xdr:rowOff>98797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98187"/>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38288</xdr:rowOff>
    </xdr:from>
    <xdr:to>
      <xdr:col>24</xdr:col>
      <xdr:colOff>114300</xdr:colOff>
      <xdr:row>98</xdr:row>
      <xdr:rowOff>139888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50361</xdr:rowOff>
    </xdr:from>
    <xdr:to>
      <xdr:col>20</xdr:col>
      <xdr:colOff>38100</xdr:colOff>
      <xdr:row>98</xdr:row>
      <xdr:rowOff>151961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45748</xdr:rowOff>
    </xdr:from>
    <xdr:to>
      <xdr:col>15</xdr:col>
      <xdr:colOff>101600</xdr:colOff>
      <xdr:row>98</xdr:row>
      <xdr:rowOff>147348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138475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45287</xdr:rowOff>
    </xdr:from>
    <xdr:to>
      <xdr:col>10</xdr:col>
      <xdr:colOff>165100</xdr:colOff>
      <xdr:row>98</xdr:row>
      <xdr:rowOff>146887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138014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47997</xdr:rowOff>
    </xdr:from>
    <xdr:to>
      <xdr:col>6</xdr:col>
      <xdr:colOff>38100</xdr:colOff>
      <xdr:row>98</xdr:row>
      <xdr:rowOff>149597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140724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159012</xdr:rowOff>
    </xdr:from>
    <xdr:to>
      <xdr:col>55</xdr:col>
      <xdr:colOff>0</xdr:colOff>
      <xdr:row>38</xdr:row>
      <xdr:rowOff>15119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02662"/>
          <a:ext cx="838200" cy="2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15119</xdr:rowOff>
    </xdr:from>
    <xdr:to>
      <xdr:col>50</xdr:col>
      <xdr:colOff>114300</xdr:colOff>
      <xdr:row>38</xdr:row>
      <xdr:rowOff>40843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0219"/>
          <a:ext cx="889000" cy="2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36388</xdr:rowOff>
    </xdr:from>
    <xdr:to>
      <xdr:col>45</xdr:col>
      <xdr:colOff>177800</xdr:colOff>
      <xdr:row>38</xdr:row>
      <xdr:rowOff>40843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51488"/>
          <a:ext cx="889000" cy="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36388</xdr:rowOff>
    </xdr:from>
    <xdr:to>
      <xdr:col>41</xdr:col>
      <xdr:colOff>50800</xdr:colOff>
      <xdr:row>38</xdr:row>
      <xdr:rowOff>43641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1488"/>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108212</xdr:rowOff>
    </xdr:from>
    <xdr:to>
      <xdr:col>55</xdr:col>
      <xdr:colOff>50800</xdr:colOff>
      <xdr:row>38</xdr:row>
      <xdr:rowOff>38362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86639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135770</xdr:rowOff>
    </xdr:from>
    <xdr:to>
      <xdr:col>50</xdr:col>
      <xdr:colOff>165100</xdr:colOff>
      <xdr:row>38</xdr:row>
      <xdr:rowOff>65920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57046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161493</xdr:rowOff>
    </xdr:from>
    <xdr:to>
      <xdr:col>46</xdr:col>
      <xdr:colOff>38100</xdr:colOff>
      <xdr:row>38</xdr:row>
      <xdr:rowOff>91643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82770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9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157037</xdr:rowOff>
    </xdr:from>
    <xdr:to>
      <xdr:col>41</xdr:col>
      <xdr:colOff>101600</xdr:colOff>
      <xdr:row>38</xdr:row>
      <xdr:rowOff>87187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78315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164291</xdr:rowOff>
    </xdr:from>
    <xdr:to>
      <xdr:col>36</xdr:col>
      <xdr:colOff>165100</xdr:colOff>
      <xdr:row>38</xdr:row>
      <xdr:rowOff>94441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85568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165732</xdr:rowOff>
    </xdr:from>
    <xdr:to>
      <xdr:col>55</xdr:col>
      <xdr:colOff>0</xdr:colOff>
      <xdr:row>59</xdr:row>
      <xdr:rowOff>2120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9832"/>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154753</xdr:rowOff>
    </xdr:from>
    <xdr:to>
      <xdr:col>50</xdr:col>
      <xdr:colOff>114300</xdr:colOff>
      <xdr:row>58</xdr:row>
      <xdr:rowOff>165732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8853"/>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154753</xdr:rowOff>
    </xdr:from>
    <xdr:to>
      <xdr:col>45</xdr:col>
      <xdr:colOff>177800</xdr:colOff>
      <xdr:row>58</xdr:row>
      <xdr:rowOff>171140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8853"/>
          <a:ext cx="8890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148504</xdr:rowOff>
    </xdr:from>
    <xdr:to>
      <xdr:col>41</xdr:col>
      <xdr:colOff>50800</xdr:colOff>
      <xdr:row>58</xdr:row>
      <xdr:rowOff>171140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2604"/>
          <a:ext cx="889000" cy="2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122770</xdr:rowOff>
    </xdr:from>
    <xdr:to>
      <xdr:col>55</xdr:col>
      <xdr:colOff>50800</xdr:colOff>
      <xdr:row>59</xdr:row>
      <xdr:rowOff>52920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114932</xdr:rowOff>
    </xdr:from>
    <xdr:to>
      <xdr:col>50</xdr:col>
      <xdr:colOff>165100</xdr:colOff>
      <xdr:row>59</xdr:row>
      <xdr:rowOff>45082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36209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103953</xdr:rowOff>
    </xdr:from>
    <xdr:to>
      <xdr:col>46</xdr:col>
      <xdr:colOff>38100</xdr:colOff>
      <xdr:row>59</xdr:row>
      <xdr:rowOff>34103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25230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120340</xdr:rowOff>
    </xdr:from>
    <xdr:to>
      <xdr:col>41</xdr:col>
      <xdr:colOff>101600</xdr:colOff>
      <xdr:row>59</xdr:row>
      <xdr:rowOff>50490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41617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97704</xdr:rowOff>
    </xdr:from>
    <xdr:to>
      <xdr:col>36</xdr:col>
      <xdr:colOff>165100</xdr:colOff>
      <xdr:row>59</xdr:row>
      <xdr:rowOff>27854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18981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119151</xdr:rowOff>
    </xdr:from>
    <xdr:to>
      <xdr:col>55</xdr:col>
      <xdr:colOff>0</xdr:colOff>
      <xdr:row>78</xdr:row>
      <xdr:rowOff>133812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2251"/>
          <a:ext cx="8382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119151</xdr:rowOff>
    </xdr:from>
    <xdr:to>
      <xdr:col>50</xdr:col>
      <xdr:colOff>114300</xdr:colOff>
      <xdr:row>78</xdr:row>
      <xdr:rowOff>130508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92251"/>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130508</xdr:rowOff>
    </xdr:from>
    <xdr:to>
      <xdr:col>45</xdr:col>
      <xdr:colOff>177800</xdr:colOff>
      <xdr:row>78</xdr:row>
      <xdr:rowOff>132970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3608"/>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103721</xdr:rowOff>
    </xdr:from>
    <xdr:to>
      <xdr:col>41</xdr:col>
      <xdr:colOff>50800</xdr:colOff>
      <xdr:row>78</xdr:row>
      <xdr:rowOff>132970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6821"/>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83012</xdr:rowOff>
    </xdr:from>
    <xdr:to>
      <xdr:col>55</xdr:col>
      <xdr:colOff>50800</xdr:colOff>
      <xdr:row>79</xdr:row>
      <xdr:rowOff>13162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68351</xdr:rowOff>
    </xdr:from>
    <xdr:to>
      <xdr:col>50</xdr:col>
      <xdr:colOff>165100</xdr:colOff>
      <xdr:row>78</xdr:row>
      <xdr:rowOff>169951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161078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79708</xdr:rowOff>
    </xdr:from>
    <xdr:to>
      <xdr:col>46</xdr:col>
      <xdr:colOff>38100</xdr:colOff>
      <xdr:row>79</xdr:row>
      <xdr:rowOff>9858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82170</xdr:rowOff>
    </xdr:from>
    <xdr:to>
      <xdr:col>41</xdr:col>
      <xdr:colOff>101600</xdr:colOff>
      <xdr:row>79</xdr:row>
      <xdr:rowOff>12320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3447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52921</xdr:rowOff>
    </xdr:from>
    <xdr:to>
      <xdr:col>36</xdr:col>
      <xdr:colOff>165100</xdr:colOff>
      <xdr:row>78</xdr:row>
      <xdr:rowOff>154521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145648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56942</xdr:rowOff>
    </xdr:from>
    <xdr:to>
      <xdr:col>55</xdr:col>
      <xdr:colOff>0</xdr:colOff>
      <xdr:row>98</xdr:row>
      <xdr:rowOff>62330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59042"/>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18972</xdr:rowOff>
    </xdr:from>
    <xdr:to>
      <xdr:col>50</xdr:col>
      <xdr:colOff>114300</xdr:colOff>
      <xdr:row>98</xdr:row>
      <xdr:rowOff>62330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21072"/>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18972</xdr:rowOff>
    </xdr:from>
    <xdr:to>
      <xdr:col>45</xdr:col>
      <xdr:colOff>177800</xdr:colOff>
      <xdr:row>98</xdr:row>
      <xdr:rowOff>49783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1072"/>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49783</xdr:rowOff>
    </xdr:from>
    <xdr:to>
      <xdr:col>41</xdr:col>
      <xdr:colOff>50800</xdr:colOff>
      <xdr:row>98</xdr:row>
      <xdr:rowOff>52431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51883"/>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6142</xdr:rowOff>
    </xdr:from>
    <xdr:to>
      <xdr:col>55</xdr:col>
      <xdr:colOff>50800</xdr:colOff>
      <xdr:row>98</xdr:row>
      <xdr:rowOff>107742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11530</xdr:rowOff>
    </xdr:from>
    <xdr:to>
      <xdr:col>50</xdr:col>
      <xdr:colOff>165100</xdr:colOff>
      <xdr:row>98</xdr:row>
      <xdr:rowOff>113130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104257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139622</xdr:rowOff>
    </xdr:from>
    <xdr:to>
      <xdr:col>46</xdr:col>
      <xdr:colOff>38100</xdr:colOff>
      <xdr:row>98</xdr:row>
      <xdr:rowOff>69772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60899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170433</xdr:rowOff>
    </xdr:from>
    <xdr:to>
      <xdr:col>41</xdr:col>
      <xdr:colOff>101600</xdr:colOff>
      <xdr:row>98</xdr:row>
      <xdr:rowOff>100583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91710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9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1631</xdr:rowOff>
    </xdr:from>
    <xdr:to>
      <xdr:col>36</xdr:col>
      <xdr:colOff>165100</xdr:colOff>
      <xdr:row>98</xdr:row>
      <xdr:rowOff>103231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94358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45474</xdr:rowOff>
    </xdr:from>
    <xdr:to>
      <xdr:col>85</xdr:col>
      <xdr:colOff>127000</xdr:colOff>
      <xdr:row>39</xdr:row>
      <xdr:rowOff>90062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32024"/>
          <a:ext cx="8382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77181</xdr:rowOff>
    </xdr:from>
    <xdr:to>
      <xdr:col>81</xdr:col>
      <xdr:colOff>50800</xdr:colOff>
      <xdr:row>39</xdr:row>
      <xdr:rowOff>90062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63731"/>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77181</xdr:rowOff>
    </xdr:from>
    <xdr:to>
      <xdr:col>76</xdr:col>
      <xdr:colOff>114300</xdr:colOff>
      <xdr:row>39</xdr:row>
      <xdr:rowOff>83215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3731"/>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76850</xdr:rowOff>
    </xdr:from>
    <xdr:to>
      <xdr:col>71</xdr:col>
      <xdr:colOff>177800</xdr:colOff>
      <xdr:row>39</xdr:row>
      <xdr:rowOff>83215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3400"/>
          <a:ext cx="889000" cy="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166124</xdr:rowOff>
    </xdr:from>
    <xdr:to>
      <xdr:col>85</xdr:col>
      <xdr:colOff>177800</xdr:colOff>
      <xdr:row>39</xdr:row>
      <xdr:rowOff>96274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125501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39262</xdr:rowOff>
    </xdr:from>
    <xdr:to>
      <xdr:col>81</xdr:col>
      <xdr:colOff>101600</xdr:colOff>
      <xdr:row>39</xdr:row>
      <xdr:rowOff>140862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131989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26381</xdr:rowOff>
    </xdr:from>
    <xdr:to>
      <xdr:col>76</xdr:col>
      <xdr:colOff>165100</xdr:colOff>
      <xdr:row>39</xdr:row>
      <xdr:rowOff>127981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144508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8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32415</xdr:rowOff>
    </xdr:from>
    <xdr:to>
      <xdr:col>72</xdr:col>
      <xdr:colOff>38100</xdr:colOff>
      <xdr:row>39</xdr:row>
      <xdr:rowOff>134015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125142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26050</xdr:rowOff>
    </xdr:from>
    <xdr:to>
      <xdr:col>67</xdr:col>
      <xdr:colOff>101600</xdr:colOff>
      <xdr:row>39</xdr:row>
      <xdr:rowOff>127650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144177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10114</xdr:rowOff>
    </xdr:from>
    <xdr:to>
      <xdr:col>85</xdr:col>
      <xdr:colOff>127000</xdr:colOff>
      <xdr:row>78</xdr:row>
      <xdr:rowOff>15419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83214"/>
          <a:ext cx="8382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11562</xdr:rowOff>
    </xdr:from>
    <xdr:to>
      <xdr:col>81</xdr:col>
      <xdr:colOff>50800</xdr:colOff>
      <xdr:row>78</xdr:row>
      <xdr:rowOff>15419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8466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11562</xdr:rowOff>
    </xdr:from>
    <xdr:to>
      <xdr:col>76</xdr:col>
      <xdr:colOff>114300</xdr:colOff>
      <xdr:row>78</xdr:row>
      <xdr:rowOff>17732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4662"/>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17732</xdr:rowOff>
    </xdr:from>
    <xdr:to>
      <xdr:col>71</xdr:col>
      <xdr:colOff>177800</xdr:colOff>
      <xdr:row>78</xdr:row>
      <xdr:rowOff>24360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90832"/>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130764</xdr:rowOff>
    </xdr:from>
    <xdr:to>
      <xdr:col>85</xdr:col>
      <xdr:colOff>177800</xdr:colOff>
      <xdr:row>78</xdr:row>
      <xdr:rowOff>60914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109191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1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136069</xdr:rowOff>
    </xdr:from>
    <xdr:to>
      <xdr:col>81</xdr:col>
      <xdr:colOff>101600</xdr:colOff>
      <xdr:row>78</xdr:row>
      <xdr:rowOff>66219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57346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3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132212</xdr:rowOff>
    </xdr:from>
    <xdr:to>
      <xdr:col>76</xdr:col>
      <xdr:colOff>165100</xdr:colOff>
      <xdr:row>78</xdr:row>
      <xdr:rowOff>62362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53489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2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138382</xdr:rowOff>
    </xdr:from>
    <xdr:to>
      <xdr:col>72</xdr:col>
      <xdr:colOff>38100</xdr:colOff>
      <xdr:row>78</xdr:row>
      <xdr:rowOff>68532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59659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43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145010</xdr:rowOff>
    </xdr:from>
    <xdr:to>
      <xdr:col>67</xdr:col>
      <xdr:colOff>101600</xdr:colOff>
      <xdr:row>78</xdr:row>
      <xdr:rowOff>75160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66287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92528</xdr:rowOff>
    </xdr:from>
    <xdr:to>
      <xdr:col>85</xdr:col>
      <xdr:colOff>127000</xdr:colOff>
      <xdr:row>98</xdr:row>
      <xdr:rowOff>98586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4628"/>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92528</xdr:rowOff>
    </xdr:from>
    <xdr:to>
      <xdr:col>81</xdr:col>
      <xdr:colOff>50800</xdr:colOff>
      <xdr:row>98</xdr:row>
      <xdr:rowOff>92833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46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82910</xdr:rowOff>
    </xdr:from>
    <xdr:to>
      <xdr:col>76</xdr:col>
      <xdr:colOff>114300</xdr:colOff>
      <xdr:row>98</xdr:row>
      <xdr:rowOff>92833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5010"/>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82910</xdr:rowOff>
    </xdr:from>
    <xdr:to>
      <xdr:col>71</xdr:col>
      <xdr:colOff>177800</xdr:colOff>
      <xdr:row>98</xdr:row>
      <xdr:rowOff>91464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5010"/>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47786</xdr:rowOff>
    </xdr:from>
    <xdr:to>
      <xdr:col>85</xdr:col>
      <xdr:colOff>177800</xdr:colOff>
      <xdr:row>98</xdr:row>
      <xdr:rowOff>149386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7163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41728</xdr:rowOff>
    </xdr:from>
    <xdr:to>
      <xdr:col>81</xdr:col>
      <xdr:colOff>101600</xdr:colOff>
      <xdr:row>98</xdr:row>
      <xdr:rowOff>143328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159855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1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42033</xdr:rowOff>
    </xdr:from>
    <xdr:to>
      <xdr:col>76</xdr:col>
      <xdr:colOff>165100</xdr:colOff>
      <xdr:row>98</xdr:row>
      <xdr:rowOff>143633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160160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1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32110</xdr:rowOff>
    </xdr:from>
    <xdr:to>
      <xdr:col>72</xdr:col>
      <xdr:colOff>38100</xdr:colOff>
      <xdr:row>98</xdr:row>
      <xdr:rowOff>133710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150237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40664</xdr:rowOff>
    </xdr:from>
    <xdr:to>
      <xdr:col>67</xdr:col>
      <xdr:colOff>101600</xdr:colOff>
      <xdr:row>98</xdr:row>
      <xdr:rowOff>142264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158791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126423</xdr:rowOff>
    </xdr:from>
    <xdr:to>
      <xdr:col>116</xdr:col>
      <xdr:colOff>63500</xdr:colOff>
      <xdr:row>59</xdr:row>
      <xdr:rowOff>2330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0523"/>
          <a:ext cx="838200" cy="4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2330</xdr:rowOff>
    </xdr:from>
    <xdr:to>
      <xdr:col>111</xdr:col>
      <xdr:colOff>177800</xdr:colOff>
      <xdr:row>59</xdr:row>
      <xdr:rowOff>3835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17880"/>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3835</xdr:rowOff>
    </xdr:from>
    <xdr:to>
      <xdr:col>107</xdr:col>
      <xdr:colOff>50800</xdr:colOff>
      <xdr:row>59</xdr:row>
      <xdr:rowOff>5207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1938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5207</xdr:rowOff>
    </xdr:from>
    <xdr:to>
      <xdr:col>102</xdr:col>
      <xdr:colOff>114300</xdr:colOff>
      <xdr:row>59</xdr:row>
      <xdr:rowOff>6597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0757"/>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75623</xdr:rowOff>
    </xdr:from>
    <xdr:to>
      <xdr:col>116</xdr:col>
      <xdr:colOff>114300</xdr:colOff>
      <xdr:row>59</xdr:row>
      <xdr:rowOff>5773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122980</xdr:rowOff>
    </xdr:from>
    <xdr:to>
      <xdr:col>112</xdr:col>
      <xdr:colOff>38100</xdr:colOff>
      <xdr:row>59</xdr:row>
      <xdr:rowOff>53130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44257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124485</xdr:rowOff>
    </xdr:from>
    <xdr:to>
      <xdr:col>107</xdr:col>
      <xdr:colOff>101600</xdr:colOff>
      <xdr:row>59</xdr:row>
      <xdr:rowOff>54635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45762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125857</xdr:rowOff>
    </xdr:from>
    <xdr:to>
      <xdr:col>102</xdr:col>
      <xdr:colOff>165100</xdr:colOff>
      <xdr:row>59</xdr:row>
      <xdr:rowOff>56007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47134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127247</xdr:rowOff>
    </xdr:from>
    <xdr:to>
      <xdr:col>98</xdr:col>
      <xdr:colOff>38100</xdr:colOff>
      <xdr:row>59</xdr:row>
      <xdr:rowOff>57397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48524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23492</xdr:rowOff>
    </xdr:from>
    <xdr:to>
      <xdr:col>116</xdr:col>
      <xdr:colOff>63500</xdr:colOff>
      <xdr:row>77</xdr:row>
      <xdr:rowOff>86528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25142"/>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86528</xdr:rowOff>
    </xdr:from>
    <xdr:to>
      <xdr:col>111</xdr:col>
      <xdr:colOff>177800</xdr:colOff>
      <xdr:row>77</xdr:row>
      <xdr:rowOff>98084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88178"/>
          <a:ext cx="8890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98084</xdr:rowOff>
    </xdr:from>
    <xdr:to>
      <xdr:col>107</xdr:col>
      <xdr:colOff>50800</xdr:colOff>
      <xdr:row>77</xdr:row>
      <xdr:rowOff>98084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99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43969</xdr:rowOff>
    </xdr:from>
    <xdr:to>
      <xdr:col>102</xdr:col>
      <xdr:colOff>114300</xdr:colOff>
      <xdr:row>77</xdr:row>
      <xdr:rowOff>98084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45619"/>
          <a:ext cx="8890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144142</xdr:rowOff>
    </xdr:from>
    <xdr:to>
      <xdr:col>116</xdr:col>
      <xdr:colOff>114300</xdr:colOff>
      <xdr:row>77</xdr:row>
      <xdr:rowOff>74292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122569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35728</xdr:rowOff>
    </xdr:from>
    <xdr:to>
      <xdr:col>112</xdr:col>
      <xdr:colOff>38100</xdr:colOff>
      <xdr:row>77</xdr:row>
      <xdr:rowOff>137328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128455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47284</xdr:rowOff>
    </xdr:from>
    <xdr:to>
      <xdr:col>107</xdr:col>
      <xdr:colOff>101600</xdr:colOff>
      <xdr:row>77</xdr:row>
      <xdr:rowOff>148884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140011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47284</xdr:rowOff>
    </xdr:from>
    <xdr:to>
      <xdr:col>102</xdr:col>
      <xdr:colOff>165100</xdr:colOff>
      <xdr:row>77</xdr:row>
      <xdr:rowOff>148884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140011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164619</xdr:rowOff>
    </xdr:from>
    <xdr:to>
      <xdr:col>98</xdr:col>
      <xdr:colOff>38100</xdr:colOff>
      <xdr:row>77</xdr:row>
      <xdr:rowOff>94769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85896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8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人件費：前年度と比較し</a:t>
          </a:r>
          <a:r>
            <a:rPr kumimoji="1" lang="en-US" altLang="ja-JP" sz="1200">
              <a:latin typeface="ＭＳ Ｐゴシック" panose="020B0600070205080204" pitchFamily="50" charset="-128"/>
              <a:ea typeface="ＭＳ Ｐゴシック" panose="020B0600070205080204" pitchFamily="50" charset="-128"/>
            </a:rPr>
            <a:t>2,971</a:t>
          </a:r>
          <a:r>
            <a:rPr kumimoji="1" lang="ja-JP" altLang="en-US" sz="1200">
              <a:latin typeface="ＭＳ Ｐゴシック" panose="020B0600070205080204" pitchFamily="50" charset="-128"/>
              <a:ea typeface="ＭＳ Ｐゴシック" panose="020B0600070205080204" pitchFamily="50" charset="-128"/>
            </a:rPr>
            <a:t>円減となり類似団体と比べると</a:t>
          </a:r>
          <a:r>
            <a:rPr kumimoji="1" lang="en-US" altLang="ja-JP" sz="1200">
              <a:latin typeface="ＭＳ Ｐゴシック" panose="020B0600070205080204" pitchFamily="50" charset="-128"/>
              <a:ea typeface="ＭＳ Ｐゴシック" panose="020B0600070205080204" pitchFamily="50" charset="-128"/>
            </a:rPr>
            <a:t>31,140</a:t>
          </a:r>
          <a:r>
            <a:rPr kumimoji="1" lang="ja-JP" altLang="en-US" sz="1200">
              <a:latin typeface="ＭＳ Ｐゴシック" panose="020B0600070205080204" pitchFamily="50" charset="-128"/>
              <a:ea typeface="ＭＳ Ｐゴシック" panose="020B0600070205080204" pitchFamily="50" charset="-128"/>
            </a:rPr>
            <a:t>円下回っている。職員数の増減はないが、基本給の低い職員が増加し職員手当を含め全体で減となった。　　維持補修費：前年度と比較し</a:t>
          </a:r>
          <a:r>
            <a:rPr kumimoji="1" lang="en-US" altLang="ja-JP" sz="1200">
              <a:latin typeface="ＭＳ Ｐゴシック" panose="020B0600070205080204" pitchFamily="50" charset="-128"/>
              <a:ea typeface="ＭＳ Ｐゴシック" panose="020B0600070205080204" pitchFamily="50" charset="-128"/>
            </a:rPr>
            <a:t>2,805</a:t>
          </a:r>
          <a:r>
            <a:rPr kumimoji="1" lang="ja-JP" altLang="en-US" sz="1200">
              <a:latin typeface="ＭＳ Ｐゴシック" panose="020B0600070205080204" pitchFamily="50" charset="-128"/>
              <a:ea typeface="ＭＳ Ｐゴシック" panose="020B0600070205080204" pitchFamily="50" charset="-128"/>
            </a:rPr>
            <a:t>円減となり類似団体と比べると</a:t>
          </a:r>
          <a:r>
            <a:rPr kumimoji="1" lang="en-US" altLang="ja-JP" sz="1200">
              <a:latin typeface="ＭＳ Ｐゴシック" panose="020B0600070205080204" pitchFamily="50" charset="-128"/>
              <a:ea typeface="ＭＳ Ｐゴシック" panose="020B0600070205080204" pitchFamily="50" charset="-128"/>
            </a:rPr>
            <a:t>21,082</a:t>
          </a:r>
          <a:r>
            <a:rPr kumimoji="1" lang="ja-JP" altLang="en-US" sz="1200">
              <a:latin typeface="ＭＳ Ｐゴシック" panose="020B0600070205080204" pitchFamily="50" charset="-128"/>
              <a:ea typeface="ＭＳ Ｐゴシック" panose="020B0600070205080204" pitchFamily="50" charset="-128"/>
            </a:rPr>
            <a:t>円下回っている。情報化推進事業の減による。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扶助費：前年度と比較し</a:t>
          </a:r>
          <a:r>
            <a:rPr kumimoji="1" lang="en-US" altLang="ja-JP" sz="1200">
              <a:latin typeface="ＭＳ Ｐゴシック" panose="020B0600070205080204" pitchFamily="50" charset="-128"/>
              <a:ea typeface="ＭＳ Ｐゴシック" panose="020B0600070205080204" pitchFamily="50" charset="-128"/>
            </a:rPr>
            <a:t>6,338</a:t>
          </a:r>
          <a:r>
            <a:rPr kumimoji="1" lang="ja-JP" altLang="en-US" sz="1200">
              <a:latin typeface="ＭＳ Ｐゴシック" panose="020B0600070205080204" pitchFamily="50" charset="-128"/>
              <a:ea typeface="ＭＳ Ｐゴシック" panose="020B0600070205080204" pitchFamily="50" charset="-128"/>
            </a:rPr>
            <a:t>円増となったが類似団体と比べると</a:t>
          </a:r>
          <a:r>
            <a:rPr kumimoji="1" lang="en-US" altLang="ja-JP" sz="1200">
              <a:latin typeface="ＭＳ Ｐゴシック" panose="020B0600070205080204" pitchFamily="50" charset="-128"/>
              <a:ea typeface="ＭＳ Ｐゴシック" panose="020B0600070205080204" pitchFamily="50" charset="-128"/>
            </a:rPr>
            <a:t>1,517</a:t>
          </a:r>
          <a:r>
            <a:rPr kumimoji="1" lang="ja-JP" altLang="en-US" sz="1200">
              <a:latin typeface="ＭＳ Ｐゴシック" panose="020B0600070205080204" pitchFamily="50" charset="-128"/>
              <a:ea typeface="ＭＳ Ｐゴシック" panose="020B0600070205080204" pitchFamily="50" charset="-128"/>
            </a:rPr>
            <a:t>円下回っている。障害者福祉事業の増による。　　補助費等：前年度と比較し</a:t>
          </a:r>
          <a:r>
            <a:rPr kumimoji="1" lang="en-US" altLang="ja-JP" sz="1200">
              <a:latin typeface="ＭＳ Ｐゴシック" panose="020B0600070205080204" pitchFamily="50" charset="-128"/>
              <a:ea typeface="ＭＳ Ｐゴシック" panose="020B0600070205080204" pitchFamily="50" charset="-128"/>
            </a:rPr>
            <a:t>16,877</a:t>
          </a:r>
          <a:r>
            <a:rPr kumimoji="1" lang="ja-JP" altLang="en-US" sz="1200">
              <a:latin typeface="ＭＳ Ｐゴシック" panose="020B0600070205080204" pitchFamily="50" charset="-128"/>
              <a:ea typeface="ＭＳ Ｐゴシック" panose="020B0600070205080204" pitchFamily="50" charset="-128"/>
            </a:rPr>
            <a:t>円増となったが類似団体と比べると</a:t>
          </a:r>
          <a:r>
            <a:rPr kumimoji="1" lang="en-US" altLang="ja-JP" sz="1200">
              <a:latin typeface="ＭＳ Ｐゴシック" panose="020B0600070205080204" pitchFamily="50" charset="-128"/>
              <a:ea typeface="ＭＳ Ｐゴシック" panose="020B0600070205080204" pitchFamily="50" charset="-128"/>
            </a:rPr>
            <a:t>25,629</a:t>
          </a:r>
          <a:r>
            <a:rPr kumimoji="1" lang="ja-JP" altLang="en-US" sz="1200">
              <a:latin typeface="ＭＳ Ｐゴシック" panose="020B0600070205080204" pitchFamily="50" charset="-128"/>
              <a:ea typeface="ＭＳ Ｐゴシック" panose="020B0600070205080204" pitchFamily="50" charset="-128"/>
            </a:rPr>
            <a:t>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普通建設事業費：前年度と比較し</a:t>
          </a:r>
          <a:r>
            <a:rPr kumimoji="1" lang="en-US" altLang="ja-JP" sz="1200">
              <a:latin typeface="ＭＳ Ｐゴシック" panose="020B0600070205080204" pitchFamily="50" charset="-128"/>
              <a:ea typeface="ＭＳ Ｐゴシック" panose="020B0600070205080204" pitchFamily="50" charset="-128"/>
            </a:rPr>
            <a:t>20,573</a:t>
          </a:r>
          <a:r>
            <a:rPr kumimoji="1" lang="ja-JP" altLang="en-US" sz="1200">
              <a:latin typeface="ＭＳ Ｐゴシック" panose="020B0600070205080204" pitchFamily="50" charset="-128"/>
              <a:ea typeface="ＭＳ Ｐゴシック" panose="020B0600070205080204" pitchFamily="50" charset="-128"/>
            </a:rPr>
            <a:t>円減となり類似団体と比べると</a:t>
          </a:r>
          <a:r>
            <a:rPr kumimoji="1" lang="en-US" altLang="ja-JP" sz="1200">
              <a:latin typeface="ＭＳ Ｐゴシック" panose="020B0600070205080204" pitchFamily="50" charset="-128"/>
              <a:ea typeface="ＭＳ Ｐゴシック" panose="020B0600070205080204" pitchFamily="50" charset="-128"/>
            </a:rPr>
            <a:t>157,173</a:t>
          </a:r>
          <a:r>
            <a:rPr kumimoji="1" lang="ja-JP" altLang="en-US" sz="1200">
              <a:latin typeface="ＭＳ Ｐゴシック" panose="020B0600070205080204" pitchFamily="50" charset="-128"/>
              <a:ea typeface="ＭＳ Ｐゴシック" panose="020B0600070205080204" pitchFamily="50" charset="-128"/>
            </a:rPr>
            <a:t>円下回っている。道路改良費や事業の規模縮小による。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災害復旧事業費：前年度と比較し</a:t>
          </a:r>
          <a:r>
            <a:rPr kumimoji="1" lang="en-US" altLang="ja-JP" sz="1200">
              <a:latin typeface="ＭＳ Ｐゴシック" panose="020B0600070205080204" pitchFamily="50" charset="-128"/>
              <a:ea typeface="ＭＳ Ｐゴシック" panose="020B0600070205080204" pitchFamily="50" charset="-128"/>
            </a:rPr>
            <a:t>40,960</a:t>
          </a:r>
          <a:r>
            <a:rPr kumimoji="1" lang="ja-JP" altLang="en-US" sz="1200">
              <a:latin typeface="ＭＳ Ｐゴシック" panose="020B0600070205080204" pitchFamily="50" charset="-128"/>
              <a:ea typeface="ＭＳ Ｐゴシック" panose="020B0600070205080204" pitchFamily="50" charset="-128"/>
            </a:rPr>
            <a:t>円増となり類似団体と比べると</a:t>
          </a:r>
          <a:r>
            <a:rPr kumimoji="1" lang="en-US" altLang="ja-JP" sz="1200">
              <a:latin typeface="ＭＳ Ｐゴシック" panose="020B0600070205080204" pitchFamily="50" charset="-128"/>
              <a:ea typeface="ＭＳ Ｐゴシック" panose="020B0600070205080204" pitchFamily="50" charset="-128"/>
            </a:rPr>
            <a:t>26,011</a:t>
          </a:r>
          <a:r>
            <a:rPr kumimoji="1" lang="ja-JP" altLang="en-US" sz="1200">
              <a:latin typeface="ＭＳ Ｐゴシック" panose="020B0600070205080204" pitchFamily="50" charset="-128"/>
              <a:ea typeface="ＭＳ Ｐゴシック" panose="020B0600070205080204" pitchFamily="50" charset="-128"/>
            </a:rPr>
            <a:t>円上回っている。台風による大規模災害の発生によるもの及び単独事業の農地等小規模災害により増となった。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公債費：前年度と比較し</a:t>
          </a:r>
          <a:r>
            <a:rPr kumimoji="1" lang="en-US" altLang="ja-JP" sz="1200">
              <a:latin typeface="ＭＳ Ｐゴシック" panose="020B0600070205080204" pitchFamily="50" charset="-128"/>
              <a:ea typeface="ＭＳ Ｐゴシック" panose="020B0600070205080204" pitchFamily="50" charset="-128"/>
            </a:rPr>
            <a:t>2,785</a:t>
          </a:r>
          <a:r>
            <a:rPr kumimoji="1" lang="ja-JP" altLang="en-US" sz="1200">
              <a:latin typeface="ＭＳ Ｐゴシック" panose="020B0600070205080204" pitchFamily="50" charset="-128"/>
              <a:ea typeface="ＭＳ Ｐゴシック" panose="020B0600070205080204" pitchFamily="50" charset="-128"/>
            </a:rPr>
            <a:t>円増となったが類似団体と比べると</a:t>
          </a:r>
          <a:r>
            <a:rPr kumimoji="1" lang="en-US" altLang="ja-JP" sz="1200">
              <a:latin typeface="ＭＳ Ｐゴシック" panose="020B0600070205080204" pitchFamily="50" charset="-128"/>
              <a:ea typeface="ＭＳ Ｐゴシック" panose="020B0600070205080204" pitchFamily="50" charset="-128"/>
            </a:rPr>
            <a:t>37,691</a:t>
          </a:r>
          <a:r>
            <a:rPr kumimoji="1" lang="ja-JP" altLang="en-US" sz="1200">
              <a:latin typeface="ＭＳ Ｐゴシック" panose="020B0600070205080204" pitchFamily="50" charset="-128"/>
              <a:ea typeface="ＭＳ Ｐゴシック" panose="020B0600070205080204" pitchFamily="50" charset="-128"/>
            </a:rPr>
            <a:t>円下回っている。新たに元金の償還が始まった地方債が多かったことによる。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積立金：前年度と比較し</a:t>
          </a:r>
          <a:r>
            <a:rPr kumimoji="1" lang="en-US" altLang="ja-JP" sz="1200">
              <a:latin typeface="ＭＳ Ｐゴシック" panose="020B0600070205080204" pitchFamily="50" charset="-128"/>
              <a:ea typeface="ＭＳ Ｐゴシック" panose="020B0600070205080204" pitchFamily="50" charset="-128"/>
            </a:rPr>
            <a:t>13,253</a:t>
          </a:r>
          <a:r>
            <a:rPr kumimoji="1" lang="ja-JP" altLang="en-US" sz="1200">
              <a:latin typeface="ＭＳ Ｐゴシック" panose="020B0600070205080204" pitchFamily="50" charset="-128"/>
              <a:ea typeface="ＭＳ Ｐゴシック" panose="020B0600070205080204" pitchFamily="50" charset="-128"/>
            </a:rPr>
            <a:t>円減となったが類似団体と比べると</a:t>
          </a:r>
          <a:r>
            <a:rPr kumimoji="1" lang="en-US" altLang="ja-JP" sz="1200">
              <a:latin typeface="ＭＳ Ｐゴシック" panose="020B0600070205080204" pitchFamily="50" charset="-128"/>
              <a:ea typeface="ＭＳ Ｐゴシック" panose="020B0600070205080204" pitchFamily="50" charset="-128"/>
            </a:rPr>
            <a:t>22,436</a:t>
          </a:r>
          <a:r>
            <a:rPr kumimoji="1" lang="ja-JP" altLang="en-US" sz="1200">
              <a:latin typeface="ＭＳ Ｐゴシック" panose="020B0600070205080204" pitchFamily="50" charset="-128"/>
              <a:ea typeface="ＭＳ Ｐゴシック" panose="020B0600070205080204" pitchFamily="50" charset="-128"/>
            </a:rPr>
            <a:t>円上回っている。公有施設整備基金や教育施設整備基金への積立が減額したことによる。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操出金：前年度と比較し</a:t>
          </a:r>
          <a:r>
            <a:rPr kumimoji="1" lang="en-US" altLang="ja-JP" sz="1200">
              <a:latin typeface="ＭＳ Ｐゴシック" panose="020B0600070205080204" pitchFamily="50" charset="-128"/>
              <a:ea typeface="ＭＳ Ｐゴシック" panose="020B0600070205080204" pitchFamily="50" charset="-128"/>
            </a:rPr>
            <a:t>16,545</a:t>
          </a:r>
          <a:r>
            <a:rPr kumimoji="1" lang="ja-JP" altLang="en-US" sz="1200">
              <a:latin typeface="ＭＳ Ｐゴシック" panose="020B0600070205080204" pitchFamily="50" charset="-128"/>
              <a:ea typeface="ＭＳ Ｐゴシック" panose="020B0600070205080204" pitchFamily="50" charset="-128"/>
            </a:rPr>
            <a:t>円増となったが類似団体と比べると</a:t>
          </a:r>
          <a:r>
            <a:rPr kumimoji="1" lang="en-US" altLang="ja-JP" sz="1200">
              <a:latin typeface="ＭＳ Ｐゴシック" panose="020B0600070205080204" pitchFamily="50" charset="-128"/>
              <a:ea typeface="ＭＳ Ｐゴシック" panose="020B0600070205080204" pitchFamily="50" charset="-128"/>
            </a:rPr>
            <a:t>14,862</a:t>
          </a:r>
          <a:r>
            <a:rPr kumimoji="1" lang="ja-JP" altLang="en-US" sz="1200">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3,300
3,279
131.34
3,801,357
3,418,823
126,385
1,951,407
2,731,810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125431</xdr:rowOff>
    </xdr:from>
    <xdr:to>
      <xdr:col>24</xdr:col>
      <xdr:colOff>63500</xdr:colOff>
      <xdr:row>37</xdr:row>
      <xdr:rowOff>148349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9081"/>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135509</xdr:rowOff>
    </xdr:from>
    <xdr:to>
      <xdr:col>19</xdr:col>
      <xdr:colOff>177800</xdr:colOff>
      <xdr:row>37</xdr:row>
      <xdr:rowOff>148349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9159"/>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135509</xdr:rowOff>
    </xdr:from>
    <xdr:to>
      <xdr:col>15</xdr:col>
      <xdr:colOff>50800</xdr:colOff>
      <xdr:row>37</xdr:row>
      <xdr:rowOff>141205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9159"/>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132575</xdr:rowOff>
    </xdr:from>
    <xdr:to>
      <xdr:col>10</xdr:col>
      <xdr:colOff>114300</xdr:colOff>
      <xdr:row>37</xdr:row>
      <xdr:rowOff>141205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6225"/>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74631</xdr:rowOff>
    </xdr:from>
    <xdr:to>
      <xdr:col>24</xdr:col>
      <xdr:colOff>114300</xdr:colOff>
      <xdr:row>38</xdr:row>
      <xdr:rowOff>4781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53058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97549</xdr:rowOff>
    </xdr:from>
    <xdr:to>
      <xdr:col>20</xdr:col>
      <xdr:colOff>38100</xdr:colOff>
      <xdr:row>38</xdr:row>
      <xdr:rowOff>27699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18826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84709</xdr:rowOff>
    </xdr:from>
    <xdr:to>
      <xdr:col>15</xdr:col>
      <xdr:colOff>101600</xdr:colOff>
      <xdr:row>38</xdr:row>
      <xdr:rowOff>14860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90405</xdr:rowOff>
    </xdr:from>
    <xdr:to>
      <xdr:col>10</xdr:col>
      <xdr:colOff>165100</xdr:colOff>
      <xdr:row>38</xdr:row>
      <xdr:rowOff>20555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11682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81775</xdr:rowOff>
    </xdr:from>
    <xdr:to>
      <xdr:col>6</xdr:col>
      <xdr:colOff>38100</xdr:colOff>
      <xdr:row>38</xdr:row>
      <xdr:rowOff>11925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137186</xdr:rowOff>
    </xdr:from>
    <xdr:to>
      <xdr:col>24</xdr:col>
      <xdr:colOff>63500</xdr:colOff>
      <xdr:row>58</xdr:row>
      <xdr:rowOff>139243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8128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139243</xdr:rowOff>
    </xdr:from>
    <xdr:to>
      <xdr:col>19</xdr:col>
      <xdr:colOff>177800</xdr:colOff>
      <xdr:row>58</xdr:row>
      <xdr:rowOff>142611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83343"/>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140162</xdr:rowOff>
    </xdr:from>
    <xdr:to>
      <xdr:col>15</xdr:col>
      <xdr:colOff>50800</xdr:colOff>
      <xdr:row>58</xdr:row>
      <xdr:rowOff>142611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4262"/>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118831</xdr:rowOff>
    </xdr:from>
    <xdr:to>
      <xdr:col>10</xdr:col>
      <xdr:colOff>114300</xdr:colOff>
      <xdr:row>58</xdr:row>
      <xdr:rowOff>140162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2931"/>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86386</xdr:rowOff>
    </xdr:from>
    <xdr:to>
      <xdr:col>24</xdr:col>
      <xdr:colOff>114300</xdr:colOff>
      <xdr:row>59</xdr:row>
      <xdr:rowOff>16536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88443</xdr:rowOff>
    </xdr:from>
    <xdr:to>
      <xdr:col>20</xdr:col>
      <xdr:colOff>38100</xdr:colOff>
      <xdr:row>59</xdr:row>
      <xdr:rowOff>18593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9720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91811</xdr:rowOff>
    </xdr:from>
    <xdr:to>
      <xdr:col>15</xdr:col>
      <xdr:colOff>101600</xdr:colOff>
      <xdr:row>59</xdr:row>
      <xdr:rowOff>21961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13088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89362</xdr:rowOff>
    </xdr:from>
    <xdr:to>
      <xdr:col>10</xdr:col>
      <xdr:colOff>165100</xdr:colOff>
      <xdr:row>59</xdr:row>
      <xdr:rowOff>19512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10639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68031</xdr:rowOff>
    </xdr:from>
    <xdr:to>
      <xdr:col>6</xdr:col>
      <xdr:colOff>38100</xdr:colOff>
      <xdr:row>58</xdr:row>
      <xdr:rowOff>169631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160758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106922</xdr:rowOff>
    </xdr:from>
    <xdr:to>
      <xdr:col>24</xdr:col>
      <xdr:colOff>63500</xdr:colOff>
      <xdr:row>77</xdr:row>
      <xdr:rowOff>107096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8572"/>
          <a:ext cx="8382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99764</xdr:rowOff>
    </xdr:from>
    <xdr:to>
      <xdr:col>19</xdr:col>
      <xdr:colOff>177800</xdr:colOff>
      <xdr:row>77</xdr:row>
      <xdr:rowOff>106922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01414"/>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99764</xdr:rowOff>
    </xdr:from>
    <xdr:to>
      <xdr:col>15</xdr:col>
      <xdr:colOff>50800</xdr:colOff>
      <xdr:row>77</xdr:row>
      <xdr:rowOff>99946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1414"/>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92977</xdr:rowOff>
    </xdr:from>
    <xdr:to>
      <xdr:col>10</xdr:col>
      <xdr:colOff>114300</xdr:colOff>
      <xdr:row>77</xdr:row>
      <xdr:rowOff>99946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94627"/>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56296</xdr:rowOff>
    </xdr:from>
    <xdr:to>
      <xdr:col>24</xdr:col>
      <xdr:colOff>114300</xdr:colOff>
      <xdr:row>77</xdr:row>
      <xdr:rowOff>157896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34723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56122</xdr:rowOff>
    </xdr:from>
    <xdr:to>
      <xdr:col>20</xdr:col>
      <xdr:colOff>38100</xdr:colOff>
      <xdr:row>77</xdr:row>
      <xdr:rowOff>157722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148849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48964</xdr:rowOff>
    </xdr:from>
    <xdr:to>
      <xdr:col>15</xdr:col>
      <xdr:colOff>101600</xdr:colOff>
      <xdr:row>77</xdr:row>
      <xdr:rowOff>150564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141691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49146</xdr:rowOff>
    </xdr:from>
    <xdr:to>
      <xdr:col>10</xdr:col>
      <xdr:colOff>165100</xdr:colOff>
      <xdr:row>77</xdr:row>
      <xdr:rowOff>150746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141873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42177</xdr:rowOff>
    </xdr:from>
    <xdr:to>
      <xdr:col>6</xdr:col>
      <xdr:colOff>38100</xdr:colOff>
      <xdr:row>77</xdr:row>
      <xdr:rowOff>143777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160304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104107</xdr:rowOff>
    </xdr:from>
    <xdr:to>
      <xdr:col>24</xdr:col>
      <xdr:colOff>63500</xdr:colOff>
      <xdr:row>97</xdr:row>
      <xdr:rowOff>171377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34757"/>
          <a:ext cx="838200" cy="6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171377</xdr:rowOff>
    </xdr:from>
    <xdr:to>
      <xdr:col>19</xdr:col>
      <xdr:colOff>177800</xdr:colOff>
      <xdr:row>98</xdr:row>
      <xdr:rowOff>51115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02027"/>
          <a:ext cx="8890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16560</xdr:rowOff>
    </xdr:from>
    <xdr:to>
      <xdr:col>15</xdr:col>
      <xdr:colOff>50800</xdr:colOff>
      <xdr:row>98</xdr:row>
      <xdr:rowOff>51115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8660"/>
          <a:ext cx="889000" cy="3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148811</xdr:rowOff>
    </xdr:from>
    <xdr:to>
      <xdr:col>10</xdr:col>
      <xdr:colOff>114300</xdr:colOff>
      <xdr:row>98</xdr:row>
      <xdr:rowOff>16560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9461"/>
          <a:ext cx="889000" cy="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53307</xdr:rowOff>
    </xdr:from>
    <xdr:to>
      <xdr:col>24</xdr:col>
      <xdr:colOff>114300</xdr:colOff>
      <xdr:row>97</xdr:row>
      <xdr:rowOff>154907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31734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6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120577</xdr:rowOff>
    </xdr:from>
    <xdr:to>
      <xdr:col>20</xdr:col>
      <xdr:colOff>38100</xdr:colOff>
      <xdr:row>98</xdr:row>
      <xdr:rowOff>50727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41854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315</xdr:rowOff>
    </xdr:from>
    <xdr:to>
      <xdr:col>15</xdr:col>
      <xdr:colOff>101600</xdr:colOff>
      <xdr:row>98</xdr:row>
      <xdr:rowOff>101915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93042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137210</xdr:rowOff>
    </xdr:from>
    <xdr:to>
      <xdr:col>10</xdr:col>
      <xdr:colOff>165100</xdr:colOff>
      <xdr:row>98</xdr:row>
      <xdr:rowOff>67360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58487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98011</xdr:rowOff>
    </xdr:from>
    <xdr:to>
      <xdr:col>6</xdr:col>
      <xdr:colOff>38100</xdr:colOff>
      <xdr:row>98</xdr:row>
      <xdr:rowOff>28161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19288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40259</xdr:rowOff>
    </xdr:from>
    <xdr:to>
      <xdr:col>55</xdr:col>
      <xdr:colOff>0</xdr:colOff>
      <xdr:row>39</xdr:row>
      <xdr:rowOff>40386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6809"/>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40132</xdr:rowOff>
    </xdr:from>
    <xdr:to>
      <xdr:col>50</xdr:col>
      <xdr:colOff>114300</xdr:colOff>
      <xdr:row>39</xdr:row>
      <xdr:rowOff>40386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668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40132</xdr:rowOff>
    </xdr:from>
    <xdr:to>
      <xdr:col>45</xdr:col>
      <xdr:colOff>177800</xdr:colOff>
      <xdr:row>39</xdr:row>
      <xdr:rowOff>40259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668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33909</xdr:rowOff>
    </xdr:from>
    <xdr:to>
      <xdr:col>41</xdr:col>
      <xdr:colOff>50800</xdr:colOff>
      <xdr:row>39</xdr:row>
      <xdr:rowOff>40259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9009"/>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161036</xdr:rowOff>
    </xdr:from>
    <xdr:to>
      <xdr:col>50</xdr:col>
      <xdr:colOff>165100</xdr:colOff>
      <xdr:row>39</xdr:row>
      <xdr:rowOff>91186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82313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160782</xdr:rowOff>
    </xdr:from>
    <xdr:to>
      <xdr:col>46</xdr:col>
      <xdr:colOff>38100</xdr:colOff>
      <xdr:row>39</xdr:row>
      <xdr:rowOff>90932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82059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160909</xdr:rowOff>
    </xdr:from>
    <xdr:to>
      <xdr:col>41</xdr:col>
      <xdr:colOff>101600</xdr:colOff>
      <xdr:row>39</xdr:row>
      <xdr:rowOff>91059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82186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154559</xdr:rowOff>
    </xdr:from>
    <xdr:to>
      <xdr:col>36</xdr:col>
      <xdr:colOff>165100</xdr:colOff>
      <xdr:row>38</xdr:row>
      <xdr:rowOff>84710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101236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80226</xdr:rowOff>
    </xdr:from>
    <xdr:to>
      <xdr:col>55</xdr:col>
      <xdr:colOff>0</xdr:colOff>
      <xdr:row>58</xdr:row>
      <xdr:rowOff>93749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24326"/>
          <a:ext cx="838200" cy="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73393</xdr:rowOff>
    </xdr:from>
    <xdr:to>
      <xdr:col>50</xdr:col>
      <xdr:colOff>114300</xdr:colOff>
      <xdr:row>58</xdr:row>
      <xdr:rowOff>93749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7493"/>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73393</xdr:rowOff>
    </xdr:from>
    <xdr:to>
      <xdr:col>45</xdr:col>
      <xdr:colOff>177800</xdr:colOff>
      <xdr:row>58</xdr:row>
      <xdr:rowOff>89850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7493"/>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82883</xdr:rowOff>
    </xdr:from>
    <xdr:to>
      <xdr:col>41</xdr:col>
      <xdr:colOff>50800</xdr:colOff>
      <xdr:row>58</xdr:row>
      <xdr:rowOff>89850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698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29426</xdr:rowOff>
    </xdr:from>
    <xdr:to>
      <xdr:col>55</xdr:col>
      <xdr:colOff>50800</xdr:colOff>
      <xdr:row>58</xdr:row>
      <xdr:rowOff>131026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115803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42949</xdr:rowOff>
    </xdr:from>
    <xdr:to>
      <xdr:col>50</xdr:col>
      <xdr:colOff>165100</xdr:colOff>
      <xdr:row>58</xdr:row>
      <xdr:rowOff>144549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135676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22593</xdr:rowOff>
    </xdr:from>
    <xdr:to>
      <xdr:col>46</xdr:col>
      <xdr:colOff>38100</xdr:colOff>
      <xdr:row>58</xdr:row>
      <xdr:rowOff>124193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115320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5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39050</xdr:rowOff>
    </xdr:from>
    <xdr:to>
      <xdr:col>41</xdr:col>
      <xdr:colOff>101600</xdr:colOff>
      <xdr:row>58</xdr:row>
      <xdr:rowOff>140650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131777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32083</xdr:rowOff>
    </xdr:from>
    <xdr:to>
      <xdr:col>36</xdr:col>
      <xdr:colOff>165100</xdr:colOff>
      <xdr:row>58</xdr:row>
      <xdr:rowOff>133683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124810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6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80271</xdr:rowOff>
    </xdr:from>
    <xdr:to>
      <xdr:col>55</xdr:col>
      <xdr:colOff>0</xdr:colOff>
      <xdr:row>78</xdr:row>
      <xdr:rowOff>115937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3371"/>
          <a:ext cx="838200" cy="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115937</xdr:rowOff>
    </xdr:from>
    <xdr:to>
      <xdr:col>50</xdr:col>
      <xdr:colOff>114300</xdr:colOff>
      <xdr:row>78</xdr:row>
      <xdr:rowOff>123188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9037"/>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119526</xdr:rowOff>
    </xdr:from>
    <xdr:to>
      <xdr:col>45</xdr:col>
      <xdr:colOff>177800</xdr:colOff>
      <xdr:row>78</xdr:row>
      <xdr:rowOff>123188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2626"/>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119526</xdr:rowOff>
    </xdr:from>
    <xdr:to>
      <xdr:col>41</xdr:col>
      <xdr:colOff>50800</xdr:colOff>
      <xdr:row>78</xdr:row>
      <xdr:rowOff>138450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92626"/>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29471</xdr:rowOff>
    </xdr:from>
    <xdr:to>
      <xdr:col>55</xdr:col>
      <xdr:colOff>50800</xdr:colOff>
      <xdr:row>78</xdr:row>
      <xdr:rowOff>131071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7898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65137</xdr:rowOff>
    </xdr:from>
    <xdr:to>
      <xdr:col>50</xdr:col>
      <xdr:colOff>165100</xdr:colOff>
      <xdr:row>78</xdr:row>
      <xdr:rowOff>166737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157864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72388</xdr:rowOff>
    </xdr:from>
    <xdr:to>
      <xdr:col>46</xdr:col>
      <xdr:colOff>38100</xdr:colOff>
      <xdr:row>79</xdr:row>
      <xdr:rowOff>2538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165115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3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68726</xdr:rowOff>
    </xdr:from>
    <xdr:to>
      <xdr:col>41</xdr:col>
      <xdr:colOff>101600</xdr:colOff>
      <xdr:row>78</xdr:row>
      <xdr:rowOff>170326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161453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87650</xdr:rowOff>
    </xdr:from>
    <xdr:to>
      <xdr:col>36</xdr:col>
      <xdr:colOff>165100</xdr:colOff>
      <xdr:row>79</xdr:row>
      <xdr:rowOff>17800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8927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111702</xdr:rowOff>
    </xdr:from>
    <xdr:to>
      <xdr:col>55</xdr:col>
      <xdr:colOff>0</xdr:colOff>
      <xdr:row>98</xdr:row>
      <xdr:rowOff>167097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13802"/>
          <a:ext cx="838200" cy="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104232</xdr:rowOff>
    </xdr:from>
    <xdr:to>
      <xdr:col>50</xdr:col>
      <xdr:colOff>114300</xdr:colOff>
      <xdr:row>98</xdr:row>
      <xdr:rowOff>111702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06332"/>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104232</xdr:rowOff>
    </xdr:from>
    <xdr:to>
      <xdr:col>45</xdr:col>
      <xdr:colOff>177800</xdr:colOff>
      <xdr:row>99</xdr:row>
      <xdr:rowOff>24549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06332"/>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128313</xdr:rowOff>
    </xdr:from>
    <xdr:to>
      <xdr:col>41</xdr:col>
      <xdr:colOff>50800</xdr:colOff>
      <xdr:row>99</xdr:row>
      <xdr:rowOff>24549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30413"/>
          <a:ext cx="889000" cy="6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116297</xdr:rowOff>
    </xdr:from>
    <xdr:to>
      <xdr:col>55</xdr:col>
      <xdr:colOff>50800</xdr:colOff>
      <xdr:row>99</xdr:row>
      <xdr:rowOff>46447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31224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60902</xdr:rowOff>
    </xdr:from>
    <xdr:to>
      <xdr:col>50</xdr:col>
      <xdr:colOff>165100</xdr:colOff>
      <xdr:row>98</xdr:row>
      <xdr:rowOff>162502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153629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53432</xdr:rowOff>
    </xdr:from>
    <xdr:to>
      <xdr:col>46</xdr:col>
      <xdr:colOff>38100</xdr:colOff>
      <xdr:row>98</xdr:row>
      <xdr:rowOff>155032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146159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4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145199</xdr:rowOff>
    </xdr:from>
    <xdr:to>
      <xdr:col>41</xdr:col>
      <xdr:colOff>101600</xdr:colOff>
      <xdr:row>99</xdr:row>
      <xdr:rowOff>75349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66476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4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77513</xdr:rowOff>
    </xdr:from>
    <xdr:to>
      <xdr:col>36</xdr:col>
      <xdr:colOff>165100</xdr:colOff>
      <xdr:row>99</xdr:row>
      <xdr:rowOff>7663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170240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140270</xdr:rowOff>
    </xdr:from>
    <xdr:to>
      <xdr:col>85</xdr:col>
      <xdr:colOff>127000</xdr:colOff>
      <xdr:row>38</xdr:row>
      <xdr:rowOff>149484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55370"/>
          <a:ext cx="8382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149484</xdr:rowOff>
    </xdr:from>
    <xdr:to>
      <xdr:col>81</xdr:col>
      <xdr:colOff>50800</xdr:colOff>
      <xdr:row>38</xdr:row>
      <xdr:rowOff>153020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4584"/>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150140</xdr:rowOff>
    </xdr:from>
    <xdr:to>
      <xdr:col>76</xdr:col>
      <xdr:colOff>114300</xdr:colOff>
      <xdr:row>38</xdr:row>
      <xdr:rowOff>153020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524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150140</xdr:rowOff>
    </xdr:from>
    <xdr:to>
      <xdr:col>71</xdr:col>
      <xdr:colOff>177800</xdr:colOff>
      <xdr:row>38</xdr:row>
      <xdr:rowOff>159613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5240"/>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89470</xdr:rowOff>
    </xdr:from>
    <xdr:to>
      <xdr:col>85</xdr:col>
      <xdr:colOff>177800</xdr:colOff>
      <xdr:row>39</xdr:row>
      <xdr:rowOff>19620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98684</xdr:rowOff>
    </xdr:from>
    <xdr:to>
      <xdr:col>81</xdr:col>
      <xdr:colOff>101600</xdr:colOff>
      <xdr:row>39</xdr:row>
      <xdr:rowOff>28834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19961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102220</xdr:rowOff>
    </xdr:from>
    <xdr:to>
      <xdr:col>76</xdr:col>
      <xdr:colOff>165100</xdr:colOff>
      <xdr:row>39</xdr:row>
      <xdr:rowOff>32370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23497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99340</xdr:rowOff>
    </xdr:from>
    <xdr:to>
      <xdr:col>72</xdr:col>
      <xdr:colOff>38100</xdr:colOff>
      <xdr:row>39</xdr:row>
      <xdr:rowOff>29490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20617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108813</xdr:rowOff>
    </xdr:from>
    <xdr:to>
      <xdr:col>67</xdr:col>
      <xdr:colOff>101600</xdr:colOff>
      <xdr:row>39</xdr:row>
      <xdr:rowOff>38963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30090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43793</xdr:rowOff>
    </xdr:from>
    <xdr:to>
      <xdr:col>85</xdr:col>
      <xdr:colOff>127000</xdr:colOff>
      <xdr:row>57</xdr:row>
      <xdr:rowOff>71518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16443"/>
          <a:ext cx="8382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43793</xdr:rowOff>
    </xdr:from>
    <xdr:to>
      <xdr:col>81</xdr:col>
      <xdr:colOff>50800</xdr:colOff>
      <xdr:row>57</xdr:row>
      <xdr:rowOff>57203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1644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5624</xdr:rowOff>
    </xdr:from>
    <xdr:to>
      <xdr:col>76</xdr:col>
      <xdr:colOff>114300</xdr:colOff>
      <xdr:row>57</xdr:row>
      <xdr:rowOff>57203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78274"/>
          <a:ext cx="889000" cy="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5624</xdr:rowOff>
    </xdr:from>
    <xdr:to>
      <xdr:col>71</xdr:col>
      <xdr:colOff>177800</xdr:colOff>
      <xdr:row>57</xdr:row>
      <xdr:rowOff>114757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78274"/>
          <a:ext cx="8890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20718</xdr:rowOff>
    </xdr:from>
    <xdr:to>
      <xdr:col>85</xdr:col>
      <xdr:colOff>177800</xdr:colOff>
      <xdr:row>57</xdr:row>
      <xdr:rowOff>122318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170595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164443</xdr:rowOff>
    </xdr:from>
    <xdr:to>
      <xdr:col>81</xdr:col>
      <xdr:colOff>101600</xdr:colOff>
      <xdr:row>57</xdr:row>
      <xdr:rowOff>94593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85720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5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6403</xdr:rowOff>
    </xdr:from>
    <xdr:to>
      <xdr:col>76</xdr:col>
      <xdr:colOff>165100</xdr:colOff>
      <xdr:row>57</xdr:row>
      <xdr:rowOff>108003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99130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7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126274</xdr:rowOff>
    </xdr:from>
    <xdr:to>
      <xdr:col>72</xdr:col>
      <xdr:colOff>38100</xdr:colOff>
      <xdr:row>57</xdr:row>
      <xdr:rowOff>56424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72951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5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63957</xdr:rowOff>
    </xdr:from>
    <xdr:to>
      <xdr:col>67</xdr:col>
      <xdr:colOff>101600</xdr:colOff>
      <xdr:row>57</xdr:row>
      <xdr:rowOff>165557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156684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45475</xdr:rowOff>
    </xdr:from>
    <xdr:to>
      <xdr:col>85</xdr:col>
      <xdr:colOff>127000</xdr:colOff>
      <xdr:row>79</xdr:row>
      <xdr:rowOff>90061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90025"/>
          <a:ext cx="8382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77181</xdr:rowOff>
    </xdr:from>
    <xdr:to>
      <xdr:col>81</xdr:col>
      <xdr:colOff>50800</xdr:colOff>
      <xdr:row>79</xdr:row>
      <xdr:rowOff>90061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21731"/>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77181</xdr:rowOff>
    </xdr:from>
    <xdr:to>
      <xdr:col>76</xdr:col>
      <xdr:colOff>114300</xdr:colOff>
      <xdr:row>79</xdr:row>
      <xdr:rowOff>83215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21731"/>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76850</xdr:rowOff>
    </xdr:from>
    <xdr:to>
      <xdr:col>71</xdr:col>
      <xdr:colOff>177800</xdr:colOff>
      <xdr:row>79</xdr:row>
      <xdr:rowOff>83215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1400"/>
          <a:ext cx="889000" cy="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166125</xdr:rowOff>
    </xdr:from>
    <xdr:to>
      <xdr:col>85</xdr:col>
      <xdr:colOff>177800</xdr:colOff>
      <xdr:row>79</xdr:row>
      <xdr:rowOff>96275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125502</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39261</xdr:rowOff>
    </xdr:from>
    <xdr:to>
      <xdr:col>81</xdr:col>
      <xdr:colOff>101600</xdr:colOff>
      <xdr:row>79</xdr:row>
      <xdr:rowOff>140861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131988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26381</xdr:rowOff>
    </xdr:from>
    <xdr:to>
      <xdr:col>76</xdr:col>
      <xdr:colOff>165100</xdr:colOff>
      <xdr:row>79</xdr:row>
      <xdr:rowOff>127981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144508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32415</xdr:rowOff>
    </xdr:from>
    <xdr:to>
      <xdr:col>72</xdr:col>
      <xdr:colOff>38100</xdr:colOff>
      <xdr:row>79</xdr:row>
      <xdr:rowOff>134015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125142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26050</xdr:rowOff>
    </xdr:from>
    <xdr:to>
      <xdr:col>67</xdr:col>
      <xdr:colOff>101600</xdr:colOff>
      <xdr:row>79</xdr:row>
      <xdr:rowOff>127650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144177</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10114</xdr:rowOff>
    </xdr:from>
    <xdr:to>
      <xdr:col>85</xdr:col>
      <xdr:colOff>127000</xdr:colOff>
      <xdr:row>98</xdr:row>
      <xdr:rowOff>15419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12214"/>
          <a:ext cx="8382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11562</xdr:rowOff>
    </xdr:from>
    <xdr:to>
      <xdr:col>81</xdr:col>
      <xdr:colOff>50800</xdr:colOff>
      <xdr:row>98</xdr:row>
      <xdr:rowOff>15419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1366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11562</xdr:rowOff>
    </xdr:from>
    <xdr:to>
      <xdr:col>76</xdr:col>
      <xdr:colOff>114300</xdr:colOff>
      <xdr:row>98</xdr:row>
      <xdr:rowOff>17732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13662"/>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17732</xdr:rowOff>
    </xdr:from>
    <xdr:to>
      <xdr:col>71</xdr:col>
      <xdr:colOff>177800</xdr:colOff>
      <xdr:row>98</xdr:row>
      <xdr:rowOff>24360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19832"/>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130764</xdr:rowOff>
    </xdr:from>
    <xdr:to>
      <xdr:col>85</xdr:col>
      <xdr:colOff>177800</xdr:colOff>
      <xdr:row>98</xdr:row>
      <xdr:rowOff>60914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109191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136069</xdr:rowOff>
    </xdr:from>
    <xdr:to>
      <xdr:col>81</xdr:col>
      <xdr:colOff>101600</xdr:colOff>
      <xdr:row>98</xdr:row>
      <xdr:rowOff>66219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57346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5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132212</xdr:rowOff>
    </xdr:from>
    <xdr:to>
      <xdr:col>76</xdr:col>
      <xdr:colOff>165100</xdr:colOff>
      <xdr:row>98</xdr:row>
      <xdr:rowOff>62362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53489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138382</xdr:rowOff>
    </xdr:from>
    <xdr:to>
      <xdr:col>72</xdr:col>
      <xdr:colOff>38100</xdr:colOff>
      <xdr:row>98</xdr:row>
      <xdr:rowOff>68532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59659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145010</xdr:rowOff>
    </xdr:from>
    <xdr:to>
      <xdr:col>67</xdr:col>
      <xdr:colOff>101600</xdr:colOff>
      <xdr:row>98</xdr:row>
      <xdr:rowOff>75160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66287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6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議会費：前年度と比べて</a:t>
          </a:r>
          <a:r>
            <a:rPr kumimoji="1" lang="en-US" altLang="ja-JP" sz="1300">
              <a:latin typeface="ＭＳ Ｐゴシック" panose="020B0600070205080204" pitchFamily="50" charset="-128"/>
              <a:ea typeface="ＭＳ Ｐゴシック" panose="020B0600070205080204" pitchFamily="50" charset="-128"/>
            </a:rPr>
            <a:t>1,203</a:t>
          </a:r>
          <a:r>
            <a:rPr kumimoji="1" lang="ja-JP" altLang="en-US" sz="1300">
              <a:latin typeface="ＭＳ Ｐゴシック" panose="020B0600070205080204" pitchFamily="50" charset="-128"/>
              <a:ea typeface="ＭＳ Ｐゴシック" panose="020B0600070205080204" pitchFamily="50" charset="-128"/>
            </a:rPr>
            <a:t>円増となった。村議会議員選挙により欠員が解消されたことによるもの。　　総務費：前年度と比べて</a:t>
          </a:r>
          <a:r>
            <a:rPr kumimoji="1" lang="en-US" altLang="ja-JP" sz="1300">
              <a:latin typeface="ＭＳ Ｐゴシック" panose="020B0600070205080204" pitchFamily="50" charset="-128"/>
              <a:ea typeface="ＭＳ Ｐゴシック" panose="020B0600070205080204" pitchFamily="50" charset="-128"/>
            </a:rPr>
            <a:t>5,400</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75,618</a:t>
          </a:r>
          <a:r>
            <a:rPr kumimoji="1" lang="ja-JP" altLang="en-US" sz="1300">
              <a:latin typeface="ＭＳ Ｐゴシック" panose="020B0600070205080204" pitchFamily="50" charset="-128"/>
              <a:ea typeface="ＭＳ Ｐゴシック" panose="020B0600070205080204" pitchFamily="50" charset="-128"/>
            </a:rPr>
            <a:t>円下回った。選挙費などの増によるもの。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民生費：前年度と比べて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12,908</a:t>
          </a:r>
          <a:r>
            <a:rPr kumimoji="1" lang="ja-JP" altLang="en-US" sz="1300">
              <a:latin typeface="ＭＳ Ｐゴシック" panose="020B0600070205080204" pitchFamily="50" charset="-128"/>
              <a:ea typeface="ＭＳ Ｐゴシック" panose="020B0600070205080204" pitchFamily="50" charset="-128"/>
            </a:rPr>
            <a:t>円下回った。福祉施設増改築工事の完了や福祉基金積立金の減によるもの。　　衛生費：前年度と比べて</a:t>
          </a:r>
          <a:r>
            <a:rPr kumimoji="1" lang="en-US" altLang="ja-JP" sz="1300">
              <a:latin typeface="ＭＳ Ｐゴシック" panose="020B0600070205080204" pitchFamily="50" charset="-128"/>
              <a:ea typeface="ＭＳ Ｐゴシック" panose="020B0600070205080204" pitchFamily="50" charset="-128"/>
            </a:rPr>
            <a:t>20,599</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9,451</a:t>
          </a:r>
          <a:r>
            <a:rPr kumimoji="1" lang="ja-JP" altLang="en-US" sz="1300">
              <a:latin typeface="ＭＳ Ｐゴシック" panose="020B0600070205080204" pitchFamily="50" charset="-128"/>
              <a:ea typeface="ＭＳ Ｐゴシック" panose="020B0600070205080204" pitchFamily="50" charset="-128"/>
            </a:rPr>
            <a:t>円下回った。一部事務組合への負担金の増によるもの。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労働費：前年度と比べて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円下回った。　　農林水産業費：前年度と比べて</a:t>
          </a:r>
          <a:r>
            <a:rPr kumimoji="1" lang="en-US" altLang="ja-JP" sz="1300">
              <a:latin typeface="ＭＳ Ｐゴシック" panose="020B0600070205080204" pitchFamily="50" charset="-128"/>
              <a:ea typeface="ＭＳ Ｐゴシック" panose="020B0600070205080204" pitchFamily="50" charset="-128"/>
            </a:rPr>
            <a:t>10,648</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50,548</a:t>
          </a:r>
          <a:r>
            <a:rPr kumimoji="1" lang="ja-JP" altLang="en-US" sz="1300">
              <a:latin typeface="ＭＳ Ｐゴシック" panose="020B0600070205080204" pitchFamily="50" charset="-128"/>
              <a:ea typeface="ＭＳ Ｐゴシック" panose="020B0600070205080204" pitchFamily="50" charset="-128"/>
            </a:rPr>
            <a:t>円下回った。台風被害による農地等復旧事業補助金の増によるもの。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商工費：前年度と比べて</a:t>
          </a:r>
          <a:r>
            <a:rPr kumimoji="1" lang="en-US" altLang="ja-JP" sz="1300">
              <a:latin typeface="ＭＳ Ｐゴシック" panose="020B0600070205080204" pitchFamily="50" charset="-128"/>
              <a:ea typeface="ＭＳ Ｐゴシック" panose="020B0600070205080204" pitchFamily="50" charset="-128"/>
            </a:rPr>
            <a:t>9,361</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16,815</a:t>
          </a:r>
          <a:r>
            <a:rPr kumimoji="1" lang="ja-JP" altLang="en-US" sz="1300">
              <a:latin typeface="ＭＳ Ｐゴシック" panose="020B0600070205080204" pitchFamily="50" charset="-128"/>
              <a:ea typeface="ＭＳ Ｐゴシック" panose="020B0600070205080204" pitchFamily="50" charset="-128"/>
            </a:rPr>
            <a:t>円下回った。温泉宿泊施設の取得によるもの。　　土木費：前年度と比べて</a:t>
          </a:r>
          <a:r>
            <a:rPr kumimoji="1" lang="en-US" altLang="ja-JP" sz="1300">
              <a:latin typeface="ＭＳ Ｐゴシック" panose="020B0600070205080204" pitchFamily="50" charset="-128"/>
              <a:ea typeface="ＭＳ Ｐゴシック" panose="020B0600070205080204" pitchFamily="50" charset="-128"/>
            </a:rPr>
            <a:t>33,925</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83,688</a:t>
          </a:r>
          <a:r>
            <a:rPr kumimoji="1" lang="ja-JP" altLang="en-US" sz="1300">
              <a:latin typeface="ＭＳ Ｐゴシック" panose="020B0600070205080204" pitchFamily="50" charset="-128"/>
              <a:ea typeface="ＭＳ Ｐゴシック" panose="020B0600070205080204" pitchFamily="50" charset="-128"/>
            </a:rPr>
            <a:t>円下回った。橋梁修繕事業の減によるもの。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消防費：前年度と比べて</a:t>
          </a:r>
          <a:r>
            <a:rPr kumimoji="1" lang="en-US" altLang="ja-JP" sz="1300">
              <a:latin typeface="ＭＳ Ｐゴシック" panose="020B0600070205080204" pitchFamily="50" charset="-128"/>
              <a:ea typeface="ＭＳ Ｐゴシック" panose="020B0600070205080204" pitchFamily="50" charset="-128"/>
            </a:rPr>
            <a:t>4,837</a:t>
          </a:r>
          <a:r>
            <a:rPr kumimoji="1" lang="ja-JP" altLang="en-US" sz="1300">
              <a:latin typeface="ＭＳ Ｐゴシック" panose="020B0600070205080204" pitchFamily="50" charset="-128"/>
              <a:ea typeface="ＭＳ Ｐゴシック" panose="020B0600070205080204" pitchFamily="50" charset="-128"/>
            </a:rPr>
            <a:t>円増となったが類似団体と比較すると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13,323</a:t>
          </a:r>
          <a:r>
            <a:rPr kumimoji="1" lang="ja-JP" altLang="en-US" sz="1300">
              <a:latin typeface="ＭＳ Ｐゴシック" panose="020B0600070205080204" pitchFamily="50" charset="-128"/>
              <a:ea typeface="ＭＳ Ｐゴシック" panose="020B0600070205080204" pitchFamily="50" charset="-128"/>
            </a:rPr>
            <a:t>円下回った。一部事務組合負担金や住宅復旧事業補助金の増によるもの。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教育費：前年度と比べて</a:t>
          </a:r>
          <a:r>
            <a:rPr kumimoji="1" lang="en-US" altLang="ja-JP" sz="1300">
              <a:latin typeface="ＭＳ Ｐゴシック" panose="020B0600070205080204" pitchFamily="50" charset="-128"/>
              <a:ea typeface="ＭＳ Ｐゴシック" panose="020B0600070205080204" pitchFamily="50" charset="-128"/>
            </a:rPr>
            <a:t>12,128</a:t>
          </a:r>
          <a:r>
            <a:rPr kumimoji="1" lang="ja-JP" altLang="en-US" sz="1300">
              <a:latin typeface="ＭＳ Ｐゴシック" panose="020B0600070205080204" pitchFamily="50" charset="-128"/>
              <a:ea typeface="ＭＳ Ｐゴシック" panose="020B0600070205080204" pitchFamily="50" charset="-128"/>
            </a:rPr>
            <a:t>円減となり類似団体と比較すると</a:t>
          </a:r>
          <a:r>
            <a:rPr kumimoji="1" lang="en-US" altLang="ja-JP" sz="1300">
              <a:latin typeface="ＭＳ Ｐゴシック" panose="020B0600070205080204" pitchFamily="50" charset="-128"/>
              <a:ea typeface="ＭＳ Ｐゴシック" panose="020B0600070205080204" pitchFamily="50" charset="-128"/>
            </a:rPr>
            <a:t>17,381</a:t>
          </a:r>
          <a:r>
            <a:rPr kumimoji="1" lang="ja-JP" altLang="en-US" sz="1300">
              <a:latin typeface="ＭＳ Ｐゴシック" panose="020B0600070205080204" pitchFamily="50" charset="-128"/>
              <a:ea typeface="ＭＳ Ｐゴシック" panose="020B0600070205080204" pitchFamily="50" charset="-128"/>
            </a:rPr>
            <a:t>円下回った。教育施設維持補修事業の減によるもの。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標準財政規模比における財政調整基金残高の割合が前年度より減少したのは、前年度に比べて事業の財源充当として取り崩した額が増加し、積立が取り崩した額を下回ったことによるもの。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845_&#39851;&#24029;&#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CF53">
            <v>52</v>
          </cell>
          <cell r="CN53">
            <v>53.9</v>
          </cell>
          <cell r="CV53">
            <v>56</v>
          </cell>
        </row>
        <row r="55">
          <cell r="AN55" t="str">
            <v>類似団体内平均値</v>
          </cell>
          <cell r="CF55">
            <v>0</v>
          </cell>
          <cell r="CN55">
            <v>0</v>
          </cell>
          <cell r="CV55">
            <v>0</v>
          </cell>
        </row>
        <row r="57">
          <cell r="CF57">
            <v>57.6</v>
          </cell>
          <cell r="CN57">
            <v>58.8</v>
          </cell>
          <cell r="CV57">
            <v>59.5</v>
          </cell>
        </row>
        <row r="72">
          <cell r="BP72" t="str">
            <v>H27</v>
          </cell>
          <cell r="BX72" t="str">
            <v>H28</v>
          </cell>
          <cell r="CF72" t="str">
            <v>H29</v>
          </cell>
          <cell r="CN72" t="str">
            <v>H30</v>
          </cell>
          <cell r="CV72" t="str">
            <v>R01</v>
          </cell>
        </row>
        <row r="73">
          <cell r="AN73" t="str">
            <v>当該団体値</v>
          </cell>
        </row>
        <row r="75">
          <cell r="BP75">
            <v>5</v>
          </cell>
          <cell r="BX75">
            <v>5.3</v>
          </cell>
          <cell r="CF75">
            <v>6.1</v>
          </cell>
          <cell r="CN75">
            <v>6.3</v>
          </cell>
          <cell r="CV75">
            <v>6.5</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3801357</v>
      </c>
      <c r="BO4" s="393"/>
      <c r="BP4" s="393"/>
      <c r="BQ4" s="393"/>
      <c r="BR4" s="393"/>
      <c r="BS4" s="393"/>
      <c r="BT4" s="393"/>
      <c r="BU4" s="394"/>
      <c r="BV4" s="392">
        <v>3542726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6.5</v>
      </c>
      <c r="CU4" s="399"/>
      <c r="CV4" s="399"/>
      <c r="CW4" s="399"/>
      <c r="CX4" s="399"/>
      <c r="CY4" s="399"/>
      <c r="CZ4" s="399"/>
      <c r="DA4" s="400"/>
      <c r="DB4" s="398">
        <v>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3418823</v>
      </c>
      <c r="BO5" s="430"/>
      <c r="BP5" s="430"/>
      <c r="BQ5" s="430"/>
      <c r="BR5" s="430"/>
      <c r="BS5" s="430"/>
      <c r="BT5" s="430"/>
      <c r="BU5" s="431"/>
      <c r="BV5" s="429">
        <v>3345773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86.9</v>
      </c>
      <c r="CU5" s="427"/>
      <c r="CV5" s="427"/>
      <c r="CW5" s="427"/>
      <c r="CX5" s="427"/>
      <c r="CY5" s="427"/>
      <c r="CZ5" s="427"/>
      <c r="DA5" s="428"/>
      <c r="DB5" s="426">
        <v>85.4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382534</v>
      </c>
      <c r="BO6" s="430"/>
      <c r="BP6" s="430"/>
      <c r="BQ6" s="430"/>
      <c r="BR6" s="430"/>
      <c r="BS6" s="430"/>
      <c r="BT6" s="430"/>
      <c r="BU6" s="431"/>
      <c r="BV6" s="429">
        <v>196953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89.4</v>
      </c>
      <c r="CU6" s="467"/>
      <c r="CV6" s="467"/>
      <c r="CW6" s="467"/>
      <c r="CX6" s="467"/>
      <c r="CY6" s="467"/>
      <c r="CZ6" s="467"/>
      <c r="DA6" s="468"/>
      <c r="DB6" s="466">
        <v>88.7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256149</v>
      </c>
      <c r="BO7" s="430"/>
      <c r="BP7" s="430"/>
      <c r="BQ7" s="430"/>
      <c r="BR7" s="430"/>
      <c r="BS7" s="430"/>
      <c r="BT7" s="430"/>
      <c r="BU7" s="431"/>
      <c r="BV7" s="429">
        <v>20374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1951407</v>
      </c>
      <c r="CU7" s="430"/>
      <c r="CV7" s="430"/>
      <c r="CW7" s="430"/>
      <c r="CX7" s="430"/>
      <c r="CY7" s="430"/>
      <c r="CZ7" s="430"/>
      <c r="DA7" s="431"/>
      <c r="DB7" s="429">
        <v>1967331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126385</v>
      </c>
      <c r="BO8" s="430"/>
      <c r="BP8" s="430"/>
      <c r="BQ8" s="430"/>
      <c r="BR8" s="430"/>
      <c r="BS8" s="430"/>
      <c r="BT8" s="430"/>
      <c r="BU8" s="431"/>
      <c r="BV8" s="429">
        <v>176579</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0.18</v>
      </c>
      <c r="CU8" s="470"/>
      <c r="CV8" s="470"/>
      <c r="CW8" s="470"/>
      <c r="CX8" s="470"/>
      <c r="CY8" s="470"/>
      <c r="CZ8" s="470"/>
      <c r="DA8" s="471"/>
      <c r="DB8" s="469">
        <v>0.17</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3577</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-50194</v>
      </c>
      <c r="BO9" s="430"/>
      <c r="BP9" s="430"/>
      <c r="BQ9" s="430"/>
      <c r="BR9" s="430"/>
      <c r="BS9" s="430"/>
      <c r="BT9" s="430"/>
      <c r="BU9" s="431"/>
      <c r="BV9" s="429">
        <v>28744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12</v>
      </c>
      <c r="CU9" s="427"/>
      <c r="CV9" s="427"/>
      <c r="CW9" s="427"/>
      <c r="CX9" s="427"/>
      <c r="CY9" s="427"/>
      <c r="CZ9" s="427"/>
      <c r="DA9" s="428"/>
      <c r="DB9" s="426">
        <v>12.9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3989</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282624</v>
      </c>
      <c r="BO10" s="430"/>
      <c r="BP10" s="430"/>
      <c r="BQ10" s="430"/>
      <c r="BR10" s="430"/>
      <c r="BS10" s="430"/>
      <c r="BT10" s="430"/>
      <c r="BU10" s="431"/>
      <c r="BV10" s="429">
        <v>185154</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3300</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364450</v>
      </c>
      <c r="BO12" s="430"/>
      <c r="BP12" s="430"/>
      <c r="BQ12" s="430"/>
      <c r="BR12" s="430"/>
      <c r="BS12" s="430"/>
      <c r="BT12" s="430"/>
      <c r="BU12" s="431"/>
      <c r="BV12" s="429">
        <v>239000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3279</v>
      </c>
      <c r="S13" s="514"/>
      <c r="T13" s="514"/>
      <c r="U13" s="514"/>
      <c r="V13" s="515"/>
      <c r="W13" s="445" t="s">
        <v>140</v>
      </c>
      <c r="X13" s="446"/>
      <c r="Y13" s="446"/>
      <c r="Z13" s="446"/>
      <c r="AA13" s="446"/>
      <c r="AB13" s="436"/>
      <c r="AC13" s="480">
        <v>404</v>
      </c>
      <c r="AD13" s="481"/>
      <c r="AE13" s="481"/>
      <c r="AF13" s="481"/>
      <c r="AG13" s="523"/>
      <c r="AH13" s="480">
        <v>385</v>
      </c>
      <c r="AI13" s="481"/>
      <c r="AJ13" s="481"/>
      <c r="AK13" s="481"/>
      <c r="AL13" s="482"/>
      <c r="AM13" s="458" t="s">
        <v>141</v>
      </c>
      <c r="AN13" s="459"/>
      <c r="AO13" s="459"/>
      <c r="AP13" s="459"/>
      <c r="AQ13" s="459"/>
      <c r="AR13" s="459"/>
      <c r="AS13" s="459"/>
      <c r="AT13" s="460"/>
      <c r="AU13" s="461" t="s">
        <v>125</v>
      </c>
      <c r="AV13" s="462"/>
      <c r="AW13" s="462"/>
      <c r="AX13" s="462"/>
      <c r="AY13" s="463" t="s">
        <v>142</v>
      </c>
      <c r="AZ13" s="464"/>
      <c r="BA13" s="464"/>
      <c r="BB13" s="464"/>
      <c r="BC13" s="464"/>
      <c r="BD13" s="464"/>
      <c r="BE13" s="464"/>
      <c r="BF13" s="464"/>
      <c r="BG13" s="464"/>
      <c r="BH13" s="464"/>
      <c r="BI13" s="464"/>
      <c r="BJ13" s="464"/>
      <c r="BK13" s="464"/>
      <c r="BL13" s="464"/>
      <c r="BM13" s="465"/>
      <c r="BN13" s="429">
        <v>-132020</v>
      </c>
      <c r="BO13" s="430"/>
      <c r="BP13" s="430"/>
      <c r="BQ13" s="430"/>
      <c r="BR13" s="430"/>
      <c r="BS13" s="430"/>
      <c r="BT13" s="430"/>
      <c r="BU13" s="431"/>
      <c r="BV13" s="429">
        <v>-25102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6.5</v>
      </c>
      <c r="CU13" s="427"/>
      <c r="CV13" s="427"/>
      <c r="CW13" s="427"/>
      <c r="CX13" s="427"/>
      <c r="CY13" s="427"/>
      <c r="CZ13" s="427"/>
      <c r="DA13" s="428"/>
      <c r="DB13" s="426">
        <v>6.3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3392</v>
      </c>
      <c r="S14" s="514"/>
      <c r="T14" s="514"/>
      <c r="U14" s="514"/>
      <c r="V14" s="515"/>
      <c r="W14" s="419"/>
      <c r="X14" s="420"/>
      <c r="Y14" s="420"/>
      <c r="Z14" s="420"/>
      <c r="AA14" s="420"/>
      <c r="AB14" s="409"/>
      <c r="AC14" s="516">
        <v>21.5</v>
      </c>
      <c r="AD14" s="517"/>
      <c r="AE14" s="517"/>
      <c r="AF14" s="517"/>
      <c r="AG14" s="518"/>
      <c r="AH14" s="516">
        <v>20.8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3378</v>
      </c>
      <c r="S15" s="514"/>
      <c r="T15" s="514"/>
      <c r="U15" s="514"/>
      <c r="V15" s="515"/>
      <c r="W15" s="445" t="s">
        <v>148</v>
      </c>
      <c r="X15" s="446"/>
      <c r="Y15" s="446"/>
      <c r="Z15" s="446"/>
      <c r="AA15" s="446"/>
      <c r="AB15" s="436"/>
      <c r="AC15" s="480">
        <v>750</v>
      </c>
      <c r="AD15" s="481"/>
      <c r="AE15" s="481"/>
      <c r="AF15" s="481"/>
      <c r="AG15" s="523"/>
      <c r="AH15" s="480">
        <v>755</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324636</v>
      </c>
      <c r="BO15" s="393"/>
      <c r="BP15" s="393"/>
      <c r="BQ15" s="393"/>
      <c r="BR15" s="393"/>
      <c r="BS15" s="393"/>
      <c r="BT15" s="393"/>
      <c r="BU15" s="394"/>
      <c r="BV15" s="392">
        <v>318785</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39.799999999999997</v>
      </c>
      <c r="AD16" s="517"/>
      <c r="AE16" s="517"/>
      <c r="AF16" s="517"/>
      <c r="AG16" s="518"/>
      <c r="AH16" s="516">
        <v>40.799999999999997</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1824888</v>
      </c>
      <c r="BO16" s="430"/>
      <c r="BP16" s="430"/>
      <c r="BQ16" s="430"/>
      <c r="BR16" s="430"/>
      <c r="BS16" s="430"/>
      <c r="BT16" s="430"/>
      <c r="BU16" s="431"/>
      <c r="BV16" s="429">
        <v>1817941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729</v>
      </c>
      <c r="AD17" s="481"/>
      <c r="AE17" s="481"/>
      <c r="AF17" s="481"/>
      <c r="AG17" s="523"/>
      <c r="AH17" s="480">
        <v>712</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398070</v>
      </c>
      <c r="BO17" s="430"/>
      <c r="BP17" s="430"/>
      <c r="BQ17" s="430"/>
      <c r="BR17" s="430"/>
      <c r="BS17" s="430"/>
      <c r="BT17" s="430"/>
      <c r="BU17" s="431"/>
      <c r="BV17" s="429">
        <v>392909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131.34</v>
      </c>
      <c r="M18" s="545"/>
      <c r="N18" s="545"/>
      <c r="O18" s="545"/>
      <c r="P18" s="545"/>
      <c r="Q18" s="545"/>
      <c r="R18" s="546"/>
      <c r="S18" s="546"/>
      <c r="T18" s="546"/>
      <c r="U18" s="546"/>
      <c r="V18" s="547"/>
      <c r="W18" s="447"/>
      <c r="X18" s="448"/>
      <c r="Y18" s="448"/>
      <c r="Z18" s="448"/>
      <c r="AA18" s="448"/>
      <c r="AB18" s="439"/>
      <c r="AC18" s="548">
        <v>38.700000000000003</v>
      </c>
      <c r="AD18" s="549"/>
      <c r="AE18" s="549"/>
      <c r="AF18" s="549"/>
      <c r="AG18" s="550"/>
      <c r="AH18" s="548">
        <v>38.4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1697551</v>
      </c>
      <c r="BO18" s="430"/>
      <c r="BP18" s="430"/>
      <c r="BQ18" s="430"/>
      <c r="BR18" s="430"/>
      <c r="BS18" s="430"/>
      <c r="BT18" s="430"/>
      <c r="BU18" s="431"/>
      <c r="BV18" s="429">
        <v>1685048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27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2851574</v>
      </c>
      <c r="BO19" s="430"/>
      <c r="BP19" s="430"/>
      <c r="BQ19" s="430"/>
      <c r="BR19" s="430"/>
      <c r="BS19" s="430"/>
      <c r="BT19" s="430"/>
      <c r="BU19" s="431"/>
      <c r="BV19" s="429">
        <v>2664703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1064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2731810</v>
      </c>
      <c r="BO23" s="430"/>
      <c r="BP23" s="430"/>
      <c r="BQ23" s="430"/>
      <c r="BR23" s="430"/>
      <c r="BS23" s="430"/>
      <c r="BT23" s="430"/>
      <c r="BU23" s="431"/>
      <c r="BV23" s="429">
        <v>2895923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5280</v>
      </c>
      <c r="R24" s="481"/>
      <c r="S24" s="481"/>
      <c r="T24" s="481"/>
      <c r="U24" s="481"/>
      <c r="V24" s="523"/>
      <c r="W24" s="582"/>
      <c r="X24" s="570"/>
      <c r="Y24" s="571"/>
      <c r="Z24" s="479" t="s">
        <v>172</v>
      </c>
      <c r="AA24" s="459"/>
      <c r="AB24" s="459"/>
      <c r="AC24" s="459"/>
      <c r="AD24" s="459"/>
      <c r="AE24" s="459"/>
      <c r="AF24" s="459"/>
      <c r="AG24" s="460"/>
      <c r="AH24" s="480">
        <v>61</v>
      </c>
      <c r="AI24" s="481"/>
      <c r="AJ24" s="481"/>
      <c r="AK24" s="481"/>
      <c r="AL24" s="523"/>
      <c r="AM24" s="480">
        <v>183488</v>
      </c>
      <c r="AN24" s="481"/>
      <c r="AO24" s="481"/>
      <c r="AP24" s="481"/>
      <c r="AQ24" s="481"/>
      <c r="AR24" s="523"/>
      <c r="AS24" s="480">
        <v>3008</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2620918</v>
      </c>
      <c r="BO24" s="430"/>
      <c r="BP24" s="430"/>
      <c r="BQ24" s="430"/>
      <c r="BR24" s="430"/>
      <c r="BS24" s="430"/>
      <c r="BT24" s="430"/>
      <c r="BU24" s="431"/>
      <c r="BV24" s="429">
        <v>2769158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4810</v>
      </c>
      <c r="R25" s="481"/>
      <c r="S25" s="481"/>
      <c r="T25" s="481"/>
      <c r="U25" s="481"/>
      <c r="V25" s="523"/>
      <c r="W25" s="582"/>
      <c r="X25" s="570"/>
      <c r="Y25" s="571"/>
      <c r="Z25" s="479" t="s">
        <v>175</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301</v>
      </c>
      <c r="BO25" s="393"/>
      <c r="BP25" s="393"/>
      <c r="BQ25" s="393"/>
      <c r="BR25" s="393"/>
      <c r="BS25" s="393"/>
      <c r="BT25" s="393"/>
      <c r="BU25" s="394"/>
      <c r="BV25" s="392">
        <v>368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4550</v>
      </c>
      <c r="R26" s="481"/>
      <c r="S26" s="481"/>
      <c r="T26" s="481"/>
      <c r="U26" s="481"/>
      <c r="V26" s="523"/>
      <c r="W26" s="582"/>
      <c r="X26" s="570"/>
      <c r="Y26" s="571"/>
      <c r="Z26" s="479" t="s">
        <v>178</v>
      </c>
      <c r="AA26" s="592"/>
      <c r="AB26" s="592"/>
      <c r="AC26" s="592"/>
      <c r="AD26" s="592"/>
      <c r="AE26" s="592"/>
      <c r="AF26" s="592"/>
      <c r="AG26" s="593"/>
      <c r="AH26" s="480" t="s">
        <v>138</v>
      </c>
      <c r="AI26" s="481"/>
      <c r="AJ26" s="481"/>
      <c r="AK26" s="481"/>
      <c r="AL26" s="523"/>
      <c r="AM26" s="480" t="s">
        <v>138</v>
      </c>
      <c r="AN26" s="481"/>
      <c r="AO26" s="481"/>
      <c r="AP26" s="481"/>
      <c r="AQ26" s="481"/>
      <c r="AR26" s="523"/>
      <c r="AS26" s="480" t="s">
        <v>138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2340</v>
      </c>
      <c r="R27" s="481"/>
      <c r="S27" s="481"/>
      <c r="T27" s="481"/>
      <c r="U27" s="481"/>
      <c r="V27" s="523"/>
      <c r="W27" s="582"/>
      <c r="X27" s="570"/>
      <c r="Y27" s="571"/>
      <c r="Z27" s="479" t="s">
        <v>181</v>
      </c>
      <c r="AA27" s="459"/>
      <c r="AB27" s="459"/>
      <c r="AC27" s="459"/>
      <c r="AD27" s="459"/>
      <c r="AE27" s="459"/>
      <c r="AF27" s="459"/>
      <c r="AG27" s="460"/>
      <c r="AH27" s="480">
        <v>6</v>
      </c>
      <c r="AI27" s="481"/>
      <c r="AJ27" s="481"/>
      <c r="AK27" s="481"/>
      <c r="AL27" s="523"/>
      <c r="AM27" s="480">
        <v>17214</v>
      </c>
      <c r="AN27" s="481"/>
      <c r="AO27" s="481"/>
      <c r="AP27" s="481"/>
      <c r="AQ27" s="481"/>
      <c r="AR27" s="523"/>
      <c r="AS27" s="480">
        <v>2869</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17949</v>
      </c>
      <c r="BO27" s="606"/>
      <c r="BP27" s="606"/>
      <c r="BQ27" s="606"/>
      <c r="BR27" s="606"/>
      <c r="BS27" s="606"/>
      <c r="BT27" s="606"/>
      <c r="BU27" s="607"/>
      <c r="BV27" s="605">
        <v>17947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1760</v>
      </c>
      <c r="R28" s="481"/>
      <c r="S28" s="481"/>
      <c r="T28" s="481"/>
      <c r="U28" s="481"/>
      <c r="V28" s="523"/>
      <c r="W28" s="582"/>
      <c r="X28" s="570"/>
      <c r="Y28" s="571"/>
      <c r="Z28" s="479" t="s">
        <v>184</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482310</v>
      </c>
      <c r="BO28" s="393"/>
      <c r="BP28" s="393"/>
      <c r="BQ28" s="393"/>
      <c r="BR28" s="393"/>
      <c r="BS28" s="393"/>
      <c r="BT28" s="393"/>
      <c r="BU28" s="394"/>
      <c r="BV28" s="392">
        <v>564136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8</v>
      </c>
      <c r="M29" s="481"/>
      <c r="N29" s="481"/>
      <c r="O29" s="481"/>
      <c r="P29" s="523"/>
      <c r="Q29" s="480">
        <v>1610</v>
      </c>
      <c r="R29" s="481"/>
      <c r="S29" s="481"/>
      <c r="T29" s="481"/>
      <c r="U29" s="481"/>
      <c r="V29" s="523"/>
      <c r="W29" s="583"/>
      <c r="X29" s="584"/>
      <c r="Y29" s="585"/>
      <c r="Z29" s="479" t="s">
        <v>187</v>
      </c>
      <c r="AA29" s="459"/>
      <c r="AB29" s="459"/>
      <c r="AC29" s="459"/>
      <c r="AD29" s="459"/>
      <c r="AE29" s="459"/>
      <c r="AF29" s="459"/>
      <c r="AG29" s="460"/>
      <c r="AH29" s="480">
        <v>67</v>
      </c>
      <c r="AI29" s="481"/>
      <c r="AJ29" s="481"/>
      <c r="AK29" s="481"/>
      <c r="AL29" s="523"/>
      <c r="AM29" s="480">
        <v>200702</v>
      </c>
      <c r="AN29" s="481"/>
      <c r="AO29" s="481"/>
      <c r="AP29" s="481"/>
      <c r="AQ29" s="481"/>
      <c r="AR29" s="523"/>
      <c r="AS29" s="480">
        <v>2996</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52595</v>
      </c>
      <c r="BO29" s="430"/>
      <c r="BP29" s="430"/>
      <c r="BQ29" s="430"/>
      <c r="BR29" s="430"/>
      <c r="BS29" s="430"/>
      <c r="BT29" s="430"/>
      <c r="BU29" s="431"/>
      <c r="BV29" s="429">
        <v>52590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98.7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1284520</v>
      </c>
      <c r="BO30" s="606"/>
      <c r="BP30" s="606"/>
      <c r="BQ30" s="606"/>
      <c r="BR30" s="606"/>
      <c r="BS30" s="606"/>
      <c r="BT30" s="606"/>
      <c r="BU30" s="607"/>
      <c r="BV30" s="605">
        <v>1376756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196</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196</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IF('各会計、関係団体の財政状況及び健全化判断比率'!B32="","",'各会計、関係団体の財政状況及び健全化判断比率'!B32)</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白河地方広域市町村圏整備組合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白河地方土地開発公社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村営バス事業特別会計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国民健康保険特別会計（直診勘定）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IF('各会計、関係団体の財政状況及び健全化判断比率'!B33="","",'各会計、関係団体の財政状況及び健全化判断比率'!B33)</f>
        <v>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東白衛生組合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交流施設特別会計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福島県市町村総合事務組合（一般会計）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学校給食センター特別会計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福島県市町村総合事務組合（消防補償等特別会計）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福島県市町村総合事務組合（消防賞じゅつ金特別会計）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16</v>
      </c>
      <c r="BX39" s="618"/>
      <c r="BY39" s="619" t="str">
        <f>IF('各会計、関係団体の財政状況及び健全化判断比率'!B73="","",'各会計、関係団体の財政状況及び健全化判断比率'!B73)</f>
        <v>福島県市町村総合事務組合（非常勤職員公務災害補償特別会計）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17</v>
      </c>
      <c r="BX40" s="618"/>
      <c r="BY40" s="619" t="str">
        <f>IF('各会計、関係団体の財政状況及び健全化判断比率'!B74="","",'各会計、関係団体の財政状況及び健全化判断比率'!B74)</f>
        <v>福島県市町村総合事務組合（自治会館管理特別会計）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18</v>
      </c>
      <c r="BX41" s="618"/>
      <c r="BY41" s="619" t="str">
        <f>IF('各会計、関係団体の財政状況及び健全化判断比率'!B75="","",'各会計、関係団体の財政状況及び健全化判断比率'!B75)</f>
        <v>福島県後期高齢者医療広域連合（一般会計）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19</v>
      </c>
      <c r="BX42" s="618"/>
      <c r="BY42" s="619" t="str">
        <f>IF('各会計、関係団体の財政状況及び健全化判断比率'!B76="","",'各会計、関係団体の財政状況及び健全化判断比率'!B76)</f>
        <v>福島県後期高齢者医療広域連合（後期高齢者医療特別会計）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Reo5kmcrNqTuSq2SbSr2JcgTvLEU1HOgUPJuQ8oESxoXbjJNZAHumhRvPlq93Yds+8/Xl4ErpOHDY8Z1efeU9Q==" saltValue="9aSvPlDTrQw8nusLnod7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566</v>
      </c>
      <c r="D34" s="1210"/>
      <c r="E34" s="1211"/>
      <c r="F34" s="32">
        <v>4.75</v>
      </c>
      <c r="G34" s="33">
        <v>1.69</v>
      </c>
      <c r="H34" s="33">
        <v>7.15</v>
      </c>
      <c r="I34" s="33">
        <v>8.75</v>
      </c>
      <c r="J34" s="34">
        <v>6.38</v>
      </c>
      <c r="K34" s="22"/>
      <c r="L34" s="22"/>
      <c r="M34" s="22"/>
      <c r="N34" s="22"/>
      <c r="O34" s="22"/>
      <c r="P34" s="22"/>
    </row>
    <row r="35" spans="1:16" ht="39" customHeight="1" x14ac:dyDescent="0.15">
      <c r="A35" s="22"/>
      <c r="B35" s="35"/>
      <c r="C35" s="1204" t="s">
        <v>567</v>
      </c>
      <c r="D35" s="1205"/>
      <c r="E35" s="1206"/>
      <c r="F35" s="36">
        <v>0.23</v>
      </c>
      <c r="G35" s="37">
        <v>0.25</v>
      </c>
      <c r="H35" s="37">
        <v>0.09</v>
      </c>
      <c r="I35" s="37">
        <v>0.08</v>
      </c>
      <c r="J35" s="38">
        <v>0.4</v>
      </c>
      <c r="K35" s="22"/>
      <c r="L35" s="22"/>
      <c r="M35" s="22"/>
      <c r="N35" s="22"/>
      <c r="O35" s="22"/>
      <c r="P35" s="22"/>
    </row>
    <row r="36" spans="1:16" ht="39" customHeight="1" x14ac:dyDescent="0.15">
      <c r="A36" s="22"/>
      <c r="B36" s="35"/>
      <c r="C36" s="1204" t="s">
        <v>568</v>
      </c>
      <c r="D36" s="1205"/>
      <c r="E36" s="1206"/>
      <c r="F36" s="36">
        <v>1.19</v>
      </c>
      <c r="G36" s="37">
        <v>1.36</v>
      </c>
      <c r="H36" s="37">
        <v>2.0099999999999998</v>
      </c>
      <c r="I36" s="37">
        <v>0.09</v>
      </c>
      <c r="J36" s="38">
        <v>0.22</v>
      </c>
      <c r="K36" s="22"/>
      <c r="L36" s="22"/>
      <c r="M36" s="22"/>
      <c r="N36" s="22"/>
      <c r="O36" s="22"/>
      <c r="P36" s="22"/>
    </row>
    <row r="37" spans="1:16" ht="39" customHeight="1" x14ac:dyDescent="0.15">
      <c r="A37" s="22"/>
      <c r="B37" s="35"/>
      <c r="C37" s="1204" t="s">
        <v>569</v>
      </c>
      <c r="D37" s="1205"/>
      <c r="E37" s="1206"/>
      <c r="F37" s="36">
        <v>0.6</v>
      </c>
      <c r="G37" s="37">
        <v>0.28000000000000003</v>
      </c>
      <c r="H37" s="37">
        <v>0.26</v>
      </c>
      <c r="I37" s="37">
        <v>0.19</v>
      </c>
      <c r="J37" s="38">
        <v>0.14000000000000001</v>
      </c>
      <c r="K37" s="22"/>
      <c r="L37" s="22"/>
      <c r="M37" s="22"/>
      <c r="N37" s="22"/>
      <c r="O37" s="22"/>
      <c r="P37" s="22"/>
    </row>
    <row r="38" spans="1:16" ht="39" customHeight="1" x14ac:dyDescent="0.15">
      <c r="A38" s="22"/>
      <c r="B38" s="35"/>
      <c r="C38" s="1204" t="s">
        <v>570</v>
      </c>
      <c r="D38" s="1205"/>
      <c r="E38" s="1206"/>
      <c r="F38" s="36">
        <v>7.0000000000000007E-2</v>
      </c>
      <c r="G38" s="37">
        <v>0.14000000000000001</v>
      </c>
      <c r="H38" s="37">
        <v>0.12</v>
      </c>
      <c r="I38" s="37">
        <v>0.04</v>
      </c>
      <c r="J38" s="38">
        <v>0.11</v>
      </c>
      <c r="K38" s="22"/>
      <c r="L38" s="22"/>
      <c r="M38" s="22"/>
      <c r="N38" s="22"/>
      <c r="O38" s="22"/>
      <c r="P38" s="22"/>
    </row>
    <row r="39" spans="1:16" ht="39" customHeight="1" x14ac:dyDescent="0.15">
      <c r="A39" s="22"/>
      <c r="B39" s="35"/>
      <c r="C39" s="1204" t="s">
        <v>571</v>
      </c>
      <c r="D39" s="1205"/>
      <c r="E39" s="1206"/>
      <c r="F39" s="36">
        <v>0.55000000000000004</v>
      </c>
      <c r="G39" s="37">
        <v>0.42</v>
      </c>
      <c r="H39" s="37">
        <v>0.27</v>
      </c>
      <c r="I39" s="37">
        <v>0.57999999999999996</v>
      </c>
      <c r="J39" s="38">
        <v>0.06</v>
      </c>
      <c r="K39" s="22"/>
      <c r="L39" s="22"/>
      <c r="M39" s="22"/>
      <c r="N39" s="22"/>
      <c r="O39" s="22"/>
      <c r="P39" s="22"/>
    </row>
    <row r="40" spans="1:16" ht="39" customHeight="1" x14ac:dyDescent="0.15">
      <c r="A40" s="22"/>
      <c r="B40" s="35"/>
      <c r="C40" s="1204" t="s">
        <v>572</v>
      </c>
      <c r="D40" s="1205"/>
      <c r="E40" s="1206"/>
      <c r="F40" s="36">
        <v>0.1</v>
      </c>
      <c r="G40" s="37">
        <v>0.09</v>
      </c>
      <c r="H40" s="37">
        <v>0.06</v>
      </c>
      <c r="I40" s="37">
        <v>0.08</v>
      </c>
      <c r="J40" s="38">
        <v>0.04</v>
      </c>
      <c r="K40" s="22"/>
      <c r="L40" s="22"/>
      <c r="M40" s="22"/>
      <c r="N40" s="22"/>
      <c r="O40" s="22"/>
      <c r="P40" s="22"/>
    </row>
    <row r="41" spans="1:16" ht="39" customHeight="1" x14ac:dyDescent="0.15">
      <c r="A41" s="22"/>
      <c r="B41" s="35"/>
      <c r="C41" s="1204" t="s">
        <v>573</v>
      </c>
      <c r="D41" s="1205"/>
      <c r="E41" s="1206"/>
      <c r="F41" s="36">
        <v>0.03</v>
      </c>
      <c r="G41" s="37">
        <v>7.0000000000000007E-2</v>
      </c>
      <c r="H41" s="37">
        <v>0.05</v>
      </c>
      <c r="I41" s="37">
        <v>0.12</v>
      </c>
      <c r="J41" s="38">
        <v>0.03</v>
      </c>
      <c r="K41" s="22"/>
      <c r="L41" s="22"/>
      <c r="M41" s="22"/>
      <c r="N41" s="22"/>
      <c r="O41" s="22"/>
      <c r="P41" s="22"/>
    </row>
    <row r="42" spans="1:16" ht="39" customHeight="1" x14ac:dyDescent="0.15">
      <c r="A42" s="22"/>
      <c r="B42" s="39"/>
      <c r="C42" s="1204" t="s">
        <v>574</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575</v>
      </c>
      <c r="D43" s="1208"/>
      <c r="E43" s="1209"/>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inLDh+ylO4UGbr3fisDq/F2kcPw8yV8hWTuNqaXF4MlrTYdp0T5NM1wTfLjdJTS23+1osEzxLLqjEvYHGPYw==" saltValue="IuJG4k1TKzk8nvF3RjVX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46" zoomScale="90" zoomScaleNormal="90" zoomScaleSheetLayoutView="55" workbookViewId="0">
      <selection activeCell="M57" sqref="M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379</v>
      </c>
      <c r="L45" s="60">
        <v>379</v>
      </c>
      <c r="M45" s="60">
        <v>377</v>
      </c>
      <c r="N45" s="60">
        <v>357</v>
      </c>
      <c r="O45" s="61">
        <v>356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70</v>
      </c>
      <c r="L48" s="64">
        <v>70</v>
      </c>
      <c r="M48" s="64">
        <v>67</v>
      </c>
      <c r="N48" s="64">
        <v>73</v>
      </c>
      <c r="O48" s="65">
        <v>73</v>
      </c>
      <c r="P48" s="48"/>
      <c r="Q48" s="48"/>
      <c r="R48" s="48"/>
      <c r="S48" s="48"/>
      <c r="T48" s="48"/>
      <c r="U48" s="48"/>
    </row>
    <row r="49" spans="1:21" ht="30.75" customHeight="1" x14ac:dyDescent="0.15">
      <c r="A49" s="48"/>
      <c r="B49" s="1214"/>
      <c r="C49" s="1215"/>
      <c r="D49" s="62"/>
      <c r="E49" s="1220" t="s">
        <v>16</v>
      </c>
      <c r="F49" s="1220"/>
      <c r="G49" s="1220"/>
      <c r="H49" s="1220"/>
      <c r="I49" s="1220"/>
      <c r="J49" s="1221"/>
      <c r="K49" s="63">
        <v>4</v>
      </c>
      <c r="L49" s="64">
        <v>4</v>
      </c>
      <c r="M49" s="64">
        <v>4</v>
      </c>
      <c r="N49" s="64">
        <v>4</v>
      </c>
      <c r="O49" s="65">
        <v>3</v>
      </c>
      <c r="P49" s="48"/>
      <c r="Q49" s="48"/>
      <c r="R49" s="48"/>
      <c r="S49" s="48"/>
      <c r="T49" s="48"/>
      <c r="U49" s="48"/>
    </row>
    <row r="50" spans="1:21" ht="30.75" customHeight="1" x14ac:dyDescent="0.15">
      <c r="A50" s="48"/>
      <c r="B50" s="1214"/>
      <c r="C50" s="1215"/>
      <c r="D50" s="62"/>
      <c r="E50" s="1220" t="s">
        <v>17</v>
      </c>
      <c r="F50" s="1220"/>
      <c r="G50" s="1220"/>
      <c r="H50" s="1220"/>
      <c r="I50" s="1220"/>
      <c r="J50" s="1221"/>
      <c r="K50" s="63">
        <v>2</v>
      </c>
      <c r="L50" s="64">
        <v>2</v>
      </c>
      <c r="M50" s="64">
        <v>2</v>
      </c>
      <c r="N50" s="64">
        <v>2</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345</v>
      </c>
      <c r="L52" s="64">
        <v>348</v>
      </c>
      <c r="M52" s="64">
        <v>343</v>
      </c>
      <c r="N52" s="64">
        <v>325</v>
      </c>
      <c r="O52" s="65">
        <v>320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110</v>
      </c>
      <c r="L53" s="69">
        <v>107</v>
      </c>
      <c r="M53" s="69">
        <v>107</v>
      </c>
      <c r="N53" s="69">
        <v>111</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592</v>
      </c>
      <c r="L57" s="84" t="s">
        <v>592</v>
      </c>
      <c r="M57" s="84" t="s">
        <v>592</v>
      </c>
      <c r="N57" s="84" t="s">
        <v>592</v>
      </c>
      <c r="O57" s="85" t="s">
        <v>592</v>
      </c>
    </row>
    <row r="58" spans="1:21" ht="31.5" customHeight="1" thickBot="1" x14ac:dyDescent="0.2">
      <c r="B58" s="1230"/>
      <c r="C58" s="1231"/>
      <c r="D58" s="1235" t="s">
        <v>27</v>
      </c>
      <c r="E58" s="1236"/>
      <c r="F58" s="1236"/>
      <c r="G58" s="1236"/>
      <c r="H58" s="1236"/>
      <c r="I58" s="1236"/>
      <c r="J58" s="1237"/>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ljGexc+jSyGumfaNPlr4+H7tsKlKtJoUPdwThSQ2eCisAjrExUKgJ+n9htpxg8+YnHRs5flPer9Pp1XmEprw==" saltValue="tuoSOMMdNGAqXtDKQhzk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8" t="s">
        <v>30</v>
      </c>
      <c r="C41" s="1239"/>
      <c r="D41" s="102"/>
      <c r="E41" s="1244" t="s">
        <v>31</v>
      </c>
      <c r="F41" s="1244"/>
      <c r="G41" s="1244"/>
      <c r="H41" s="1245"/>
      <c r="I41" s="103">
        <v>3272</v>
      </c>
      <c r="J41" s="104">
        <v>3114</v>
      </c>
      <c r="K41" s="104">
        <v>3054</v>
      </c>
      <c r="L41" s="104">
        <v>2896</v>
      </c>
      <c r="M41" s="105">
        <v>2732</v>
      </c>
    </row>
    <row r="42" spans="2:13" ht="27.75" customHeight="1" x14ac:dyDescent="0.15">
      <c r="B42" s="1240"/>
      <c r="C42" s="1241"/>
      <c r="D42" s="106"/>
      <c r="E42" s="1246" t="s">
        <v>32</v>
      </c>
      <c r="F42" s="1246"/>
      <c r="G42" s="1246"/>
      <c r="H42" s="1247"/>
      <c r="I42" s="107">
        <v>13</v>
      </c>
      <c r="J42" s="108">
        <v>11</v>
      </c>
      <c r="K42" s="108">
        <v>9</v>
      </c>
      <c r="L42" s="108" t="s">
        <v>515</v>
      </c>
      <c r="M42" s="109" t="s">
        <v>515</v>
      </c>
    </row>
    <row r="43" spans="2:13" ht="27.75" customHeight="1" x14ac:dyDescent="0.15">
      <c r="B43" s="1240"/>
      <c r="C43" s="1241"/>
      <c r="D43" s="106"/>
      <c r="E43" s="1246" t="s">
        <v>33</v>
      </c>
      <c r="F43" s="1246"/>
      <c r="G43" s="1246"/>
      <c r="H43" s="1247"/>
      <c r="I43" s="107">
        <v>649</v>
      </c>
      <c r="J43" s="108">
        <v>634</v>
      </c>
      <c r="K43" s="108">
        <v>640</v>
      </c>
      <c r="L43" s="108">
        <v>592</v>
      </c>
      <c r="M43" s="109">
        <v>548</v>
      </c>
    </row>
    <row r="44" spans="2:13" ht="27.75" customHeight="1" x14ac:dyDescent="0.15">
      <c r="B44" s="1240"/>
      <c r="C44" s="1241"/>
      <c r="D44" s="106"/>
      <c r="E44" s="1246" t="s">
        <v>34</v>
      </c>
      <c r="F44" s="1246"/>
      <c r="G44" s="1246"/>
      <c r="H44" s="1247"/>
      <c r="I44" s="107">
        <v>19</v>
      </c>
      <c r="J44" s="108">
        <v>16</v>
      </c>
      <c r="K44" s="108">
        <v>14</v>
      </c>
      <c r="L44" s="108">
        <v>19</v>
      </c>
      <c r="M44" s="109">
        <v>22</v>
      </c>
    </row>
    <row r="45" spans="2:13" ht="27.75" customHeight="1" x14ac:dyDescent="0.15">
      <c r="B45" s="1240"/>
      <c r="C45" s="1241"/>
      <c r="D45" s="106"/>
      <c r="E45" s="1246" t="s">
        <v>35</v>
      </c>
      <c r="F45" s="1246"/>
      <c r="G45" s="1246"/>
      <c r="H45" s="1247"/>
      <c r="I45" s="107">
        <v>600</v>
      </c>
      <c r="J45" s="108">
        <v>597</v>
      </c>
      <c r="K45" s="108">
        <v>567</v>
      </c>
      <c r="L45" s="108">
        <v>520</v>
      </c>
      <c r="M45" s="109">
        <v>510</v>
      </c>
    </row>
    <row r="46" spans="2:13" ht="27.75" customHeight="1" x14ac:dyDescent="0.15">
      <c r="B46" s="1240"/>
      <c r="C46" s="1241"/>
      <c r="D46" s="110"/>
      <c r="E46" s="1246" t="s">
        <v>36</v>
      </c>
      <c r="F46" s="1246"/>
      <c r="G46" s="1246"/>
      <c r="H46" s="1247"/>
      <c r="I46" s="107" t="s">
        <v>515</v>
      </c>
      <c r="J46" s="108" t="s">
        <v>515</v>
      </c>
      <c r="K46" s="108" t="s">
        <v>515</v>
      </c>
      <c r="L46" s="108" t="s">
        <v>515</v>
      </c>
      <c r="M46" s="109" t="s">
        <v>515</v>
      </c>
    </row>
    <row r="47" spans="2:13" ht="27.75" customHeight="1" x14ac:dyDescent="0.15">
      <c r="B47" s="1240"/>
      <c r="C47" s="1241"/>
      <c r="D47" s="111"/>
      <c r="E47" s="1248" t="s">
        <v>37</v>
      </c>
      <c r="F47" s="1249"/>
      <c r="G47" s="1249"/>
      <c r="H47" s="1250"/>
      <c r="I47" s="107" t="s">
        <v>515</v>
      </c>
      <c r="J47" s="108" t="s">
        <v>515</v>
      </c>
      <c r="K47" s="108" t="s">
        <v>515</v>
      </c>
      <c r="L47" s="108" t="s">
        <v>515</v>
      </c>
      <c r="M47" s="109" t="s">
        <v>515</v>
      </c>
    </row>
    <row r="48" spans="2:13" ht="27.75" customHeight="1" x14ac:dyDescent="0.15">
      <c r="B48" s="1240"/>
      <c r="C48" s="1241"/>
      <c r="D48" s="106"/>
      <c r="E48" s="1246" t="s">
        <v>38</v>
      </c>
      <c r="F48" s="1246"/>
      <c r="G48" s="1246"/>
      <c r="H48" s="1247"/>
      <c r="I48" s="107" t="s">
        <v>515</v>
      </c>
      <c r="J48" s="108" t="s">
        <v>515</v>
      </c>
      <c r="K48" s="108" t="s">
        <v>515</v>
      </c>
      <c r="L48" s="108" t="s">
        <v>515</v>
      </c>
      <c r="M48" s="109" t="s">
        <v>515</v>
      </c>
    </row>
    <row r="49" spans="2:13" ht="27.75" customHeight="1" x14ac:dyDescent="0.15">
      <c r="B49" s="1242"/>
      <c r="C49" s="1243"/>
      <c r="D49" s="106"/>
      <c r="E49" s="1246" t="s">
        <v>39</v>
      </c>
      <c r="F49" s="1246"/>
      <c r="G49" s="1246"/>
      <c r="H49" s="1247"/>
      <c r="I49" s="107" t="s">
        <v>515</v>
      </c>
      <c r="J49" s="108" t="s">
        <v>515</v>
      </c>
      <c r="K49" s="108" t="s">
        <v>515</v>
      </c>
      <c r="L49" s="108" t="s">
        <v>515</v>
      </c>
      <c r="M49" s="109" t="s">
        <v>515</v>
      </c>
    </row>
    <row r="50" spans="2:13" ht="27.75" customHeight="1" x14ac:dyDescent="0.15">
      <c r="B50" s="1251" t="s">
        <v>40</v>
      </c>
      <c r="C50" s="1252"/>
      <c r="D50" s="112"/>
      <c r="E50" s="1246" t="s">
        <v>41</v>
      </c>
      <c r="F50" s="1246"/>
      <c r="G50" s="1246"/>
      <c r="H50" s="1247"/>
      <c r="I50" s="107">
        <v>1899</v>
      </c>
      <c r="J50" s="108">
        <v>2024</v>
      </c>
      <c r="K50" s="108">
        <v>2186</v>
      </c>
      <c r="L50" s="108">
        <v>2203</v>
      </c>
      <c r="M50" s="109">
        <v>2036</v>
      </c>
    </row>
    <row r="51" spans="2:13" ht="27.75" customHeight="1" x14ac:dyDescent="0.15">
      <c r="B51" s="1240"/>
      <c r="C51" s="1241"/>
      <c r="D51" s="106"/>
      <c r="E51" s="1246" t="s">
        <v>42</v>
      </c>
      <c r="F51" s="1246"/>
      <c r="G51" s="1246"/>
      <c r="H51" s="1247"/>
      <c r="I51" s="107">
        <v>207</v>
      </c>
      <c r="J51" s="108">
        <v>189</v>
      </c>
      <c r="K51" s="108">
        <v>174</v>
      </c>
      <c r="L51" s="108">
        <v>166</v>
      </c>
      <c r="M51" s="109">
        <v>133</v>
      </c>
    </row>
    <row r="52" spans="2:13" ht="27.75" customHeight="1" x14ac:dyDescent="0.15">
      <c r="B52" s="1242"/>
      <c r="C52" s="1243"/>
      <c r="D52" s="106"/>
      <c r="E52" s="1246" t="s">
        <v>43</v>
      </c>
      <c r="F52" s="1246"/>
      <c r="G52" s="1246"/>
      <c r="H52" s="1247"/>
      <c r="I52" s="107">
        <v>2739</v>
      </c>
      <c r="J52" s="108">
        <v>2616</v>
      </c>
      <c r="K52" s="108">
        <v>2526</v>
      </c>
      <c r="L52" s="108">
        <v>2457</v>
      </c>
      <c r="M52" s="109">
        <v>2327</v>
      </c>
    </row>
    <row r="53" spans="2:13" ht="27.75" customHeight="1" thickBot="1" x14ac:dyDescent="0.2">
      <c r="B53" s="1253" t="s">
        <v>44</v>
      </c>
      <c r="C53" s="1254"/>
      <c r="D53" s="113"/>
      <c r="E53" s="1255" t="s">
        <v>45</v>
      </c>
      <c r="F53" s="1255"/>
      <c r="G53" s="1255"/>
      <c r="H53" s="1256"/>
      <c r="I53" s="114">
        <v>-292</v>
      </c>
      <c r="J53" s="115">
        <v>-456</v>
      </c>
      <c r="K53" s="115">
        <v>-601</v>
      </c>
      <c r="L53" s="115">
        <v>-799</v>
      </c>
      <c r="M53" s="116">
        <v>-684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MvOFy4qaafYzKg5SDfV3dYwvAr9SrfcNbhJaD24eqCtfFjVx1JfBuwZtB9NbjCHFLj2kzWn5mjT5E3fRnHnhQ==" saltValue="Ause+wVozrQjvYqAMBxW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58"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618</v>
      </c>
      <c r="G55" s="128">
        <v>564</v>
      </c>
      <c r="H55" s="129">
        <v>482</v>
      </c>
    </row>
    <row r="56" spans="2:8" ht="52.5" customHeight="1" x14ac:dyDescent="0.15">
      <c r="B56" s="130"/>
      <c r="C56" s="1267" t="s">
        <v>49</v>
      </c>
      <c r="D56" s="1267"/>
      <c r="E56" s="1268"/>
      <c r="F56" s="131">
        <v>53</v>
      </c>
      <c r="G56" s="131">
        <v>53</v>
      </c>
      <c r="H56" s="132">
        <v>53</v>
      </c>
    </row>
    <row r="57" spans="2:8" ht="53.25" customHeight="1" x14ac:dyDescent="0.15">
      <c r="B57" s="130"/>
      <c r="C57" s="1269" t="s">
        <v>50</v>
      </c>
      <c r="D57" s="1269"/>
      <c r="E57" s="1270"/>
      <c r="F57" s="133">
        <v>1324</v>
      </c>
      <c r="G57" s="133">
        <v>1377</v>
      </c>
      <c r="H57" s="134">
        <v>1285</v>
      </c>
    </row>
    <row r="58" spans="2:8" ht="45.75" customHeight="1" x14ac:dyDescent="0.15">
      <c r="B58" s="135"/>
      <c r="C58" s="1257" t="s">
        <v>593</v>
      </c>
      <c r="D58" s="1258"/>
      <c r="E58" s="1259"/>
      <c r="F58" s="136">
        <v>816</v>
      </c>
      <c r="G58" s="136">
        <v>836</v>
      </c>
      <c r="H58" s="137">
        <v>784</v>
      </c>
    </row>
    <row r="59" spans="2:8" ht="45.75" customHeight="1" x14ac:dyDescent="0.15">
      <c r="B59" s="135"/>
      <c r="C59" s="1257" t="s">
        <v>594</v>
      </c>
      <c r="D59" s="1258"/>
      <c r="E59" s="1259"/>
      <c r="F59" s="136">
        <v>274</v>
      </c>
      <c r="G59" s="136">
        <v>307</v>
      </c>
      <c r="H59" s="137">
        <v>303</v>
      </c>
    </row>
    <row r="60" spans="2:8" ht="45.75" customHeight="1" x14ac:dyDescent="0.15">
      <c r="B60" s="135"/>
      <c r="C60" s="1257" t="s">
        <v>595</v>
      </c>
      <c r="D60" s="1258"/>
      <c r="E60" s="1259"/>
      <c r="F60" s="136">
        <v>156</v>
      </c>
      <c r="G60" s="136">
        <v>156</v>
      </c>
      <c r="H60" s="137">
        <v>110</v>
      </c>
    </row>
    <row r="61" spans="2:8" ht="45.75" customHeight="1" x14ac:dyDescent="0.15">
      <c r="B61" s="135"/>
      <c r="C61" s="1257" t="s">
        <v>596</v>
      </c>
      <c r="D61" s="1258"/>
      <c r="E61" s="1259"/>
      <c r="F61" s="136">
        <v>34</v>
      </c>
      <c r="G61" s="136">
        <v>33</v>
      </c>
      <c r="H61" s="137">
        <v>32</v>
      </c>
    </row>
    <row r="62" spans="2:8" ht="45.75" customHeight="1" thickBot="1" x14ac:dyDescent="0.2">
      <c r="B62" s="138"/>
      <c r="C62" s="1260" t="s">
        <v>597</v>
      </c>
      <c r="D62" s="1261"/>
      <c r="E62" s="1262"/>
      <c r="F62" s="139">
        <v>32</v>
      </c>
      <c r="G62" s="139">
        <v>31</v>
      </c>
      <c r="H62" s="140">
        <v>31</v>
      </c>
    </row>
    <row r="63" spans="2:8" ht="52.5" customHeight="1" thickBot="1" x14ac:dyDescent="0.2">
      <c r="B63" s="141"/>
      <c r="C63" s="1263" t="s">
        <v>51</v>
      </c>
      <c r="D63" s="1263"/>
      <c r="E63" s="1264"/>
      <c r="F63" s="142">
        <v>1994</v>
      </c>
      <c r="G63" s="142">
        <v>1993</v>
      </c>
      <c r="H63" s="143">
        <v>1819</v>
      </c>
    </row>
    <row r="64" spans="2:8" ht="15" customHeight="1" x14ac:dyDescent="0.15"/>
  </sheetData>
  <sheetProtection algorithmName="SHA-512" hashValue="ndbOa1029yx944DCCfXlyp5oF8bHLMkiGewLZpLgMftPGDNjQmzPLv6+fW/psgw5siKsti8X301Mr8np58CFVQ==" saltValue="+r3Ql9nFY1rk1VU1+Ptk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C31-7230-48D3-B029-498E1772445E}">
  <sheetPr>
    <pageSetUpPr fitToPage="1"/>
  </sheetPr>
  <dimension ref="A1:WZM160"/>
  <sheetViews>
    <sheetView showGridLines="0" topLeftCell="AJ40"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603</v>
      </c>
      <c r="AO51" s="1309"/>
      <c r="AP51" s="1309"/>
      <c r="AQ51" s="1309"/>
      <c r="AR51" s="1309"/>
      <c r="AS51" s="1309"/>
      <c r="AT51" s="1309"/>
      <c r="AU51" s="1309"/>
      <c r="AV51" s="1309"/>
      <c r="AW51" s="1309"/>
      <c r="AX51" s="1309"/>
      <c r="AY51" s="1309"/>
      <c r="AZ51" s="1309"/>
      <c r="BA51" s="1309"/>
      <c r="BB51" s="1309" t="s">
        <v>604</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52</v>
      </c>
      <c r="CG53" s="1311"/>
      <c r="CH53" s="1311"/>
      <c r="CI53" s="1311"/>
      <c r="CJ53" s="1311"/>
      <c r="CK53" s="1311"/>
      <c r="CL53" s="1311"/>
      <c r="CM53" s="1311"/>
      <c r="CN53" s="1311">
        <v>53.9</v>
      </c>
      <c r="CO53" s="1311"/>
      <c r="CP53" s="1311"/>
      <c r="CQ53" s="1311"/>
      <c r="CR53" s="1311"/>
      <c r="CS53" s="1311"/>
      <c r="CT53" s="1311"/>
      <c r="CU53" s="1311"/>
      <c r="CV53" s="1311">
        <v>56</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606</v>
      </c>
      <c r="AO55" s="1305"/>
      <c r="AP55" s="1305"/>
      <c r="AQ55" s="1305"/>
      <c r="AR55" s="1305"/>
      <c r="AS55" s="1305"/>
      <c r="AT55" s="1305"/>
      <c r="AU55" s="1305"/>
      <c r="AV55" s="1305"/>
      <c r="AW55" s="1305"/>
      <c r="AX55" s="1305"/>
      <c r="AY55" s="1305"/>
      <c r="AZ55" s="1305"/>
      <c r="BA55" s="1305"/>
      <c r="BB55" s="1309" t="s">
        <v>604</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605</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607</v>
      </c>
    </row>
    <row r="64" spans="1:109" x14ac:dyDescent="0.15">
      <c r="B64" s="1280"/>
      <c r="G64" s="1287"/>
      <c r="I64" s="1321"/>
      <c r="J64" s="1321"/>
      <c r="K64" s="1321"/>
      <c r="L64" s="1321"/>
      <c r="M64" s="1321"/>
      <c r="N64" s="1322"/>
      <c r="AM64" s="1287"/>
      <c r="AN64" s="1287" t="s">
        <v>600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603</v>
      </c>
      <c r="AO73" s="1309"/>
      <c r="AP73" s="1309"/>
      <c r="AQ73" s="1309"/>
      <c r="AR73" s="1309"/>
      <c r="AS73" s="1309"/>
      <c r="AT73" s="1309"/>
      <c r="AU73" s="1309"/>
      <c r="AV73" s="1309"/>
      <c r="AW73" s="1309"/>
      <c r="AX73" s="1309"/>
      <c r="AY73" s="1309"/>
      <c r="AZ73" s="1309"/>
      <c r="BA73" s="1309"/>
      <c r="BB73" s="1309" t="s">
        <v>604</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609</v>
      </c>
      <c r="BC75" s="1309"/>
      <c r="BD75" s="1309"/>
      <c r="BE75" s="1309"/>
      <c r="BF75" s="1309"/>
      <c r="BG75" s="1309"/>
      <c r="BH75" s="1309"/>
      <c r="BI75" s="1309"/>
      <c r="BJ75" s="1309"/>
      <c r="BK75" s="1309"/>
      <c r="BL75" s="1309"/>
      <c r="BM75" s="1309"/>
      <c r="BN75" s="1309"/>
      <c r="BO75" s="1309"/>
      <c r="BP75" s="1311">
        <v>5</v>
      </c>
      <c r="BQ75" s="1311"/>
      <c r="BR75" s="1311"/>
      <c r="BS75" s="1311"/>
      <c r="BT75" s="1311"/>
      <c r="BU75" s="1311"/>
      <c r="BV75" s="1311"/>
      <c r="BW75" s="1311"/>
      <c r="BX75" s="1311">
        <v>5.3</v>
      </c>
      <c r="BY75" s="1311"/>
      <c r="BZ75" s="1311"/>
      <c r="CA75" s="1311"/>
      <c r="CB75" s="1311"/>
      <c r="CC75" s="1311"/>
      <c r="CD75" s="1311"/>
      <c r="CE75" s="1311"/>
      <c r="CF75" s="1311">
        <v>6.1</v>
      </c>
      <c r="CG75" s="1311"/>
      <c r="CH75" s="1311"/>
      <c r="CI75" s="1311"/>
      <c r="CJ75" s="1311"/>
      <c r="CK75" s="1311"/>
      <c r="CL75" s="1311"/>
      <c r="CM75" s="1311"/>
      <c r="CN75" s="1311">
        <v>6.3</v>
      </c>
      <c r="CO75" s="1311"/>
      <c r="CP75" s="1311"/>
      <c r="CQ75" s="1311"/>
      <c r="CR75" s="1311"/>
      <c r="CS75" s="1311"/>
      <c r="CT75" s="1311"/>
      <c r="CU75" s="1311"/>
      <c r="CV75" s="1311">
        <v>6.5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606</v>
      </c>
      <c r="AO77" s="1305"/>
      <c r="AP77" s="1305"/>
      <c r="AQ77" s="1305"/>
      <c r="AR77" s="1305"/>
      <c r="AS77" s="1305"/>
      <c r="AT77" s="1305"/>
      <c r="AU77" s="1305"/>
      <c r="AV77" s="1305"/>
      <c r="AW77" s="1305"/>
      <c r="AX77" s="1305"/>
      <c r="AY77" s="1305"/>
      <c r="AZ77" s="1305"/>
      <c r="BA77" s="1305"/>
      <c r="BB77" s="1309" t="s">
        <v>604</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609</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77nZTQmr8X4hirjeL7gnjmzR7B0Qzb77IzQ9fqOXMRan7Qv+3WeRJIQfvb73YRlIOL1wdRTyg/xBFhKrzy3zeA==" saltValue="Nu8BBzenw6pb5u7nDkM5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841E5-7B95-40EC-A411-83DD2FBF2F44}">
  <sheetPr>
    <pageSetUpPr fitToPage="1"/>
  </sheetPr>
  <dimension ref="A1:DR125"/>
  <sheetViews>
    <sheetView showGridLines="0" topLeftCell="A83" zoomScale="80" zoomScaleNormal="8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eo8lQlYQ/qs80bVBrRR6EHpR+hoFxGgPlX4HaOR9FGOuB6i7dQLr1G6I2t6IJJ38VsQVqFiBXgv89Bd3V2CuCw==" saltValue="hsEaJqXwXMJwR7ydeIPlb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AE949-034B-4BC1-82C5-365DA53A52C2}">
  <sheetPr>
    <pageSetUpPr fitToPage="1"/>
  </sheetPr>
  <dimension ref="A1:DR125"/>
  <sheetViews>
    <sheetView showGridLines="0" tabSelected="1" topLeftCell="A97"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1JIYefrg2qABZ4tJzsOkAvOcEu5PTjjqaW3Ai4fQ0JcaLh3l79/KXVZ6z+wpYcyn/toKUXq2LbNdie9Crjxl4g==" saltValue="KfJRaExZ2LkN6ZMoj+0Yb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176892</v>
      </c>
      <c r="E3" s="162"/>
      <c r="F3" s="163">
        <v>280458</v>
      </c>
      <c r="G3" s="164"/>
      <c r="H3" s="165"/>
    </row>
    <row r="4" spans="1:8" x14ac:dyDescent="0.15">
      <c r="A4" s="166"/>
      <c r="B4" s="167"/>
      <c r="C4" s="168"/>
      <c r="D4" s="169">
        <v>31134</v>
      </c>
      <c r="E4" s="170"/>
      <c r="F4" s="171">
        <v>127286</v>
      </c>
      <c r="G4" s="172"/>
      <c r="H4" s="173"/>
    </row>
    <row r="5" spans="1:8" x14ac:dyDescent="0.15">
      <c r="A5" s="154" t="s">
        <v>549</v>
      </c>
      <c r="B5" s="159"/>
      <c r="C5" s="160"/>
      <c r="D5" s="161">
        <v>117481</v>
      </c>
      <c r="E5" s="162"/>
      <c r="F5" s="163">
        <v>291945</v>
      </c>
      <c r="G5" s="164"/>
      <c r="H5" s="165"/>
    </row>
    <row r="6" spans="1:8" x14ac:dyDescent="0.15">
      <c r="A6" s="166"/>
      <c r="B6" s="167"/>
      <c r="C6" s="168"/>
      <c r="D6" s="169">
        <v>31510</v>
      </c>
      <c r="E6" s="170"/>
      <c r="F6" s="171">
        <v>127651</v>
      </c>
      <c r="G6" s="172"/>
      <c r="H6" s="173"/>
    </row>
    <row r="7" spans="1:8" x14ac:dyDescent="0.15">
      <c r="A7" s="154" t="s">
        <v>550</v>
      </c>
      <c r="B7" s="159"/>
      <c r="C7" s="160"/>
      <c r="D7" s="161">
        <v>160489</v>
      </c>
      <c r="E7" s="162"/>
      <c r="F7" s="163">
        <v>291173</v>
      </c>
      <c r="G7" s="164"/>
      <c r="H7" s="165"/>
    </row>
    <row r="8" spans="1:8" x14ac:dyDescent="0.15">
      <c r="A8" s="166"/>
      <c r="B8" s="167"/>
      <c r="C8" s="168"/>
      <c r="D8" s="169">
        <v>67618</v>
      </c>
      <c r="E8" s="170"/>
      <c r="F8" s="171">
        <v>119071</v>
      </c>
      <c r="G8" s="172"/>
      <c r="H8" s="173"/>
    </row>
    <row r="9" spans="1:8" x14ac:dyDescent="0.15">
      <c r="A9" s="154" t="s">
        <v>551</v>
      </c>
      <c r="B9" s="159"/>
      <c r="C9" s="160"/>
      <c r="D9" s="161">
        <v>131675</v>
      </c>
      <c r="E9" s="162"/>
      <c r="F9" s="163">
        <v>271581</v>
      </c>
      <c r="G9" s="164"/>
      <c r="H9" s="165"/>
    </row>
    <row r="10" spans="1:8" x14ac:dyDescent="0.15">
      <c r="A10" s="166"/>
      <c r="B10" s="167"/>
      <c r="C10" s="168"/>
      <c r="D10" s="169">
        <v>45817</v>
      </c>
      <c r="E10" s="170"/>
      <c r="F10" s="171">
        <v>117844</v>
      </c>
      <c r="G10" s="172"/>
      <c r="H10" s="173"/>
    </row>
    <row r="11" spans="1:8" x14ac:dyDescent="0.15">
      <c r="A11" s="154" t="s">
        <v>552</v>
      </c>
      <c r="B11" s="159"/>
      <c r="C11" s="160"/>
      <c r="D11" s="161">
        <v>111102</v>
      </c>
      <c r="E11" s="162"/>
      <c r="F11" s="163">
        <v>268375</v>
      </c>
      <c r="G11" s="164"/>
      <c r="H11" s="165"/>
    </row>
    <row r="12" spans="1:8" x14ac:dyDescent="0.15">
      <c r="A12" s="166"/>
      <c r="B12" s="167"/>
      <c r="C12" s="174"/>
      <c r="D12" s="169">
        <v>52751</v>
      </c>
      <c r="E12" s="170"/>
      <c r="F12" s="171">
        <v>119602</v>
      </c>
      <c r="G12" s="172"/>
      <c r="H12" s="173"/>
    </row>
    <row r="13" spans="1:8" x14ac:dyDescent="0.15">
      <c r="A13" s="154"/>
      <c r="B13" s="159"/>
      <c r="C13" s="175"/>
      <c r="D13" s="176">
        <v>139528</v>
      </c>
      <c r="E13" s="177"/>
      <c r="F13" s="178">
        <v>280706</v>
      </c>
      <c r="G13" s="179"/>
      <c r="H13" s="165"/>
    </row>
    <row r="14" spans="1:8" x14ac:dyDescent="0.15">
      <c r="A14" s="166"/>
      <c r="B14" s="167"/>
      <c r="C14" s="168"/>
      <c r="D14" s="169">
        <v>45766</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4.91</v>
      </c>
      <c r="C19" s="180">
        <f>ROUND(VALUE(SUBSTITUTE(実質収支比率等に係る経年分析!G$48,"▲","-")),2)</f>
        <v>6.16</v>
      </c>
      <c r="D19" s="180">
        <f>ROUND(VALUE(SUBSTITUTE(実質収支比率等に係る経年分析!H$48,"▲","-")),2)</f>
        <v>7.28</v>
      </c>
      <c r="E19" s="180">
        <f>ROUND(VALUE(SUBSTITUTE(実質収支比率等に係る経年分析!I$48,"▲","-")),2)</f>
        <v>8.98</v>
      </c>
      <c r="F19" s="180">
        <f>ROUND(VALUE(SUBSTITUTE(実質収支比率等に係る経年分析!J$48,"▲","-")),2)</f>
        <v>6.48</v>
      </c>
    </row>
    <row r="20" spans="1:11" x14ac:dyDescent="0.15">
      <c r="A20" s="180" t="s">
        <v>55</v>
      </c>
      <c r="B20" s="180">
        <f>ROUND(VALUE(SUBSTITUTE(実質収支比率等に係る経年分析!F$47,"▲","-")),2)</f>
        <v>41.45</v>
      </c>
      <c r="C20" s="180">
        <f>ROUND(VALUE(SUBSTITUTE(実質収支比率等に係る経年分析!G$47,"▲","-")),2)</f>
        <v>37.01</v>
      </c>
      <c r="D20" s="180">
        <f>ROUND(VALUE(SUBSTITUTE(実質収支比率等に係る経年分析!H$47,"▲","-")),2)</f>
        <v>30.43</v>
      </c>
      <c r="E20" s="180">
        <f>ROUND(VALUE(SUBSTITUTE(実質収支比率等に係る経年分析!I$47,"▲","-")),2)</f>
        <v>28.68</v>
      </c>
      <c r="F20" s="180">
        <f>ROUND(VALUE(SUBSTITUTE(実質収支比率等に係る経年分析!J$47,"▲","-")),2)</f>
        <v>24.72</v>
      </c>
    </row>
    <row r="21" spans="1:11" x14ac:dyDescent="0.15">
      <c r="A21" s="180" t="s">
        <v>56</v>
      </c>
      <c r="B21" s="180">
        <f>IF(ISNUMBER(VALUE(SUBSTITUTE(実質収支比率等に係る経年分析!F$49,"▲","-"))),ROUND(VALUE(SUBSTITUTE(実質収支比率等に係る経年分析!F$49,"▲","-")),2),NA())</f>
        <v>1.02</v>
      </c>
      <c r="C21" s="180">
        <f>IF(ISNUMBER(VALUE(SUBSTITUTE(実質収支比率等に係る経年分析!G$49,"▲","-"))),ROUND(VALUE(SUBSTITUTE(実質収支比率等に係る経年分析!G$49,"▲","-")),2),NA())</f>
        <v>-4.6100000000000003</v>
      </c>
      <c r="D21" s="180">
        <f>IF(ISNUMBER(VALUE(SUBSTITUTE(実質収支比率等に係る経年分析!H$49,"▲","-"))),ROUND(VALUE(SUBSTITUTE(実質収支比率等に係る経年分析!H$49,"▲","-")),2),NA())</f>
        <v>-6.36</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-6.77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交流施設特別会計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村営バス事業特別会計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国民健康保険特別会計（直診勘定）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2.0099999999999998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0.22</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345</v>
      </c>
      <c r="E42" s="182"/>
      <c r="F42" s="182"/>
      <c r="G42" s="182">
        <f>'実質公債費比率（分子）の構造'!L$52</f>
        <v>348</v>
      </c>
      <c r="H42" s="182"/>
      <c r="I42" s="182"/>
      <c r="J42" s="182">
        <f>'実質公債費比率（分子）の構造'!M$52</f>
        <v>343</v>
      </c>
      <c r="K42" s="182"/>
      <c r="L42" s="182"/>
      <c r="M42" s="182">
        <f>'実質公債費比率（分子）の構造'!N$52</f>
        <v>325</v>
      </c>
      <c r="N42" s="182"/>
      <c r="O42" s="182"/>
      <c r="P42" s="182">
        <f>'実質公債費比率（分子）の構造'!O$52</f>
        <v>320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0</v>
      </c>
      <c r="O44" s="182"/>
      <c r="P44" s="182"/>
    </row>
    <row r="45" spans="1:16" x14ac:dyDescent="0.15">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3</v>
      </c>
      <c r="O45" s="182"/>
      <c r="P45" s="182"/>
    </row>
    <row r="46" spans="1:16" x14ac:dyDescent="0.15">
      <c r="A46" s="182" t="s">
        <v>67</v>
      </c>
      <c r="B46" s="182">
        <f>'実質公債費比率（分子）の構造'!K$48</f>
        <v>70</v>
      </c>
      <c r="C46" s="182"/>
      <c r="D46" s="182"/>
      <c r="E46" s="182">
        <f>'実質公債費比率（分子）の構造'!L$48</f>
        <v>70</v>
      </c>
      <c r="F46" s="182"/>
      <c r="G46" s="182"/>
      <c r="H46" s="182">
        <f>'実質公債費比率（分子）の構造'!M$48</f>
        <v>67</v>
      </c>
      <c r="I46" s="182"/>
      <c r="J46" s="182"/>
      <c r="K46" s="182">
        <f>'実質公債費比率（分子）の構造'!N$48</f>
        <v>73</v>
      </c>
      <c r="L46" s="182"/>
      <c r="M46" s="182"/>
      <c r="N46" s="182">
        <f>'実質公債費比率（分子）の構造'!O$48</f>
        <v>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379</v>
      </c>
      <c r="C49" s="182"/>
      <c r="D49" s="182"/>
      <c r="E49" s="182">
        <f>'実質公債費比率（分子）の構造'!L$45</f>
        <v>379</v>
      </c>
      <c r="F49" s="182"/>
      <c r="G49" s="182"/>
      <c r="H49" s="182">
        <f>'実質公債費比率（分子）の構造'!M$45</f>
        <v>377</v>
      </c>
      <c r="I49" s="182"/>
      <c r="J49" s="182"/>
      <c r="K49" s="182">
        <f>'実質公債費比率（分子）の構造'!N$45</f>
        <v>357</v>
      </c>
      <c r="L49" s="182"/>
      <c r="M49" s="182"/>
      <c r="N49" s="182">
        <f>'実質公債費比率（分子）の構造'!O$45</f>
        <v>356</v>
      </c>
      <c r="O49" s="182"/>
      <c r="P49" s="182"/>
    </row>
    <row r="50" spans="1:16" x14ac:dyDescent="0.15">
      <c r="A50" s="182" t="s">
        <v>71</v>
      </c>
      <c r="B50" s="182" t="e">
        <f>NA()</f>
        <v>#N/A</v>
      </c>
      <c r="C50" s="182">
        <f>IF(ISNUMBER('実質公債費比率（分子）の構造'!K$53),'実質公債費比率（分子）の構造'!K$53,NA())</f>
        <v>110</v>
      </c>
      <c r="D50" s="182" t="e">
        <f>NA()</f>
        <v>#N/A</v>
      </c>
      <c r="E50" s="182" t="e">
        <f>NA()</f>
        <v>#N/A</v>
      </c>
      <c r="F50" s="182">
        <f>IF(ISNUMBER('実質公債費比率（分子）の構造'!L$53),'実質公債費比率（分子）の構造'!L$53,NA())</f>
        <v>107</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2739</v>
      </c>
      <c r="E56" s="181"/>
      <c r="F56" s="181"/>
      <c r="G56" s="181">
        <f>'将来負担比率（分子）の構造'!J$52</f>
        <v>2616</v>
      </c>
      <c r="H56" s="181"/>
      <c r="I56" s="181"/>
      <c r="J56" s="181">
        <f>'将来負担比率（分子）の構造'!K$52</f>
        <v>2526</v>
      </c>
      <c r="K56" s="181"/>
      <c r="L56" s="181"/>
      <c r="M56" s="181">
        <f>'将来負担比率（分子）の構造'!L$52</f>
        <v>2457</v>
      </c>
      <c r="N56" s="181"/>
      <c r="O56" s="181"/>
      <c r="P56" s="181">
        <f>'将来負担比率（分子）の構造'!M$52</f>
        <v>2327</v>
      </c>
    </row>
    <row r="57" spans="1:16" x14ac:dyDescent="0.15">
      <c r="A57" s="181" t="s">
        <v>42</v>
      </c>
      <c r="B57" s="181"/>
      <c r="C57" s="181"/>
      <c r="D57" s="181">
        <f>'将来負担比率（分子）の構造'!I$51</f>
        <v>207</v>
      </c>
      <c r="E57" s="181"/>
      <c r="F57" s="181"/>
      <c r="G57" s="181">
        <f>'将来負担比率（分子）の構造'!J$51</f>
        <v>189</v>
      </c>
      <c r="H57" s="181"/>
      <c r="I57" s="181"/>
      <c r="J57" s="181">
        <f>'将来負担比率（分子）の構造'!K$51</f>
        <v>174</v>
      </c>
      <c r="K57" s="181"/>
      <c r="L57" s="181"/>
      <c r="M57" s="181">
        <f>'将来負担比率（分子）の構造'!L$51</f>
        <v>166</v>
      </c>
      <c r="N57" s="181"/>
      <c r="O57" s="181"/>
      <c r="P57" s="181">
        <f>'将来負担比率（分子）の構造'!M$51</f>
        <v>133</v>
      </c>
    </row>
    <row r="58" spans="1:16" x14ac:dyDescent="0.15">
      <c r="A58" s="181" t="s">
        <v>41</v>
      </c>
      <c r="B58" s="181"/>
      <c r="C58" s="181"/>
      <c r="D58" s="181">
        <f>'将来負担比率（分子）の構造'!I$50</f>
        <v>1899</v>
      </c>
      <c r="E58" s="181"/>
      <c r="F58" s="181"/>
      <c r="G58" s="181">
        <f>'将来負担比率（分子）の構造'!J$50</f>
        <v>2024</v>
      </c>
      <c r="H58" s="181"/>
      <c r="I58" s="181"/>
      <c r="J58" s="181">
        <f>'将来負担比率（分子）の構造'!K$50</f>
        <v>2186</v>
      </c>
      <c r="K58" s="181"/>
      <c r="L58" s="181"/>
      <c r="M58" s="181">
        <f>'将来負担比率（分子）の構造'!L$50</f>
        <v>2203</v>
      </c>
      <c r="N58" s="181"/>
      <c r="O58" s="181"/>
      <c r="P58" s="181">
        <f>'将来負担比率（分子）の構造'!M$50</f>
        <v>2036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600</v>
      </c>
      <c r="C62" s="181"/>
      <c r="D62" s="181"/>
      <c r="E62" s="181">
        <f>'将来負担比率（分子）の構造'!J$45</f>
        <v>597</v>
      </c>
      <c r="F62" s="181"/>
      <c r="G62" s="181"/>
      <c r="H62" s="181">
        <f>'将来負担比率（分子）の構造'!K$45</f>
        <v>567</v>
      </c>
      <c r="I62" s="181"/>
      <c r="J62" s="181"/>
      <c r="K62" s="181">
        <f>'将来負担比率（分子）の構造'!L$45</f>
        <v>520</v>
      </c>
      <c r="L62" s="181"/>
      <c r="M62" s="181"/>
      <c r="N62" s="181">
        <f>'将来負担比率（分子）の構造'!M$45</f>
        <v>510</v>
      </c>
      <c r="O62" s="181"/>
      <c r="P62" s="181"/>
    </row>
    <row r="63" spans="1:16" x14ac:dyDescent="0.15">
      <c r="A63" s="181" t="s">
        <v>34</v>
      </c>
      <c r="B63" s="181">
        <f>'将来負担比率（分子）の構造'!I$44</f>
        <v>19</v>
      </c>
      <c r="C63" s="181"/>
      <c r="D63" s="181"/>
      <c r="E63" s="181">
        <f>'将来負担比率（分子）の構造'!J$44</f>
        <v>16</v>
      </c>
      <c r="F63" s="181"/>
      <c r="G63" s="181"/>
      <c r="H63" s="181">
        <f>'将来負担比率（分子）の構造'!K$44</f>
        <v>14</v>
      </c>
      <c r="I63" s="181"/>
      <c r="J63" s="181"/>
      <c r="K63" s="181">
        <f>'将来負担比率（分子）の構造'!L$44</f>
        <v>19</v>
      </c>
      <c r="L63" s="181"/>
      <c r="M63" s="181"/>
      <c r="N63" s="181">
        <f>'将来負担比率（分子）の構造'!M$44</f>
        <v>22</v>
      </c>
      <c r="O63" s="181"/>
      <c r="P63" s="181"/>
    </row>
    <row r="64" spans="1:16" x14ac:dyDescent="0.15">
      <c r="A64" s="181" t="s">
        <v>33</v>
      </c>
      <c r="B64" s="181">
        <f>'将来負担比率（分子）の構造'!I$43</f>
        <v>649</v>
      </c>
      <c r="C64" s="181"/>
      <c r="D64" s="181"/>
      <c r="E64" s="181">
        <f>'将来負担比率（分子）の構造'!J$43</f>
        <v>634</v>
      </c>
      <c r="F64" s="181"/>
      <c r="G64" s="181"/>
      <c r="H64" s="181">
        <f>'将来負担比率（分子）の構造'!K$43</f>
        <v>640</v>
      </c>
      <c r="I64" s="181"/>
      <c r="J64" s="181"/>
      <c r="K64" s="181">
        <f>'将来負担比率（分子）の構造'!L$43</f>
        <v>592</v>
      </c>
      <c r="L64" s="181"/>
      <c r="M64" s="181"/>
      <c r="N64" s="181">
        <f>'将来負担比率（分子）の構造'!M$43</f>
        <v>548</v>
      </c>
      <c r="O64" s="181"/>
      <c r="P64" s="181"/>
    </row>
    <row r="65" spans="1:16" x14ac:dyDescent="0.15">
      <c r="A65" s="181" t="s">
        <v>32</v>
      </c>
      <c r="B65" s="181">
        <f>'将来負担比率（分子）の構造'!I$42</f>
        <v>13</v>
      </c>
      <c r="C65" s="181"/>
      <c r="D65" s="181"/>
      <c r="E65" s="181">
        <f>'将来負担比率（分子）の構造'!J$42</f>
        <v>11</v>
      </c>
      <c r="F65" s="181"/>
      <c r="G65" s="181"/>
      <c r="H65" s="181">
        <f>'将来負担比率（分子）の構造'!K$42</f>
        <v>9</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3272</v>
      </c>
      <c r="C66" s="181"/>
      <c r="D66" s="181"/>
      <c r="E66" s="181">
        <f>'将来負担比率（分子）の構造'!J$41</f>
        <v>3114</v>
      </c>
      <c r="F66" s="181"/>
      <c r="G66" s="181"/>
      <c r="H66" s="181">
        <f>'将来負担比率（分子）の構造'!K$41</f>
        <v>3054</v>
      </c>
      <c r="I66" s="181"/>
      <c r="J66" s="181"/>
      <c r="K66" s="181">
        <f>'将来負担比率（分子）の構造'!L$41</f>
        <v>2896</v>
      </c>
      <c r="L66" s="181"/>
      <c r="M66" s="181"/>
      <c r="N66" s="181">
        <f>'将来負担比率（分子）の構造'!M$41</f>
        <v>2732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618</v>
      </c>
      <c r="C72" s="185">
        <f>基金残高に係る経年分析!G55</f>
        <v>564</v>
      </c>
      <c r="D72" s="185">
        <f>基金残高に係る経年分析!H55</f>
        <v>482</v>
      </c>
    </row>
    <row r="73" spans="1:16" x14ac:dyDescent="0.15">
      <c r="A73" s="184" t="s">
        <v>78</v>
      </c>
      <c r="B73" s="185">
        <f>基金残高に係る経年分析!F56</f>
        <v>53</v>
      </c>
      <c r="C73" s="185">
        <f>基金残高に係る経年分析!G56</f>
        <v>53</v>
      </c>
      <c r="D73" s="185">
        <f>基金残高に係る経年分析!H56</f>
        <v>53</v>
      </c>
    </row>
    <row r="74" spans="1:16" x14ac:dyDescent="0.15">
      <c r="A74" s="184" t="s">
        <v>79</v>
      </c>
      <c r="B74" s="185">
        <f>基金残高に係る経年分析!F57</f>
        <v>1324</v>
      </c>
      <c r="C74" s="185">
        <f>基金残高に係る経年分析!G57</f>
        <v>1377</v>
      </c>
      <c r="D74" s="185">
        <f>基金残高に係る経年分析!H57</f>
        <v>1285</v>
      </c>
    </row>
  </sheetData>
  <sheetProtection algorithmName="SHA-512" hashValue="pF9HIPdxhk/i+6Egol3+GIzvOTHOJ6l9/2Nexga5KF+6w8tYEo2O3yI4pCBrb9irb+8BQqW9vDeSZuOShI/CBw==" saltValue="8SoFdXMdfjBI4SKbrThR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277408</v>
      </c>
      <c r="S5" s="635"/>
      <c r="T5" s="635"/>
      <c r="U5" s="635"/>
      <c r="V5" s="635"/>
      <c r="W5" s="635"/>
      <c r="X5" s="635"/>
      <c r="Y5" s="636"/>
      <c r="Z5" s="637">
        <v>7.3</v>
      </c>
      <c r="AA5" s="637"/>
      <c r="AB5" s="637"/>
      <c r="AC5" s="637"/>
      <c r="AD5" s="638">
        <v>277408</v>
      </c>
      <c r="AE5" s="638"/>
      <c r="AF5" s="638"/>
      <c r="AG5" s="638"/>
      <c r="AH5" s="638"/>
      <c r="AI5" s="638"/>
      <c r="AJ5" s="638"/>
      <c r="AK5" s="638"/>
      <c r="AL5" s="639">
        <v>14.6</v>
      </c>
      <c r="AM5" s="640"/>
      <c r="AN5" s="640"/>
      <c r="AO5" s="641"/>
      <c r="AP5" s="631" t="s">
        <v>226</v>
      </c>
      <c r="AQ5" s="632"/>
      <c r="AR5" s="632"/>
      <c r="AS5" s="632"/>
      <c r="AT5" s="632"/>
      <c r="AU5" s="632"/>
      <c r="AV5" s="632"/>
      <c r="AW5" s="632"/>
      <c r="AX5" s="632"/>
      <c r="AY5" s="632"/>
      <c r="AZ5" s="632"/>
      <c r="BA5" s="632"/>
      <c r="BB5" s="632"/>
      <c r="BC5" s="632"/>
      <c r="BD5" s="632"/>
      <c r="BE5" s="632"/>
      <c r="BF5" s="633"/>
      <c r="BG5" s="645">
        <v>277408</v>
      </c>
      <c r="BH5" s="646"/>
      <c r="BI5" s="646"/>
      <c r="BJ5" s="646"/>
      <c r="BK5" s="646"/>
      <c r="BL5" s="646"/>
      <c r="BM5" s="646"/>
      <c r="BN5" s="647"/>
      <c r="BO5" s="648">
        <v>100</v>
      </c>
      <c r="BP5" s="648"/>
      <c r="BQ5" s="648"/>
      <c r="BR5" s="648"/>
      <c r="BS5" s="649" t="s">
        <v>227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219</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49348</v>
      </c>
      <c r="S6" s="646"/>
      <c r="T6" s="646"/>
      <c r="U6" s="646"/>
      <c r="V6" s="646"/>
      <c r="W6" s="646"/>
      <c r="X6" s="646"/>
      <c r="Y6" s="647"/>
      <c r="Z6" s="648">
        <v>1.3</v>
      </c>
      <c r="AA6" s="648"/>
      <c r="AB6" s="648"/>
      <c r="AC6" s="648"/>
      <c r="AD6" s="649">
        <v>49348</v>
      </c>
      <c r="AE6" s="649"/>
      <c r="AF6" s="649"/>
      <c r="AG6" s="649"/>
      <c r="AH6" s="649"/>
      <c r="AI6" s="649"/>
      <c r="AJ6" s="649"/>
      <c r="AK6" s="649"/>
      <c r="AL6" s="650">
        <v>2.6</v>
      </c>
      <c r="AM6" s="651"/>
      <c r="AN6" s="651"/>
      <c r="AO6" s="652"/>
      <c r="AP6" s="642" t="s">
        <v>232</v>
      </c>
      <c r="AQ6" s="643"/>
      <c r="AR6" s="643"/>
      <c r="AS6" s="643"/>
      <c r="AT6" s="643"/>
      <c r="AU6" s="643"/>
      <c r="AV6" s="643"/>
      <c r="AW6" s="643"/>
      <c r="AX6" s="643"/>
      <c r="AY6" s="643"/>
      <c r="AZ6" s="643"/>
      <c r="BA6" s="643"/>
      <c r="BB6" s="643"/>
      <c r="BC6" s="643"/>
      <c r="BD6" s="643"/>
      <c r="BE6" s="643"/>
      <c r="BF6" s="644"/>
      <c r="BG6" s="645">
        <v>277408</v>
      </c>
      <c r="BH6" s="646"/>
      <c r="BI6" s="646"/>
      <c r="BJ6" s="646"/>
      <c r="BK6" s="646"/>
      <c r="BL6" s="646"/>
      <c r="BM6" s="646"/>
      <c r="BN6" s="647"/>
      <c r="BO6" s="648">
        <v>100</v>
      </c>
      <c r="BP6" s="648"/>
      <c r="BQ6" s="648"/>
      <c r="BR6" s="648"/>
      <c r="BS6" s="649" t="s">
        <v>233</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45373</v>
      </c>
      <c r="CS6" s="646"/>
      <c r="CT6" s="646"/>
      <c r="CU6" s="646"/>
      <c r="CV6" s="646"/>
      <c r="CW6" s="646"/>
      <c r="CX6" s="646"/>
      <c r="CY6" s="647"/>
      <c r="CZ6" s="639">
        <v>1.3</v>
      </c>
      <c r="DA6" s="640"/>
      <c r="DB6" s="640"/>
      <c r="DC6" s="659"/>
      <c r="DD6" s="654" t="s">
        <v>233</v>
      </c>
      <c r="DE6" s="646"/>
      <c r="DF6" s="646"/>
      <c r="DG6" s="646"/>
      <c r="DH6" s="646"/>
      <c r="DI6" s="646"/>
      <c r="DJ6" s="646"/>
      <c r="DK6" s="646"/>
      <c r="DL6" s="646"/>
      <c r="DM6" s="646"/>
      <c r="DN6" s="646"/>
      <c r="DO6" s="646"/>
      <c r="DP6" s="647"/>
      <c r="DQ6" s="654">
        <v>45373</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197</v>
      </c>
      <c r="S7" s="646"/>
      <c r="T7" s="646"/>
      <c r="U7" s="646"/>
      <c r="V7" s="646"/>
      <c r="W7" s="646"/>
      <c r="X7" s="646"/>
      <c r="Y7" s="647"/>
      <c r="Z7" s="648">
        <v>0</v>
      </c>
      <c r="AA7" s="648"/>
      <c r="AB7" s="648"/>
      <c r="AC7" s="648"/>
      <c r="AD7" s="649">
        <v>197</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120734</v>
      </c>
      <c r="BH7" s="646"/>
      <c r="BI7" s="646"/>
      <c r="BJ7" s="646"/>
      <c r="BK7" s="646"/>
      <c r="BL7" s="646"/>
      <c r="BM7" s="646"/>
      <c r="BN7" s="647"/>
      <c r="BO7" s="648">
        <v>43.5</v>
      </c>
      <c r="BP7" s="648"/>
      <c r="BQ7" s="648"/>
      <c r="BR7" s="648"/>
      <c r="BS7" s="649" t="s">
        <v>227</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681773</v>
      </c>
      <c r="CS7" s="646"/>
      <c r="CT7" s="646"/>
      <c r="CU7" s="646"/>
      <c r="CV7" s="646"/>
      <c r="CW7" s="646"/>
      <c r="CX7" s="646"/>
      <c r="CY7" s="647"/>
      <c r="CZ7" s="648">
        <v>19.899999999999999</v>
      </c>
      <c r="DA7" s="648"/>
      <c r="DB7" s="648"/>
      <c r="DC7" s="648"/>
      <c r="DD7" s="654">
        <v>40949</v>
      </c>
      <c r="DE7" s="646"/>
      <c r="DF7" s="646"/>
      <c r="DG7" s="646"/>
      <c r="DH7" s="646"/>
      <c r="DI7" s="646"/>
      <c r="DJ7" s="646"/>
      <c r="DK7" s="646"/>
      <c r="DL7" s="646"/>
      <c r="DM7" s="646"/>
      <c r="DN7" s="646"/>
      <c r="DO7" s="646"/>
      <c r="DP7" s="647"/>
      <c r="DQ7" s="654">
        <v>588818</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974</v>
      </c>
      <c r="S8" s="646"/>
      <c r="T8" s="646"/>
      <c r="U8" s="646"/>
      <c r="V8" s="646"/>
      <c r="W8" s="646"/>
      <c r="X8" s="646"/>
      <c r="Y8" s="647"/>
      <c r="Z8" s="648">
        <v>0</v>
      </c>
      <c r="AA8" s="648"/>
      <c r="AB8" s="648"/>
      <c r="AC8" s="648"/>
      <c r="AD8" s="649">
        <v>974</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5513</v>
      </c>
      <c r="BH8" s="646"/>
      <c r="BI8" s="646"/>
      <c r="BJ8" s="646"/>
      <c r="BK8" s="646"/>
      <c r="BL8" s="646"/>
      <c r="BM8" s="646"/>
      <c r="BN8" s="647"/>
      <c r="BO8" s="648">
        <v>2</v>
      </c>
      <c r="BP8" s="648"/>
      <c r="BQ8" s="648"/>
      <c r="BR8" s="648"/>
      <c r="BS8" s="654" t="s">
        <v>227</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676395</v>
      </c>
      <c r="CS8" s="646"/>
      <c r="CT8" s="646"/>
      <c r="CU8" s="646"/>
      <c r="CV8" s="646"/>
      <c r="CW8" s="646"/>
      <c r="CX8" s="646"/>
      <c r="CY8" s="647"/>
      <c r="CZ8" s="648">
        <v>19.8</v>
      </c>
      <c r="DA8" s="648"/>
      <c r="DB8" s="648"/>
      <c r="DC8" s="648"/>
      <c r="DD8" s="654">
        <v>80977</v>
      </c>
      <c r="DE8" s="646"/>
      <c r="DF8" s="646"/>
      <c r="DG8" s="646"/>
      <c r="DH8" s="646"/>
      <c r="DI8" s="646"/>
      <c r="DJ8" s="646"/>
      <c r="DK8" s="646"/>
      <c r="DL8" s="646"/>
      <c r="DM8" s="646"/>
      <c r="DN8" s="646"/>
      <c r="DO8" s="646"/>
      <c r="DP8" s="647"/>
      <c r="DQ8" s="654">
        <v>382222</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477</v>
      </c>
      <c r="S9" s="646"/>
      <c r="T9" s="646"/>
      <c r="U9" s="646"/>
      <c r="V9" s="646"/>
      <c r="W9" s="646"/>
      <c r="X9" s="646"/>
      <c r="Y9" s="647"/>
      <c r="Z9" s="648">
        <v>0</v>
      </c>
      <c r="AA9" s="648"/>
      <c r="AB9" s="648"/>
      <c r="AC9" s="648"/>
      <c r="AD9" s="649">
        <v>477</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102345</v>
      </c>
      <c r="BH9" s="646"/>
      <c r="BI9" s="646"/>
      <c r="BJ9" s="646"/>
      <c r="BK9" s="646"/>
      <c r="BL9" s="646"/>
      <c r="BM9" s="646"/>
      <c r="BN9" s="647"/>
      <c r="BO9" s="648">
        <v>36.9</v>
      </c>
      <c r="BP9" s="648"/>
      <c r="BQ9" s="648"/>
      <c r="BR9" s="648"/>
      <c r="BS9" s="654" t="s">
        <v>233</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341217</v>
      </c>
      <c r="CS9" s="646"/>
      <c r="CT9" s="646"/>
      <c r="CU9" s="646"/>
      <c r="CV9" s="646"/>
      <c r="CW9" s="646"/>
      <c r="CX9" s="646"/>
      <c r="CY9" s="647"/>
      <c r="CZ9" s="648">
        <v>10</v>
      </c>
      <c r="DA9" s="648"/>
      <c r="DB9" s="648"/>
      <c r="DC9" s="648"/>
      <c r="DD9" s="654">
        <v>2036</v>
      </c>
      <c r="DE9" s="646"/>
      <c r="DF9" s="646"/>
      <c r="DG9" s="646"/>
      <c r="DH9" s="646"/>
      <c r="DI9" s="646"/>
      <c r="DJ9" s="646"/>
      <c r="DK9" s="646"/>
      <c r="DL9" s="646"/>
      <c r="DM9" s="646"/>
      <c r="DN9" s="646"/>
      <c r="DO9" s="646"/>
      <c r="DP9" s="647"/>
      <c r="DQ9" s="654">
        <v>330295</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227</v>
      </c>
      <c r="AA10" s="648"/>
      <c r="AB10" s="648"/>
      <c r="AC10" s="648"/>
      <c r="AD10" s="649" t="s">
        <v>138</v>
      </c>
      <c r="AE10" s="649"/>
      <c r="AF10" s="649"/>
      <c r="AG10" s="649"/>
      <c r="AH10" s="649"/>
      <c r="AI10" s="649"/>
      <c r="AJ10" s="649"/>
      <c r="AK10" s="649"/>
      <c r="AL10" s="650" t="s">
        <v>227</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5017</v>
      </c>
      <c r="BH10" s="646"/>
      <c r="BI10" s="646"/>
      <c r="BJ10" s="646"/>
      <c r="BK10" s="646"/>
      <c r="BL10" s="646"/>
      <c r="BM10" s="646"/>
      <c r="BN10" s="647"/>
      <c r="BO10" s="648">
        <v>1.8</v>
      </c>
      <c r="BP10" s="648"/>
      <c r="BQ10" s="648"/>
      <c r="BR10" s="648"/>
      <c r="BS10" s="654" t="s">
        <v>233</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109</v>
      </c>
      <c r="CS10" s="646"/>
      <c r="CT10" s="646"/>
      <c r="CU10" s="646"/>
      <c r="CV10" s="646"/>
      <c r="CW10" s="646"/>
      <c r="CX10" s="646"/>
      <c r="CY10" s="647"/>
      <c r="CZ10" s="648">
        <v>0</v>
      </c>
      <c r="DA10" s="648"/>
      <c r="DB10" s="648"/>
      <c r="DC10" s="648"/>
      <c r="DD10" s="654" t="s">
        <v>233</v>
      </c>
      <c r="DE10" s="646"/>
      <c r="DF10" s="646"/>
      <c r="DG10" s="646"/>
      <c r="DH10" s="646"/>
      <c r="DI10" s="646"/>
      <c r="DJ10" s="646"/>
      <c r="DK10" s="646"/>
      <c r="DL10" s="646"/>
      <c r="DM10" s="646"/>
      <c r="DN10" s="646"/>
      <c r="DO10" s="646"/>
      <c r="DP10" s="647"/>
      <c r="DQ10" s="654">
        <v>109</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58538</v>
      </c>
      <c r="S11" s="646"/>
      <c r="T11" s="646"/>
      <c r="U11" s="646"/>
      <c r="V11" s="646"/>
      <c r="W11" s="646"/>
      <c r="X11" s="646"/>
      <c r="Y11" s="647"/>
      <c r="Z11" s="650">
        <v>1.5</v>
      </c>
      <c r="AA11" s="651"/>
      <c r="AB11" s="651"/>
      <c r="AC11" s="663"/>
      <c r="AD11" s="654">
        <v>58538</v>
      </c>
      <c r="AE11" s="646"/>
      <c r="AF11" s="646"/>
      <c r="AG11" s="646"/>
      <c r="AH11" s="646"/>
      <c r="AI11" s="646"/>
      <c r="AJ11" s="646"/>
      <c r="AK11" s="647"/>
      <c r="AL11" s="650">
        <v>3.1</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7859</v>
      </c>
      <c r="BH11" s="646"/>
      <c r="BI11" s="646"/>
      <c r="BJ11" s="646"/>
      <c r="BK11" s="646"/>
      <c r="BL11" s="646"/>
      <c r="BM11" s="646"/>
      <c r="BN11" s="647"/>
      <c r="BO11" s="648">
        <v>2.8</v>
      </c>
      <c r="BP11" s="648"/>
      <c r="BQ11" s="648"/>
      <c r="BR11" s="648"/>
      <c r="BS11" s="654" t="s">
        <v>233</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352538</v>
      </c>
      <c r="CS11" s="646"/>
      <c r="CT11" s="646"/>
      <c r="CU11" s="646"/>
      <c r="CV11" s="646"/>
      <c r="CW11" s="646"/>
      <c r="CX11" s="646"/>
      <c r="CY11" s="647"/>
      <c r="CZ11" s="648">
        <v>10.3</v>
      </c>
      <c r="DA11" s="648"/>
      <c r="DB11" s="648"/>
      <c r="DC11" s="648"/>
      <c r="DD11" s="654">
        <v>45395</v>
      </c>
      <c r="DE11" s="646"/>
      <c r="DF11" s="646"/>
      <c r="DG11" s="646"/>
      <c r="DH11" s="646"/>
      <c r="DI11" s="646"/>
      <c r="DJ11" s="646"/>
      <c r="DK11" s="646"/>
      <c r="DL11" s="646"/>
      <c r="DM11" s="646"/>
      <c r="DN11" s="646"/>
      <c r="DO11" s="646"/>
      <c r="DP11" s="647"/>
      <c r="DQ11" s="654">
        <v>224596</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227</v>
      </c>
      <c r="S12" s="646"/>
      <c r="T12" s="646"/>
      <c r="U12" s="646"/>
      <c r="V12" s="646"/>
      <c r="W12" s="646"/>
      <c r="X12" s="646"/>
      <c r="Y12" s="647"/>
      <c r="Z12" s="648" t="s">
        <v>227</v>
      </c>
      <c r="AA12" s="648"/>
      <c r="AB12" s="648"/>
      <c r="AC12" s="648"/>
      <c r="AD12" s="649" t="s">
        <v>233</v>
      </c>
      <c r="AE12" s="649"/>
      <c r="AF12" s="649"/>
      <c r="AG12" s="649"/>
      <c r="AH12" s="649"/>
      <c r="AI12" s="649"/>
      <c r="AJ12" s="649"/>
      <c r="AK12" s="649"/>
      <c r="AL12" s="650" t="s">
        <v>233</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138036</v>
      </c>
      <c r="BH12" s="646"/>
      <c r="BI12" s="646"/>
      <c r="BJ12" s="646"/>
      <c r="BK12" s="646"/>
      <c r="BL12" s="646"/>
      <c r="BM12" s="646"/>
      <c r="BN12" s="647"/>
      <c r="BO12" s="648">
        <v>49.8</v>
      </c>
      <c r="BP12" s="648"/>
      <c r="BQ12" s="648"/>
      <c r="BR12" s="648"/>
      <c r="BS12" s="654" t="s">
        <v>233</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117473</v>
      </c>
      <c r="CS12" s="646"/>
      <c r="CT12" s="646"/>
      <c r="CU12" s="646"/>
      <c r="CV12" s="646"/>
      <c r="CW12" s="646"/>
      <c r="CX12" s="646"/>
      <c r="CY12" s="647"/>
      <c r="CZ12" s="648">
        <v>3.4</v>
      </c>
      <c r="DA12" s="648"/>
      <c r="DB12" s="648"/>
      <c r="DC12" s="648"/>
      <c r="DD12" s="654">
        <v>30168</v>
      </c>
      <c r="DE12" s="646"/>
      <c r="DF12" s="646"/>
      <c r="DG12" s="646"/>
      <c r="DH12" s="646"/>
      <c r="DI12" s="646"/>
      <c r="DJ12" s="646"/>
      <c r="DK12" s="646"/>
      <c r="DL12" s="646"/>
      <c r="DM12" s="646"/>
      <c r="DN12" s="646"/>
      <c r="DO12" s="646"/>
      <c r="DP12" s="647"/>
      <c r="DQ12" s="654">
        <v>57325</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233</v>
      </c>
      <c r="S13" s="646"/>
      <c r="T13" s="646"/>
      <c r="U13" s="646"/>
      <c r="V13" s="646"/>
      <c r="W13" s="646"/>
      <c r="X13" s="646"/>
      <c r="Y13" s="647"/>
      <c r="Z13" s="648" t="s">
        <v>227</v>
      </c>
      <c r="AA13" s="648"/>
      <c r="AB13" s="648"/>
      <c r="AC13" s="648"/>
      <c r="AD13" s="649" t="s">
        <v>227</v>
      </c>
      <c r="AE13" s="649"/>
      <c r="AF13" s="649"/>
      <c r="AG13" s="649"/>
      <c r="AH13" s="649"/>
      <c r="AI13" s="649"/>
      <c r="AJ13" s="649"/>
      <c r="AK13" s="649"/>
      <c r="AL13" s="650" t="s">
        <v>227</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131773</v>
      </c>
      <c r="BH13" s="646"/>
      <c r="BI13" s="646"/>
      <c r="BJ13" s="646"/>
      <c r="BK13" s="646"/>
      <c r="BL13" s="646"/>
      <c r="BM13" s="646"/>
      <c r="BN13" s="647"/>
      <c r="BO13" s="648">
        <v>47.5</v>
      </c>
      <c r="BP13" s="648"/>
      <c r="BQ13" s="648"/>
      <c r="BR13" s="648"/>
      <c r="BS13" s="654" t="s">
        <v>227</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208634</v>
      </c>
      <c r="CS13" s="646"/>
      <c r="CT13" s="646"/>
      <c r="CU13" s="646"/>
      <c r="CV13" s="646"/>
      <c r="CW13" s="646"/>
      <c r="CX13" s="646"/>
      <c r="CY13" s="647"/>
      <c r="CZ13" s="648">
        <v>6.1</v>
      </c>
      <c r="DA13" s="648"/>
      <c r="DB13" s="648"/>
      <c r="DC13" s="648"/>
      <c r="DD13" s="654">
        <v>134322</v>
      </c>
      <c r="DE13" s="646"/>
      <c r="DF13" s="646"/>
      <c r="DG13" s="646"/>
      <c r="DH13" s="646"/>
      <c r="DI13" s="646"/>
      <c r="DJ13" s="646"/>
      <c r="DK13" s="646"/>
      <c r="DL13" s="646"/>
      <c r="DM13" s="646"/>
      <c r="DN13" s="646"/>
      <c r="DO13" s="646"/>
      <c r="DP13" s="647"/>
      <c r="DQ13" s="654">
        <v>83462</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4721</v>
      </c>
      <c r="S14" s="646"/>
      <c r="T14" s="646"/>
      <c r="U14" s="646"/>
      <c r="V14" s="646"/>
      <c r="W14" s="646"/>
      <c r="X14" s="646"/>
      <c r="Y14" s="647"/>
      <c r="Z14" s="648">
        <v>0.1</v>
      </c>
      <c r="AA14" s="648"/>
      <c r="AB14" s="648"/>
      <c r="AC14" s="648"/>
      <c r="AD14" s="649">
        <v>4721</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14232</v>
      </c>
      <c r="BH14" s="646"/>
      <c r="BI14" s="646"/>
      <c r="BJ14" s="646"/>
      <c r="BK14" s="646"/>
      <c r="BL14" s="646"/>
      <c r="BM14" s="646"/>
      <c r="BN14" s="647"/>
      <c r="BO14" s="648">
        <v>5.0999999999999996</v>
      </c>
      <c r="BP14" s="648"/>
      <c r="BQ14" s="648"/>
      <c r="BR14" s="648"/>
      <c r="BS14" s="654" t="s">
        <v>227</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131014</v>
      </c>
      <c r="CS14" s="646"/>
      <c r="CT14" s="646"/>
      <c r="CU14" s="646"/>
      <c r="CV14" s="646"/>
      <c r="CW14" s="646"/>
      <c r="CX14" s="646"/>
      <c r="CY14" s="647"/>
      <c r="CZ14" s="648">
        <v>3.8</v>
      </c>
      <c r="DA14" s="648"/>
      <c r="DB14" s="648"/>
      <c r="DC14" s="648"/>
      <c r="DD14" s="654">
        <v>11347</v>
      </c>
      <c r="DE14" s="646"/>
      <c r="DF14" s="646"/>
      <c r="DG14" s="646"/>
      <c r="DH14" s="646"/>
      <c r="DI14" s="646"/>
      <c r="DJ14" s="646"/>
      <c r="DK14" s="646"/>
      <c r="DL14" s="646"/>
      <c r="DM14" s="646"/>
      <c r="DN14" s="646"/>
      <c r="DO14" s="646"/>
      <c r="DP14" s="647"/>
      <c r="DQ14" s="654">
        <v>118018</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138</v>
      </c>
      <c r="AA15" s="648"/>
      <c r="AB15" s="648"/>
      <c r="AC15" s="648"/>
      <c r="AD15" s="649" t="s">
        <v>233</v>
      </c>
      <c r="AE15" s="649"/>
      <c r="AF15" s="649"/>
      <c r="AG15" s="649"/>
      <c r="AH15" s="649"/>
      <c r="AI15" s="649"/>
      <c r="AJ15" s="649"/>
      <c r="AK15" s="649"/>
      <c r="AL15" s="650" t="s">
        <v>233</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4406</v>
      </c>
      <c r="BH15" s="646"/>
      <c r="BI15" s="646"/>
      <c r="BJ15" s="646"/>
      <c r="BK15" s="646"/>
      <c r="BL15" s="646"/>
      <c r="BM15" s="646"/>
      <c r="BN15" s="647"/>
      <c r="BO15" s="648">
        <v>1.6</v>
      </c>
      <c r="BP15" s="648"/>
      <c r="BQ15" s="648"/>
      <c r="BR15" s="648"/>
      <c r="BS15" s="654" t="s">
        <v>227</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345925</v>
      </c>
      <c r="CS15" s="646"/>
      <c r="CT15" s="646"/>
      <c r="CU15" s="646"/>
      <c r="CV15" s="646"/>
      <c r="CW15" s="646"/>
      <c r="CX15" s="646"/>
      <c r="CY15" s="647"/>
      <c r="CZ15" s="648">
        <v>10.1</v>
      </c>
      <c r="DA15" s="648"/>
      <c r="DB15" s="648"/>
      <c r="DC15" s="648"/>
      <c r="DD15" s="654">
        <v>21444</v>
      </c>
      <c r="DE15" s="646"/>
      <c r="DF15" s="646"/>
      <c r="DG15" s="646"/>
      <c r="DH15" s="646"/>
      <c r="DI15" s="646"/>
      <c r="DJ15" s="646"/>
      <c r="DK15" s="646"/>
      <c r="DL15" s="646"/>
      <c r="DM15" s="646"/>
      <c r="DN15" s="646"/>
      <c r="DO15" s="646"/>
      <c r="DP15" s="647"/>
      <c r="DQ15" s="654">
        <v>242247</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1481</v>
      </c>
      <c r="S16" s="646"/>
      <c r="T16" s="646"/>
      <c r="U16" s="646"/>
      <c r="V16" s="646"/>
      <c r="W16" s="646"/>
      <c r="X16" s="646"/>
      <c r="Y16" s="647"/>
      <c r="Z16" s="648">
        <v>0</v>
      </c>
      <c r="AA16" s="648"/>
      <c r="AB16" s="648"/>
      <c r="AC16" s="648"/>
      <c r="AD16" s="649">
        <v>1481</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233</v>
      </c>
      <c r="BH16" s="646"/>
      <c r="BI16" s="646"/>
      <c r="BJ16" s="646"/>
      <c r="BK16" s="646"/>
      <c r="BL16" s="646"/>
      <c r="BM16" s="646"/>
      <c r="BN16" s="647"/>
      <c r="BO16" s="648" t="s">
        <v>233</v>
      </c>
      <c r="BP16" s="648"/>
      <c r="BQ16" s="648"/>
      <c r="BR16" s="648"/>
      <c r="BS16" s="654" t="s">
        <v>227</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161894</v>
      </c>
      <c r="CS16" s="646"/>
      <c r="CT16" s="646"/>
      <c r="CU16" s="646"/>
      <c r="CV16" s="646"/>
      <c r="CW16" s="646"/>
      <c r="CX16" s="646"/>
      <c r="CY16" s="647"/>
      <c r="CZ16" s="648">
        <v>4.7</v>
      </c>
      <c r="DA16" s="648"/>
      <c r="DB16" s="648"/>
      <c r="DC16" s="648"/>
      <c r="DD16" s="654" t="s">
        <v>227</v>
      </c>
      <c r="DE16" s="646"/>
      <c r="DF16" s="646"/>
      <c r="DG16" s="646"/>
      <c r="DH16" s="646"/>
      <c r="DI16" s="646"/>
      <c r="DJ16" s="646"/>
      <c r="DK16" s="646"/>
      <c r="DL16" s="646"/>
      <c r="DM16" s="646"/>
      <c r="DN16" s="646"/>
      <c r="DO16" s="646"/>
      <c r="DP16" s="647"/>
      <c r="DQ16" s="654">
        <v>53288</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6675</v>
      </c>
      <c r="S17" s="646"/>
      <c r="T17" s="646"/>
      <c r="U17" s="646"/>
      <c r="V17" s="646"/>
      <c r="W17" s="646"/>
      <c r="X17" s="646"/>
      <c r="Y17" s="647"/>
      <c r="Z17" s="648">
        <v>0.2</v>
      </c>
      <c r="AA17" s="648"/>
      <c r="AB17" s="648"/>
      <c r="AC17" s="648"/>
      <c r="AD17" s="649">
        <v>6675</v>
      </c>
      <c r="AE17" s="649"/>
      <c r="AF17" s="649"/>
      <c r="AG17" s="649"/>
      <c r="AH17" s="649"/>
      <c r="AI17" s="649"/>
      <c r="AJ17" s="649"/>
      <c r="AK17" s="649"/>
      <c r="AL17" s="650">
        <v>0.4</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227</v>
      </c>
      <c r="BH17" s="646"/>
      <c r="BI17" s="646"/>
      <c r="BJ17" s="646"/>
      <c r="BK17" s="646"/>
      <c r="BL17" s="646"/>
      <c r="BM17" s="646"/>
      <c r="BN17" s="647"/>
      <c r="BO17" s="648" t="s">
        <v>233</v>
      </c>
      <c r="BP17" s="648"/>
      <c r="BQ17" s="648"/>
      <c r="BR17" s="648"/>
      <c r="BS17" s="654" t="s">
        <v>227</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356478</v>
      </c>
      <c r="CS17" s="646"/>
      <c r="CT17" s="646"/>
      <c r="CU17" s="646"/>
      <c r="CV17" s="646"/>
      <c r="CW17" s="646"/>
      <c r="CX17" s="646"/>
      <c r="CY17" s="647"/>
      <c r="CZ17" s="648">
        <v>10.4</v>
      </c>
      <c r="DA17" s="648"/>
      <c r="DB17" s="648"/>
      <c r="DC17" s="648"/>
      <c r="DD17" s="654" t="s">
        <v>227</v>
      </c>
      <c r="DE17" s="646"/>
      <c r="DF17" s="646"/>
      <c r="DG17" s="646"/>
      <c r="DH17" s="646"/>
      <c r="DI17" s="646"/>
      <c r="DJ17" s="646"/>
      <c r="DK17" s="646"/>
      <c r="DL17" s="646"/>
      <c r="DM17" s="646"/>
      <c r="DN17" s="646"/>
      <c r="DO17" s="646"/>
      <c r="DP17" s="647"/>
      <c r="DQ17" s="654">
        <v>343287</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1375</v>
      </c>
      <c r="S18" s="646"/>
      <c r="T18" s="646"/>
      <c r="U18" s="646"/>
      <c r="V18" s="646"/>
      <c r="W18" s="646"/>
      <c r="X18" s="646"/>
      <c r="Y18" s="647"/>
      <c r="Z18" s="648">
        <v>0</v>
      </c>
      <c r="AA18" s="648"/>
      <c r="AB18" s="648"/>
      <c r="AC18" s="648"/>
      <c r="AD18" s="649">
        <v>1375</v>
      </c>
      <c r="AE18" s="649"/>
      <c r="AF18" s="649"/>
      <c r="AG18" s="649"/>
      <c r="AH18" s="649"/>
      <c r="AI18" s="649"/>
      <c r="AJ18" s="649"/>
      <c r="AK18" s="649"/>
      <c r="AL18" s="650">
        <v>0.1</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227</v>
      </c>
      <c r="BP18" s="648"/>
      <c r="BQ18" s="648"/>
      <c r="BR18" s="648"/>
      <c r="BS18" s="654" t="s">
        <v>227</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227</v>
      </c>
      <c r="CS18" s="646"/>
      <c r="CT18" s="646"/>
      <c r="CU18" s="646"/>
      <c r="CV18" s="646"/>
      <c r="CW18" s="646"/>
      <c r="CX18" s="646"/>
      <c r="CY18" s="647"/>
      <c r="CZ18" s="648" t="s">
        <v>233</v>
      </c>
      <c r="DA18" s="648"/>
      <c r="DB18" s="648"/>
      <c r="DC18" s="648"/>
      <c r="DD18" s="654" t="s">
        <v>227</v>
      </c>
      <c r="DE18" s="646"/>
      <c r="DF18" s="646"/>
      <c r="DG18" s="646"/>
      <c r="DH18" s="646"/>
      <c r="DI18" s="646"/>
      <c r="DJ18" s="646"/>
      <c r="DK18" s="646"/>
      <c r="DL18" s="646"/>
      <c r="DM18" s="646"/>
      <c r="DN18" s="646"/>
      <c r="DO18" s="646"/>
      <c r="DP18" s="647"/>
      <c r="DQ18" s="654" t="s">
        <v>233</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636</v>
      </c>
      <c r="S19" s="646"/>
      <c r="T19" s="646"/>
      <c r="U19" s="646"/>
      <c r="V19" s="646"/>
      <c r="W19" s="646"/>
      <c r="X19" s="646"/>
      <c r="Y19" s="647"/>
      <c r="Z19" s="648">
        <v>0</v>
      </c>
      <c r="AA19" s="648"/>
      <c r="AB19" s="648"/>
      <c r="AC19" s="648"/>
      <c r="AD19" s="649">
        <v>636</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t="s">
        <v>227</v>
      </c>
      <c r="BH19" s="646"/>
      <c r="BI19" s="646"/>
      <c r="BJ19" s="646"/>
      <c r="BK19" s="646"/>
      <c r="BL19" s="646"/>
      <c r="BM19" s="646"/>
      <c r="BN19" s="647"/>
      <c r="BO19" s="648" t="s">
        <v>227</v>
      </c>
      <c r="BP19" s="648"/>
      <c r="BQ19" s="648"/>
      <c r="BR19" s="648"/>
      <c r="BS19" s="654" t="s">
        <v>233</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233</v>
      </c>
      <c r="CS19" s="646"/>
      <c r="CT19" s="646"/>
      <c r="CU19" s="646"/>
      <c r="CV19" s="646"/>
      <c r="CW19" s="646"/>
      <c r="CX19" s="646"/>
      <c r="CY19" s="647"/>
      <c r="CZ19" s="648" t="s">
        <v>233</v>
      </c>
      <c r="DA19" s="648"/>
      <c r="DB19" s="648"/>
      <c r="DC19" s="648"/>
      <c r="DD19" s="654" t="s">
        <v>233</v>
      </c>
      <c r="DE19" s="646"/>
      <c r="DF19" s="646"/>
      <c r="DG19" s="646"/>
      <c r="DH19" s="646"/>
      <c r="DI19" s="646"/>
      <c r="DJ19" s="646"/>
      <c r="DK19" s="646"/>
      <c r="DL19" s="646"/>
      <c r="DM19" s="646"/>
      <c r="DN19" s="646"/>
      <c r="DO19" s="646"/>
      <c r="DP19" s="647"/>
      <c r="DQ19" s="654" t="s">
        <v>227</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82</v>
      </c>
      <c r="S20" s="646"/>
      <c r="T20" s="646"/>
      <c r="U20" s="646"/>
      <c r="V20" s="646"/>
      <c r="W20" s="646"/>
      <c r="X20" s="646"/>
      <c r="Y20" s="647"/>
      <c r="Z20" s="648">
        <v>0</v>
      </c>
      <c r="AA20" s="648"/>
      <c r="AB20" s="648"/>
      <c r="AC20" s="648"/>
      <c r="AD20" s="649">
        <v>82</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227</v>
      </c>
      <c r="BH20" s="646"/>
      <c r="BI20" s="646"/>
      <c r="BJ20" s="646"/>
      <c r="BK20" s="646"/>
      <c r="BL20" s="646"/>
      <c r="BM20" s="646"/>
      <c r="BN20" s="647"/>
      <c r="BO20" s="648" t="s">
        <v>138</v>
      </c>
      <c r="BP20" s="648"/>
      <c r="BQ20" s="648"/>
      <c r="BR20" s="648"/>
      <c r="BS20" s="654" t="s">
        <v>227</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3418823</v>
      </c>
      <c r="CS20" s="646"/>
      <c r="CT20" s="646"/>
      <c r="CU20" s="646"/>
      <c r="CV20" s="646"/>
      <c r="CW20" s="646"/>
      <c r="CX20" s="646"/>
      <c r="CY20" s="647"/>
      <c r="CZ20" s="648">
        <v>100</v>
      </c>
      <c r="DA20" s="648"/>
      <c r="DB20" s="648"/>
      <c r="DC20" s="648"/>
      <c r="DD20" s="654">
        <v>366638</v>
      </c>
      <c r="DE20" s="646"/>
      <c r="DF20" s="646"/>
      <c r="DG20" s="646"/>
      <c r="DH20" s="646"/>
      <c r="DI20" s="646"/>
      <c r="DJ20" s="646"/>
      <c r="DK20" s="646"/>
      <c r="DL20" s="646"/>
      <c r="DM20" s="646"/>
      <c r="DN20" s="646"/>
      <c r="DO20" s="646"/>
      <c r="DP20" s="647"/>
      <c r="DQ20" s="654">
        <v>2469040</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4582</v>
      </c>
      <c r="S21" s="646"/>
      <c r="T21" s="646"/>
      <c r="U21" s="646"/>
      <c r="V21" s="646"/>
      <c r="W21" s="646"/>
      <c r="X21" s="646"/>
      <c r="Y21" s="647"/>
      <c r="Z21" s="648">
        <v>0.1</v>
      </c>
      <c r="AA21" s="648"/>
      <c r="AB21" s="648"/>
      <c r="AC21" s="648"/>
      <c r="AD21" s="649">
        <v>4582</v>
      </c>
      <c r="AE21" s="649"/>
      <c r="AF21" s="649"/>
      <c r="AG21" s="649"/>
      <c r="AH21" s="649"/>
      <c r="AI21" s="649"/>
      <c r="AJ21" s="649"/>
      <c r="AK21" s="649"/>
      <c r="AL21" s="650">
        <v>0.2</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227</v>
      </c>
      <c r="BH21" s="646"/>
      <c r="BI21" s="646"/>
      <c r="BJ21" s="646"/>
      <c r="BK21" s="646"/>
      <c r="BL21" s="646"/>
      <c r="BM21" s="646"/>
      <c r="BN21" s="647"/>
      <c r="BO21" s="648" t="s">
        <v>233</v>
      </c>
      <c r="BP21" s="648"/>
      <c r="BQ21" s="648"/>
      <c r="BR21" s="648"/>
      <c r="BS21" s="654" t="s">
        <v>233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1788196</v>
      </c>
      <c r="S22" s="646"/>
      <c r="T22" s="646"/>
      <c r="U22" s="646"/>
      <c r="V22" s="646"/>
      <c r="W22" s="646"/>
      <c r="X22" s="646"/>
      <c r="Y22" s="647"/>
      <c r="Z22" s="648">
        <v>47</v>
      </c>
      <c r="AA22" s="648"/>
      <c r="AB22" s="648"/>
      <c r="AC22" s="648"/>
      <c r="AD22" s="649">
        <v>1498645</v>
      </c>
      <c r="AE22" s="649"/>
      <c r="AF22" s="649"/>
      <c r="AG22" s="649"/>
      <c r="AH22" s="649"/>
      <c r="AI22" s="649"/>
      <c r="AJ22" s="649"/>
      <c r="AK22" s="649"/>
      <c r="AL22" s="650">
        <v>78.900000000000006</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233</v>
      </c>
      <c r="BP22" s="648"/>
      <c r="BQ22" s="648"/>
      <c r="BR22" s="648"/>
      <c r="BS22" s="654" t="s">
        <v>227</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1498645</v>
      </c>
      <c r="S23" s="646"/>
      <c r="T23" s="646"/>
      <c r="U23" s="646"/>
      <c r="V23" s="646"/>
      <c r="W23" s="646"/>
      <c r="X23" s="646"/>
      <c r="Y23" s="647"/>
      <c r="Z23" s="648">
        <v>39.4</v>
      </c>
      <c r="AA23" s="648"/>
      <c r="AB23" s="648"/>
      <c r="AC23" s="648"/>
      <c r="AD23" s="649">
        <v>1498645</v>
      </c>
      <c r="AE23" s="649"/>
      <c r="AF23" s="649"/>
      <c r="AG23" s="649"/>
      <c r="AH23" s="649"/>
      <c r="AI23" s="649"/>
      <c r="AJ23" s="649"/>
      <c r="AK23" s="649"/>
      <c r="AL23" s="650">
        <v>78.900000000000006</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227</v>
      </c>
      <c r="BH23" s="646"/>
      <c r="BI23" s="646"/>
      <c r="BJ23" s="646"/>
      <c r="BK23" s="646"/>
      <c r="BL23" s="646"/>
      <c r="BM23" s="646"/>
      <c r="BN23" s="647"/>
      <c r="BO23" s="648" t="s">
        <v>227</v>
      </c>
      <c r="BP23" s="648"/>
      <c r="BQ23" s="648"/>
      <c r="BR23" s="648"/>
      <c r="BS23" s="654" t="s">
        <v>233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173706</v>
      </c>
      <c r="S24" s="646"/>
      <c r="T24" s="646"/>
      <c r="U24" s="646"/>
      <c r="V24" s="646"/>
      <c r="W24" s="646"/>
      <c r="X24" s="646"/>
      <c r="Y24" s="647"/>
      <c r="Z24" s="648">
        <v>4.5999999999999996</v>
      </c>
      <c r="AA24" s="648"/>
      <c r="AB24" s="648"/>
      <c r="AC24" s="648"/>
      <c r="AD24" s="649" t="s">
        <v>227</v>
      </c>
      <c r="AE24" s="649"/>
      <c r="AF24" s="649"/>
      <c r="AG24" s="649"/>
      <c r="AH24" s="649"/>
      <c r="AI24" s="649"/>
      <c r="AJ24" s="649"/>
      <c r="AK24" s="649"/>
      <c r="AL24" s="650" t="s">
        <v>233</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227</v>
      </c>
      <c r="BH24" s="646"/>
      <c r="BI24" s="646"/>
      <c r="BJ24" s="646"/>
      <c r="BK24" s="646"/>
      <c r="BL24" s="646"/>
      <c r="BM24" s="646"/>
      <c r="BN24" s="647"/>
      <c r="BO24" s="648" t="s">
        <v>233</v>
      </c>
      <c r="BP24" s="648"/>
      <c r="BQ24" s="648"/>
      <c r="BR24" s="648"/>
      <c r="BS24" s="654" t="s">
        <v>227</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1126940</v>
      </c>
      <c r="CS24" s="635"/>
      <c r="CT24" s="635"/>
      <c r="CU24" s="635"/>
      <c r="CV24" s="635"/>
      <c r="CW24" s="635"/>
      <c r="CX24" s="635"/>
      <c r="CY24" s="636"/>
      <c r="CZ24" s="639">
        <v>33</v>
      </c>
      <c r="DA24" s="640"/>
      <c r="DB24" s="640"/>
      <c r="DC24" s="659"/>
      <c r="DD24" s="684">
        <v>948834</v>
      </c>
      <c r="DE24" s="635"/>
      <c r="DF24" s="635"/>
      <c r="DG24" s="635"/>
      <c r="DH24" s="635"/>
      <c r="DI24" s="635"/>
      <c r="DJ24" s="635"/>
      <c r="DK24" s="636"/>
      <c r="DL24" s="684">
        <v>942290</v>
      </c>
      <c r="DM24" s="635"/>
      <c r="DN24" s="635"/>
      <c r="DO24" s="635"/>
      <c r="DP24" s="635"/>
      <c r="DQ24" s="635"/>
      <c r="DR24" s="635"/>
      <c r="DS24" s="635"/>
      <c r="DT24" s="635"/>
      <c r="DU24" s="635"/>
      <c r="DV24" s="636"/>
      <c r="DW24" s="639">
        <v>48.2</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v>115845</v>
      </c>
      <c r="S25" s="646"/>
      <c r="T25" s="646"/>
      <c r="U25" s="646"/>
      <c r="V25" s="646"/>
      <c r="W25" s="646"/>
      <c r="X25" s="646"/>
      <c r="Y25" s="647"/>
      <c r="Z25" s="648">
        <v>3</v>
      </c>
      <c r="AA25" s="648"/>
      <c r="AB25" s="648"/>
      <c r="AC25" s="648"/>
      <c r="AD25" s="649" t="s">
        <v>233</v>
      </c>
      <c r="AE25" s="649"/>
      <c r="AF25" s="649"/>
      <c r="AG25" s="649"/>
      <c r="AH25" s="649"/>
      <c r="AI25" s="649"/>
      <c r="AJ25" s="649"/>
      <c r="AK25" s="649"/>
      <c r="AL25" s="650" t="s">
        <v>227</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227</v>
      </c>
      <c r="BH25" s="646"/>
      <c r="BI25" s="646"/>
      <c r="BJ25" s="646"/>
      <c r="BK25" s="646"/>
      <c r="BL25" s="646"/>
      <c r="BM25" s="646"/>
      <c r="BN25" s="647"/>
      <c r="BO25" s="648" t="s">
        <v>233</v>
      </c>
      <c r="BP25" s="648"/>
      <c r="BQ25" s="648"/>
      <c r="BR25" s="648"/>
      <c r="BS25" s="654" t="s">
        <v>233</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550789</v>
      </c>
      <c r="CS25" s="681"/>
      <c r="CT25" s="681"/>
      <c r="CU25" s="681"/>
      <c r="CV25" s="681"/>
      <c r="CW25" s="681"/>
      <c r="CX25" s="681"/>
      <c r="CY25" s="682"/>
      <c r="CZ25" s="650">
        <v>16.100000000000001</v>
      </c>
      <c r="DA25" s="679"/>
      <c r="DB25" s="679"/>
      <c r="DC25" s="683"/>
      <c r="DD25" s="654">
        <v>528212</v>
      </c>
      <c r="DE25" s="681"/>
      <c r="DF25" s="681"/>
      <c r="DG25" s="681"/>
      <c r="DH25" s="681"/>
      <c r="DI25" s="681"/>
      <c r="DJ25" s="681"/>
      <c r="DK25" s="682"/>
      <c r="DL25" s="654">
        <v>524003</v>
      </c>
      <c r="DM25" s="681"/>
      <c r="DN25" s="681"/>
      <c r="DO25" s="681"/>
      <c r="DP25" s="681"/>
      <c r="DQ25" s="681"/>
      <c r="DR25" s="681"/>
      <c r="DS25" s="681"/>
      <c r="DT25" s="681"/>
      <c r="DU25" s="681"/>
      <c r="DV25" s="682"/>
      <c r="DW25" s="650">
        <v>26.8</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2188015</v>
      </c>
      <c r="S26" s="646"/>
      <c r="T26" s="646"/>
      <c r="U26" s="646"/>
      <c r="V26" s="646"/>
      <c r="W26" s="646"/>
      <c r="X26" s="646"/>
      <c r="Y26" s="647"/>
      <c r="Z26" s="648">
        <v>57.6</v>
      </c>
      <c r="AA26" s="648"/>
      <c r="AB26" s="648"/>
      <c r="AC26" s="648"/>
      <c r="AD26" s="649">
        <v>1898464</v>
      </c>
      <c r="AE26" s="649"/>
      <c r="AF26" s="649"/>
      <c r="AG26" s="649"/>
      <c r="AH26" s="649"/>
      <c r="AI26" s="649"/>
      <c r="AJ26" s="649"/>
      <c r="AK26" s="649"/>
      <c r="AL26" s="650">
        <v>100</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227</v>
      </c>
      <c r="BH26" s="646"/>
      <c r="BI26" s="646"/>
      <c r="BJ26" s="646"/>
      <c r="BK26" s="646"/>
      <c r="BL26" s="646"/>
      <c r="BM26" s="646"/>
      <c r="BN26" s="647"/>
      <c r="BO26" s="648" t="s">
        <v>227</v>
      </c>
      <c r="BP26" s="648"/>
      <c r="BQ26" s="648"/>
      <c r="BR26" s="648"/>
      <c r="BS26" s="654" t="s">
        <v>233</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352588</v>
      </c>
      <c r="CS26" s="646"/>
      <c r="CT26" s="646"/>
      <c r="CU26" s="646"/>
      <c r="CV26" s="646"/>
      <c r="CW26" s="646"/>
      <c r="CX26" s="646"/>
      <c r="CY26" s="647"/>
      <c r="CZ26" s="650">
        <v>10.3</v>
      </c>
      <c r="DA26" s="679"/>
      <c r="DB26" s="679"/>
      <c r="DC26" s="683"/>
      <c r="DD26" s="654">
        <v>334817</v>
      </c>
      <c r="DE26" s="646"/>
      <c r="DF26" s="646"/>
      <c r="DG26" s="646"/>
      <c r="DH26" s="646"/>
      <c r="DI26" s="646"/>
      <c r="DJ26" s="646"/>
      <c r="DK26" s="647"/>
      <c r="DL26" s="654" t="s">
        <v>138</v>
      </c>
      <c r="DM26" s="646"/>
      <c r="DN26" s="646"/>
      <c r="DO26" s="646"/>
      <c r="DP26" s="646"/>
      <c r="DQ26" s="646"/>
      <c r="DR26" s="646"/>
      <c r="DS26" s="646"/>
      <c r="DT26" s="646"/>
      <c r="DU26" s="646"/>
      <c r="DV26" s="647"/>
      <c r="DW26" s="650" t="s">
        <v>227</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508</v>
      </c>
      <c r="S27" s="646"/>
      <c r="T27" s="646"/>
      <c r="U27" s="646"/>
      <c r="V27" s="646"/>
      <c r="W27" s="646"/>
      <c r="X27" s="646"/>
      <c r="Y27" s="647"/>
      <c r="Z27" s="648">
        <v>0</v>
      </c>
      <c r="AA27" s="648"/>
      <c r="AB27" s="648"/>
      <c r="AC27" s="648"/>
      <c r="AD27" s="649">
        <v>508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277408</v>
      </c>
      <c r="BH27" s="646"/>
      <c r="BI27" s="646"/>
      <c r="BJ27" s="646"/>
      <c r="BK27" s="646"/>
      <c r="BL27" s="646"/>
      <c r="BM27" s="646"/>
      <c r="BN27" s="647"/>
      <c r="BO27" s="648">
        <v>100</v>
      </c>
      <c r="BP27" s="648"/>
      <c r="BQ27" s="648"/>
      <c r="BR27" s="648"/>
      <c r="BS27" s="654" t="s">
        <v>227</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219673</v>
      </c>
      <c r="CS27" s="681"/>
      <c r="CT27" s="681"/>
      <c r="CU27" s="681"/>
      <c r="CV27" s="681"/>
      <c r="CW27" s="681"/>
      <c r="CX27" s="681"/>
      <c r="CY27" s="682"/>
      <c r="CZ27" s="650">
        <v>6.4</v>
      </c>
      <c r="DA27" s="679"/>
      <c r="DB27" s="679"/>
      <c r="DC27" s="683"/>
      <c r="DD27" s="654">
        <v>77335</v>
      </c>
      <c r="DE27" s="681"/>
      <c r="DF27" s="681"/>
      <c r="DG27" s="681"/>
      <c r="DH27" s="681"/>
      <c r="DI27" s="681"/>
      <c r="DJ27" s="681"/>
      <c r="DK27" s="682"/>
      <c r="DL27" s="654">
        <v>75000</v>
      </c>
      <c r="DM27" s="681"/>
      <c r="DN27" s="681"/>
      <c r="DO27" s="681"/>
      <c r="DP27" s="681"/>
      <c r="DQ27" s="681"/>
      <c r="DR27" s="681"/>
      <c r="DS27" s="681"/>
      <c r="DT27" s="681"/>
      <c r="DU27" s="681"/>
      <c r="DV27" s="682"/>
      <c r="DW27" s="650">
        <v>3.8</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67410</v>
      </c>
      <c r="S28" s="646"/>
      <c r="T28" s="646"/>
      <c r="U28" s="646"/>
      <c r="V28" s="646"/>
      <c r="W28" s="646"/>
      <c r="X28" s="646"/>
      <c r="Y28" s="647"/>
      <c r="Z28" s="648">
        <v>1.8</v>
      </c>
      <c r="AA28" s="648"/>
      <c r="AB28" s="648"/>
      <c r="AC28" s="648"/>
      <c r="AD28" s="649" t="s">
        <v>227</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356478</v>
      </c>
      <c r="CS28" s="646"/>
      <c r="CT28" s="646"/>
      <c r="CU28" s="646"/>
      <c r="CV28" s="646"/>
      <c r="CW28" s="646"/>
      <c r="CX28" s="646"/>
      <c r="CY28" s="647"/>
      <c r="CZ28" s="650">
        <v>10.4</v>
      </c>
      <c r="DA28" s="679"/>
      <c r="DB28" s="679"/>
      <c r="DC28" s="683"/>
      <c r="DD28" s="654">
        <v>343287</v>
      </c>
      <c r="DE28" s="646"/>
      <c r="DF28" s="646"/>
      <c r="DG28" s="646"/>
      <c r="DH28" s="646"/>
      <c r="DI28" s="646"/>
      <c r="DJ28" s="646"/>
      <c r="DK28" s="647"/>
      <c r="DL28" s="654">
        <v>343287</v>
      </c>
      <c r="DM28" s="646"/>
      <c r="DN28" s="646"/>
      <c r="DO28" s="646"/>
      <c r="DP28" s="646"/>
      <c r="DQ28" s="646"/>
      <c r="DR28" s="646"/>
      <c r="DS28" s="646"/>
      <c r="DT28" s="646"/>
      <c r="DU28" s="646"/>
      <c r="DV28" s="647"/>
      <c r="DW28" s="650">
        <v>17.600000000000001</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43213</v>
      </c>
      <c r="S29" s="646"/>
      <c r="T29" s="646"/>
      <c r="U29" s="646"/>
      <c r="V29" s="646"/>
      <c r="W29" s="646"/>
      <c r="X29" s="646"/>
      <c r="Y29" s="647"/>
      <c r="Z29" s="648">
        <v>1.1000000000000001</v>
      </c>
      <c r="AA29" s="648"/>
      <c r="AB29" s="648"/>
      <c r="AC29" s="648"/>
      <c r="AD29" s="649">
        <v>4</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70</v>
      </c>
      <c r="CG29" s="661"/>
      <c r="CH29" s="661"/>
      <c r="CI29" s="661"/>
      <c r="CJ29" s="661"/>
      <c r="CK29" s="661"/>
      <c r="CL29" s="661"/>
      <c r="CM29" s="661"/>
      <c r="CN29" s="661"/>
      <c r="CO29" s="661"/>
      <c r="CP29" s="661"/>
      <c r="CQ29" s="662"/>
      <c r="CR29" s="645">
        <v>356478</v>
      </c>
      <c r="CS29" s="681"/>
      <c r="CT29" s="681"/>
      <c r="CU29" s="681"/>
      <c r="CV29" s="681"/>
      <c r="CW29" s="681"/>
      <c r="CX29" s="681"/>
      <c r="CY29" s="682"/>
      <c r="CZ29" s="650">
        <v>10.4</v>
      </c>
      <c r="DA29" s="679"/>
      <c r="DB29" s="679"/>
      <c r="DC29" s="683"/>
      <c r="DD29" s="654">
        <v>343287</v>
      </c>
      <c r="DE29" s="681"/>
      <c r="DF29" s="681"/>
      <c r="DG29" s="681"/>
      <c r="DH29" s="681"/>
      <c r="DI29" s="681"/>
      <c r="DJ29" s="681"/>
      <c r="DK29" s="682"/>
      <c r="DL29" s="654">
        <v>343287</v>
      </c>
      <c r="DM29" s="681"/>
      <c r="DN29" s="681"/>
      <c r="DO29" s="681"/>
      <c r="DP29" s="681"/>
      <c r="DQ29" s="681"/>
      <c r="DR29" s="681"/>
      <c r="DS29" s="681"/>
      <c r="DT29" s="681"/>
      <c r="DU29" s="681"/>
      <c r="DV29" s="682"/>
      <c r="DW29" s="650">
        <v>17.600000000000001</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1929</v>
      </c>
      <c r="S30" s="646"/>
      <c r="T30" s="646"/>
      <c r="U30" s="646"/>
      <c r="V30" s="646"/>
      <c r="W30" s="646"/>
      <c r="X30" s="646"/>
      <c r="Y30" s="647"/>
      <c r="Z30" s="648">
        <v>0.1</v>
      </c>
      <c r="AA30" s="648"/>
      <c r="AB30" s="648"/>
      <c r="AC30" s="648"/>
      <c r="AD30" s="649" t="s">
        <v>138</v>
      </c>
      <c r="AE30" s="649"/>
      <c r="AF30" s="649"/>
      <c r="AG30" s="649"/>
      <c r="AH30" s="649"/>
      <c r="AI30" s="649"/>
      <c r="AJ30" s="649"/>
      <c r="AK30" s="649"/>
      <c r="AL30" s="650" t="s">
        <v>227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340613</v>
      </c>
      <c r="CS30" s="646"/>
      <c r="CT30" s="646"/>
      <c r="CU30" s="646"/>
      <c r="CV30" s="646"/>
      <c r="CW30" s="646"/>
      <c r="CX30" s="646"/>
      <c r="CY30" s="647"/>
      <c r="CZ30" s="650">
        <v>10</v>
      </c>
      <c r="DA30" s="679"/>
      <c r="DB30" s="679"/>
      <c r="DC30" s="683"/>
      <c r="DD30" s="654">
        <v>327422</v>
      </c>
      <c r="DE30" s="646"/>
      <c r="DF30" s="646"/>
      <c r="DG30" s="646"/>
      <c r="DH30" s="646"/>
      <c r="DI30" s="646"/>
      <c r="DJ30" s="646"/>
      <c r="DK30" s="647"/>
      <c r="DL30" s="654">
        <v>327422</v>
      </c>
      <c r="DM30" s="646"/>
      <c r="DN30" s="646"/>
      <c r="DO30" s="646"/>
      <c r="DP30" s="646"/>
      <c r="DQ30" s="646"/>
      <c r="DR30" s="646"/>
      <c r="DS30" s="646"/>
      <c r="DT30" s="646"/>
      <c r="DU30" s="646"/>
      <c r="DV30" s="647"/>
      <c r="DW30" s="650">
        <v>16.8</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230806</v>
      </c>
      <c r="S31" s="646"/>
      <c r="T31" s="646"/>
      <c r="U31" s="646"/>
      <c r="V31" s="646"/>
      <c r="W31" s="646"/>
      <c r="X31" s="646"/>
      <c r="Y31" s="647"/>
      <c r="Z31" s="648">
        <v>6.1</v>
      </c>
      <c r="AA31" s="648"/>
      <c r="AB31" s="648"/>
      <c r="AC31" s="648"/>
      <c r="AD31" s="649" t="s">
        <v>227</v>
      </c>
      <c r="AE31" s="649"/>
      <c r="AF31" s="649"/>
      <c r="AG31" s="649"/>
      <c r="AH31" s="649"/>
      <c r="AI31" s="649"/>
      <c r="AJ31" s="649"/>
      <c r="AK31" s="649"/>
      <c r="AL31" s="650" t="s">
        <v>227</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13">
        <v>99.8</v>
      </c>
      <c r="BH31" s="700"/>
      <c r="BI31" s="700"/>
      <c r="BJ31" s="700"/>
      <c r="BK31" s="700"/>
      <c r="BL31" s="700"/>
      <c r="BM31" s="640">
        <v>99.5</v>
      </c>
      <c r="BN31" s="700"/>
      <c r="BO31" s="700"/>
      <c r="BP31" s="700"/>
      <c r="BQ31" s="701"/>
      <c r="BR31" s="713">
        <v>99.9</v>
      </c>
      <c r="BS31" s="700"/>
      <c r="BT31" s="700"/>
      <c r="BU31" s="700"/>
      <c r="BV31" s="700"/>
      <c r="BW31" s="700"/>
      <c r="BX31" s="640">
        <v>99.7</v>
      </c>
      <c r="BY31" s="700"/>
      <c r="BZ31" s="700"/>
      <c r="CA31" s="700"/>
      <c r="CB31" s="701"/>
      <c r="CD31" s="687"/>
      <c r="CE31" s="688"/>
      <c r="CF31" s="660" t="s">
        <v>312</v>
      </c>
      <c r="CG31" s="661"/>
      <c r="CH31" s="661"/>
      <c r="CI31" s="661"/>
      <c r="CJ31" s="661"/>
      <c r="CK31" s="661"/>
      <c r="CL31" s="661"/>
      <c r="CM31" s="661"/>
      <c r="CN31" s="661"/>
      <c r="CO31" s="661"/>
      <c r="CP31" s="661"/>
      <c r="CQ31" s="662"/>
      <c r="CR31" s="645">
        <v>15865</v>
      </c>
      <c r="CS31" s="681"/>
      <c r="CT31" s="681"/>
      <c r="CU31" s="681"/>
      <c r="CV31" s="681"/>
      <c r="CW31" s="681"/>
      <c r="CX31" s="681"/>
      <c r="CY31" s="682"/>
      <c r="CZ31" s="650">
        <v>0.5</v>
      </c>
      <c r="DA31" s="679"/>
      <c r="DB31" s="679"/>
      <c r="DC31" s="683"/>
      <c r="DD31" s="654">
        <v>15865</v>
      </c>
      <c r="DE31" s="681"/>
      <c r="DF31" s="681"/>
      <c r="DG31" s="681"/>
      <c r="DH31" s="681"/>
      <c r="DI31" s="681"/>
      <c r="DJ31" s="681"/>
      <c r="DK31" s="682"/>
      <c r="DL31" s="654">
        <v>15865</v>
      </c>
      <c r="DM31" s="681"/>
      <c r="DN31" s="681"/>
      <c r="DO31" s="681"/>
      <c r="DP31" s="681"/>
      <c r="DQ31" s="681"/>
      <c r="DR31" s="681"/>
      <c r="DS31" s="681"/>
      <c r="DT31" s="681"/>
      <c r="DU31" s="681"/>
      <c r="DV31" s="682"/>
      <c r="DW31" s="650">
        <v>0.8</v>
      </c>
      <c r="DX31" s="679"/>
      <c r="DY31" s="679"/>
      <c r="DZ31" s="679"/>
      <c r="EA31" s="679"/>
      <c r="EB31" s="679"/>
      <c r="EC31" s="680"/>
    </row>
    <row r="32" spans="2:133" ht="11.25" customHeight="1" x14ac:dyDescent="0.15">
      <c r="B32" s="691" t="s">
        <v>313</v>
      </c>
      <c r="C32" s="692"/>
      <c r="D32" s="692"/>
      <c r="E32" s="692"/>
      <c r="F32" s="692"/>
      <c r="G32" s="692"/>
      <c r="H32" s="692"/>
      <c r="I32" s="692"/>
      <c r="J32" s="692"/>
      <c r="K32" s="692"/>
      <c r="L32" s="692"/>
      <c r="M32" s="692"/>
      <c r="N32" s="692"/>
      <c r="O32" s="692"/>
      <c r="P32" s="692"/>
      <c r="Q32" s="693"/>
      <c r="R32" s="645" t="s">
        <v>227</v>
      </c>
      <c r="S32" s="646"/>
      <c r="T32" s="646"/>
      <c r="U32" s="646"/>
      <c r="V32" s="646"/>
      <c r="W32" s="646"/>
      <c r="X32" s="646"/>
      <c r="Y32" s="647"/>
      <c r="Z32" s="648" t="s">
        <v>227</v>
      </c>
      <c r="AA32" s="648"/>
      <c r="AB32" s="648"/>
      <c r="AC32" s="648"/>
      <c r="AD32" s="649" t="s">
        <v>233</v>
      </c>
      <c r="AE32" s="649"/>
      <c r="AF32" s="649"/>
      <c r="AG32" s="649"/>
      <c r="AH32" s="649"/>
      <c r="AI32" s="649"/>
      <c r="AJ32" s="649"/>
      <c r="AK32" s="649"/>
      <c r="AL32" s="650" t="s">
        <v>138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99.7</v>
      </c>
      <c r="BH32" s="681"/>
      <c r="BI32" s="681"/>
      <c r="BJ32" s="681"/>
      <c r="BK32" s="681"/>
      <c r="BL32" s="681"/>
      <c r="BM32" s="651">
        <v>99.2</v>
      </c>
      <c r="BN32" s="711"/>
      <c r="BO32" s="711"/>
      <c r="BP32" s="711"/>
      <c r="BQ32" s="712"/>
      <c r="BR32" s="714">
        <v>100</v>
      </c>
      <c r="BS32" s="681"/>
      <c r="BT32" s="681"/>
      <c r="BU32" s="681"/>
      <c r="BV32" s="681"/>
      <c r="BW32" s="681"/>
      <c r="BX32" s="651">
        <v>99.5</v>
      </c>
      <c r="BY32" s="711"/>
      <c r="BZ32" s="711"/>
      <c r="CA32" s="711"/>
      <c r="CB32" s="712"/>
      <c r="CD32" s="689"/>
      <c r="CE32" s="690"/>
      <c r="CF32" s="660" t="s">
        <v>316</v>
      </c>
      <c r="CG32" s="661"/>
      <c r="CH32" s="661"/>
      <c r="CI32" s="661"/>
      <c r="CJ32" s="661"/>
      <c r="CK32" s="661"/>
      <c r="CL32" s="661"/>
      <c r="CM32" s="661"/>
      <c r="CN32" s="661"/>
      <c r="CO32" s="661"/>
      <c r="CP32" s="661"/>
      <c r="CQ32" s="662"/>
      <c r="CR32" s="645" t="s">
        <v>233</v>
      </c>
      <c r="CS32" s="646"/>
      <c r="CT32" s="646"/>
      <c r="CU32" s="646"/>
      <c r="CV32" s="646"/>
      <c r="CW32" s="646"/>
      <c r="CX32" s="646"/>
      <c r="CY32" s="647"/>
      <c r="CZ32" s="650" t="s">
        <v>138</v>
      </c>
      <c r="DA32" s="679"/>
      <c r="DB32" s="679"/>
      <c r="DC32" s="683"/>
      <c r="DD32" s="654" t="s">
        <v>233</v>
      </c>
      <c r="DE32" s="646"/>
      <c r="DF32" s="646"/>
      <c r="DG32" s="646"/>
      <c r="DH32" s="646"/>
      <c r="DI32" s="646"/>
      <c r="DJ32" s="646"/>
      <c r="DK32" s="647"/>
      <c r="DL32" s="654" t="s">
        <v>233</v>
      </c>
      <c r="DM32" s="646"/>
      <c r="DN32" s="646"/>
      <c r="DO32" s="646"/>
      <c r="DP32" s="646"/>
      <c r="DQ32" s="646"/>
      <c r="DR32" s="646"/>
      <c r="DS32" s="646"/>
      <c r="DT32" s="646"/>
      <c r="DU32" s="646"/>
      <c r="DV32" s="647"/>
      <c r="DW32" s="650" t="s">
        <v>227</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314475</v>
      </c>
      <c r="S33" s="646"/>
      <c r="T33" s="646"/>
      <c r="U33" s="646"/>
      <c r="V33" s="646"/>
      <c r="W33" s="646"/>
      <c r="X33" s="646"/>
      <c r="Y33" s="647"/>
      <c r="Z33" s="648">
        <v>8.3000000000000007</v>
      </c>
      <c r="AA33" s="648"/>
      <c r="AB33" s="648"/>
      <c r="AC33" s="648"/>
      <c r="AD33" s="649" t="s">
        <v>233</v>
      </c>
      <c r="AE33" s="649"/>
      <c r="AF33" s="649"/>
      <c r="AG33" s="649"/>
      <c r="AH33" s="649"/>
      <c r="AI33" s="649"/>
      <c r="AJ33" s="649"/>
      <c r="AK33" s="649"/>
      <c r="AL33" s="650" t="s">
        <v>227</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99.9</v>
      </c>
      <c r="BH33" s="716"/>
      <c r="BI33" s="716"/>
      <c r="BJ33" s="716"/>
      <c r="BK33" s="716"/>
      <c r="BL33" s="716"/>
      <c r="BM33" s="717">
        <v>99.8</v>
      </c>
      <c r="BN33" s="716"/>
      <c r="BO33" s="716"/>
      <c r="BP33" s="716"/>
      <c r="BQ33" s="718"/>
      <c r="BR33" s="715">
        <v>99.9</v>
      </c>
      <c r="BS33" s="716"/>
      <c r="BT33" s="716"/>
      <c r="BU33" s="716"/>
      <c r="BV33" s="716"/>
      <c r="BW33" s="716"/>
      <c r="BX33" s="717">
        <v>99.9</v>
      </c>
      <c r="BY33" s="716"/>
      <c r="BZ33" s="716"/>
      <c r="CA33" s="716"/>
      <c r="CB33" s="718"/>
      <c r="CD33" s="660" t="s">
        <v>319</v>
      </c>
      <c r="CE33" s="661"/>
      <c r="CF33" s="661"/>
      <c r="CG33" s="661"/>
      <c r="CH33" s="661"/>
      <c r="CI33" s="661"/>
      <c r="CJ33" s="661"/>
      <c r="CK33" s="661"/>
      <c r="CL33" s="661"/>
      <c r="CM33" s="661"/>
      <c r="CN33" s="661"/>
      <c r="CO33" s="661"/>
      <c r="CP33" s="661"/>
      <c r="CQ33" s="662"/>
      <c r="CR33" s="645">
        <v>1763351</v>
      </c>
      <c r="CS33" s="681"/>
      <c r="CT33" s="681"/>
      <c r="CU33" s="681"/>
      <c r="CV33" s="681"/>
      <c r="CW33" s="681"/>
      <c r="CX33" s="681"/>
      <c r="CY33" s="682"/>
      <c r="CZ33" s="650">
        <v>51.6</v>
      </c>
      <c r="DA33" s="679"/>
      <c r="DB33" s="679"/>
      <c r="DC33" s="683"/>
      <c r="DD33" s="654">
        <v>1382683</v>
      </c>
      <c r="DE33" s="681"/>
      <c r="DF33" s="681"/>
      <c r="DG33" s="681"/>
      <c r="DH33" s="681"/>
      <c r="DI33" s="681"/>
      <c r="DJ33" s="681"/>
      <c r="DK33" s="682"/>
      <c r="DL33" s="654">
        <v>755261</v>
      </c>
      <c r="DM33" s="681"/>
      <c r="DN33" s="681"/>
      <c r="DO33" s="681"/>
      <c r="DP33" s="681"/>
      <c r="DQ33" s="681"/>
      <c r="DR33" s="681"/>
      <c r="DS33" s="681"/>
      <c r="DT33" s="681"/>
      <c r="DU33" s="681"/>
      <c r="DV33" s="682"/>
      <c r="DW33" s="650">
        <v>38.700000000000003</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6999</v>
      </c>
      <c r="S34" s="646"/>
      <c r="T34" s="646"/>
      <c r="U34" s="646"/>
      <c r="V34" s="646"/>
      <c r="W34" s="646"/>
      <c r="X34" s="646"/>
      <c r="Y34" s="647"/>
      <c r="Z34" s="648">
        <v>0.2</v>
      </c>
      <c r="AA34" s="648"/>
      <c r="AB34" s="648"/>
      <c r="AC34" s="648"/>
      <c r="AD34" s="649" t="s">
        <v>227</v>
      </c>
      <c r="AE34" s="649"/>
      <c r="AF34" s="649"/>
      <c r="AG34" s="649"/>
      <c r="AH34" s="649"/>
      <c r="AI34" s="649"/>
      <c r="AJ34" s="649"/>
      <c r="AK34" s="649"/>
      <c r="AL34" s="650" t="s">
        <v>227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551896</v>
      </c>
      <c r="CS34" s="646"/>
      <c r="CT34" s="646"/>
      <c r="CU34" s="646"/>
      <c r="CV34" s="646"/>
      <c r="CW34" s="646"/>
      <c r="CX34" s="646"/>
      <c r="CY34" s="647"/>
      <c r="CZ34" s="650">
        <v>16.100000000000001</v>
      </c>
      <c r="DA34" s="679"/>
      <c r="DB34" s="679"/>
      <c r="DC34" s="683"/>
      <c r="DD34" s="654">
        <v>379466</v>
      </c>
      <c r="DE34" s="646"/>
      <c r="DF34" s="646"/>
      <c r="DG34" s="646"/>
      <c r="DH34" s="646"/>
      <c r="DI34" s="646"/>
      <c r="DJ34" s="646"/>
      <c r="DK34" s="647"/>
      <c r="DL34" s="654">
        <v>321878</v>
      </c>
      <c r="DM34" s="646"/>
      <c r="DN34" s="646"/>
      <c r="DO34" s="646"/>
      <c r="DP34" s="646"/>
      <c r="DQ34" s="646"/>
      <c r="DR34" s="646"/>
      <c r="DS34" s="646"/>
      <c r="DT34" s="646"/>
      <c r="DU34" s="646"/>
      <c r="DV34" s="647"/>
      <c r="DW34" s="650">
        <v>16.5</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3836</v>
      </c>
      <c r="S35" s="646"/>
      <c r="T35" s="646"/>
      <c r="U35" s="646"/>
      <c r="V35" s="646"/>
      <c r="W35" s="646"/>
      <c r="X35" s="646"/>
      <c r="Y35" s="647"/>
      <c r="Z35" s="648">
        <v>0.1</v>
      </c>
      <c r="AA35" s="648"/>
      <c r="AB35" s="648"/>
      <c r="AC35" s="648"/>
      <c r="AD35" s="649" t="s">
        <v>138</v>
      </c>
      <c r="AE35" s="649"/>
      <c r="AF35" s="649"/>
      <c r="AG35" s="649"/>
      <c r="AH35" s="649"/>
      <c r="AI35" s="649"/>
      <c r="AJ35" s="649"/>
      <c r="AK35" s="649"/>
      <c r="AL35" s="650" t="s">
        <v>138</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12579</v>
      </c>
      <c r="CS35" s="681"/>
      <c r="CT35" s="681"/>
      <c r="CU35" s="681"/>
      <c r="CV35" s="681"/>
      <c r="CW35" s="681"/>
      <c r="CX35" s="681"/>
      <c r="CY35" s="682"/>
      <c r="CZ35" s="650">
        <v>0.4</v>
      </c>
      <c r="DA35" s="679"/>
      <c r="DB35" s="679"/>
      <c r="DC35" s="683"/>
      <c r="DD35" s="654">
        <v>10078</v>
      </c>
      <c r="DE35" s="681"/>
      <c r="DF35" s="681"/>
      <c r="DG35" s="681"/>
      <c r="DH35" s="681"/>
      <c r="DI35" s="681"/>
      <c r="DJ35" s="681"/>
      <c r="DK35" s="682"/>
      <c r="DL35" s="654">
        <v>9969</v>
      </c>
      <c r="DM35" s="681"/>
      <c r="DN35" s="681"/>
      <c r="DO35" s="681"/>
      <c r="DP35" s="681"/>
      <c r="DQ35" s="681"/>
      <c r="DR35" s="681"/>
      <c r="DS35" s="681"/>
      <c r="DT35" s="681"/>
      <c r="DU35" s="681"/>
      <c r="DV35" s="682"/>
      <c r="DW35" s="650">
        <v>0.5</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479386</v>
      </c>
      <c r="S36" s="646"/>
      <c r="T36" s="646"/>
      <c r="U36" s="646"/>
      <c r="V36" s="646"/>
      <c r="W36" s="646"/>
      <c r="X36" s="646"/>
      <c r="Y36" s="647"/>
      <c r="Z36" s="648">
        <v>12.6</v>
      </c>
      <c r="AA36" s="648"/>
      <c r="AB36" s="648"/>
      <c r="AC36" s="648"/>
      <c r="AD36" s="649" t="s">
        <v>233</v>
      </c>
      <c r="AE36" s="649"/>
      <c r="AF36" s="649"/>
      <c r="AG36" s="649"/>
      <c r="AH36" s="649"/>
      <c r="AI36" s="649"/>
      <c r="AJ36" s="649"/>
      <c r="AK36" s="649"/>
      <c r="AL36" s="650" t="s">
        <v>227</v>
      </c>
      <c r="AM36" s="651"/>
      <c r="AN36" s="651"/>
      <c r="AO36" s="652"/>
      <c r="AP36" s="235"/>
      <c r="AQ36" s="719" t="s">
        <v>327</v>
      </c>
      <c r="AR36" s="720"/>
      <c r="AS36" s="720"/>
      <c r="AT36" s="720"/>
      <c r="AU36" s="720"/>
      <c r="AV36" s="720"/>
      <c r="AW36" s="720"/>
      <c r="AX36" s="720"/>
      <c r="AY36" s="721"/>
      <c r="AZ36" s="634">
        <v>315152</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10232</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571471</v>
      </c>
      <c r="CS36" s="646"/>
      <c r="CT36" s="646"/>
      <c r="CU36" s="646"/>
      <c r="CV36" s="646"/>
      <c r="CW36" s="646"/>
      <c r="CX36" s="646"/>
      <c r="CY36" s="647"/>
      <c r="CZ36" s="650">
        <v>16.7</v>
      </c>
      <c r="DA36" s="679"/>
      <c r="DB36" s="679"/>
      <c r="DC36" s="683"/>
      <c r="DD36" s="654">
        <v>407046</v>
      </c>
      <c r="DE36" s="646"/>
      <c r="DF36" s="646"/>
      <c r="DG36" s="646"/>
      <c r="DH36" s="646"/>
      <c r="DI36" s="646"/>
      <c r="DJ36" s="646"/>
      <c r="DK36" s="647"/>
      <c r="DL36" s="654">
        <v>272565</v>
      </c>
      <c r="DM36" s="646"/>
      <c r="DN36" s="646"/>
      <c r="DO36" s="646"/>
      <c r="DP36" s="646"/>
      <c r="DQ36" s="646"/>
      <c r="DR36" s="646"/>
      <c r="DS36" s="646"/>
      <c r="DT36" s="646"/>
      <c r="DU36" s="646"/>
      <c r="DV36" s="647"/>
      <c r="DW36" s="650">
        <v>14</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196953</v>
      </c>
      <c r="S37" s="646"/>
      <c r="T37" s="646"/>
      <c r="U37" s="646"/>
      <c r="V37" s="646"/>
      <c r="W37" s="646"/>
      <c r="X37" s="646"/>
      <c r="Y37" s="647"/>
      <c r="Z37" s="648">
        <v>5.2</v>
      </c>
      <c r="AA37" s="648"/>
      <c r="AB37" s="648"/>
      <c r="AC37" s="648"/>
      <c r="AD37" s="649" t="s">
        <v>233</v>
      </c>
      <c r="AE37" s="649"/>
      <c r="AF37" s="649"/>
      <c r="AG37" s="649"/>
      <c r="AH37" s="649"/>
      <c r="AI37" s="649"/>
      <c r="AJ37" s="649"/>
      <c r="AK37" s="649"/>
      <c r="AL37" s="650" t="s">
        <v>227</v>
      </c>
      <c r="AM37" s="651"/>
      <c r="AN37" s="651"/>
      <c r="AO37" s="652"/>
      <c r="AQ37" s="723" t="s">
        <v>331</v>
      </c>
      <c r="AR37" s="724"/>
      <c r="AS37" s="724"/>
      <c r="AT37" s="724"/>
      <c r="AU37" s="724"/>
      <c r="AV37" s="724"/>
      <c r="AW37" s="724"/>
      <c r="AX37" s="724"/>
      <c r="AY37" s="725"/>
      <c r="AZ37" s="645">
        <v>74000</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23048</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278448</v>
      </c>
      <c r="CS37" s="681"/>
      <c r="CT37" s="681"/>
      <c r="CU37" s="681"/>
      <c r="CV37" s="681"/>
      <c r="CW37" s="681"/>
      <c r="CX37" s="681"/>
      <c r="CY37" s="682"/>
      <c r="CZ37" s="650">
        <v>8.1</v>
      </c>
      <c r="DA37" s="679"/>
      <c r="DB37" s="679"/>
      <c r="DC37" s="683"/>
      <c r="DD37" s="654">
        <v>278448</v>
      </c>
      <c r="DE37" s="681"/>
      <c r="DF37" s="681"/>
      <c r="DG37" s="681"/>
      <c r="DH37" s="681"/>
      <c r="DI37" s="681"/>
      <c r="DJ37" s="681"/>
      <c r="DK37" s="682"/>
      <c r="DL37" s="654">
        <v>169959</v>
      </c>
      <c r="DM37" s="681"/>
      <c r="DN37" s="681"/>
      <c r="DO37" s="681"/>
      <c r="DP37" s="681"/>
      <c r="DQ37" s="681"/>
      <c r="DR37" s="681"/>
      <c r="DS37" s="681"/>
      <c r="DT37" s="681"/>
      <c r="DU37" s="681"/>
      <c r="DV37" s="682"/>
      <c r="DW37" s="650">
        <v>8.6999999999999993</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91327</v>
      </c>
      <c r="S38" s="646"/>
      <c r="T38" s="646"/>
      <c r="U38" s="646"/>
      <c r="V38" s="646"/>
      <c r="W38" s="646"/>
      <c r="X38" s="646"/>
      <c r="Y38" s="647"/>
      <c r="Z38" s="648">
        <v>2.4</v>
      </c>
      <c r="AA38" s="648"/>
      <c r="AB38" s="648"/>
      <c r="AC38" s="648"/>
      <c r="AD38" s="649">
        <v>18</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25983</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473</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315152</v>
      </c>
      <c r="CS38" s="646"/>
      <c r="CT38" s="646"/>
      <c r="CU38" s="646"/>
      <c r="CV38" s="646"/>
      <c r="CW38" s="646"/>
      <c r="CX38" s="646"/>
      <c r="CY38" s="647"/>
      <c r="CZ38" s="650">
        <v>9.1999999999999993</v>
      </c>
      <c r="DA38" s="679"/>
      <c r="DB38" s="679"/>
      <c r="DC38" s="683"/>
      <c r="DD38" s="654">
        <v>284028</v>
      </c>
      <c r="DE38" s="646"/>
      <c r="DF38" s="646"/>
      <c r="DG38" s="646"/>
      <c r="DH38" s="646"/>
      <c r="DI38" s="646"/>
      <c r="DJ38" s="646"/>
      <c r="DK38" s="647"/>
      <c r="DL38" s="654">
        <v>150849</v>
      </c>
      <c r="DM38" s="646"/>
      <c r="DN38" s="646"/>
      <c r="DO38" s="646"/>
      <c r="DP38" s="646"/>
      <c r="DQ38" s="646"/>
      <c r="DR38" s="646"/>
      <c r="DS38" s="646"/>
      <c r="DT38" s="646"/>
      <c r="DU38" s="646"/>
      <c r="DV38" s="647"/>
      <c r="DW38" s="650">
        <v>7.7</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176500</v>
      </c>
      <c r="S39" s="646"/>
      <c r="T39" s="646"/>
      <c r="U39" s="646"/>
      <c r="V39" s="646"/>
      <c r="W39" s="646"/>
      <c r="X39" s="646"/>
      <c r="Y39" s="647"/>
      <c r="Z39" s="648">
        <v>4.5999999999999996</v>
      </c>
      <c r="AA39" s="648"/>
      <c r="AB39" s="648"/>
      <c r="AC39" s="648"/>
      <c r="AD39" s="649" t="s">
        <v>233</v>
      </c>
      <c r="AE39" s="649"/>
      <c r="AF39" s="649"/>
      <c r="AG39" s="649"/>
      <c r="AH39" s="649"/>
      <c r="AI39" s="649"/>
      <c r="AJ39" s="649"/>
      <c r="AK39" s="649"/>
      <c r="AL39" s="650" t="s">
        <v>233</v>
      </c>
      <c r="AM39" s="651"/>
      <c r="AN39" s="651"/>
      <c r="AO39" s="652"/>
      <c r="AQ39" s="723" t="s">
        <v>339</v>
      </c>
      <c r="AR39" s="724"/>
      <c r="AS39" s="724"/>
      <c r="AT39" s="724"/>
      <c r="AU39" s="724"/>
      <c r="AV39" s="724"/>
      <c r="AW39" s="724"/>
      <c r="AX39" s="724"/>
      <c r="AY39" s="725"/>
      <c r="AZ39" s="645" t="s">
        <v>227</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812</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296753</v>
      </c>
      <c r="CS39" s="681"/>
      <c r="CT39" s="681"/>
      <c r="CU39" s="681"/>
      <c r="CV39" s="681"/>
      <c r="CW39" s="681"/>
      <c r="CX39" s="681"/>
      <c r="CY39" s="682"/>
      <c r="CZ39" s="650">
        <v>8.6999999999999993</v>
      </c>
      <c r="DA39" s="679"/>
      <c r="DB39" s="679"/>
      <c r="DC39" s="683"/>
      <c r="DD39" s="654">
        <v>294065</v>
      </c>
      <c r="DE39" s="681"/>
      <c r="DF39" s="681"/>
      <c r="DG39" s="681"/>
      <c r="DH39" s="681"/>
      <c r="DI39" s="681"/>
      <c r="DJ39" s="681"/>
      <c r="DK39" s="682"/>
      <c r="DL39" s="654" t="s">
        <v>233</v>
      </c>
      <c r="DM39" s="681"/>
      <c r="DN39" s="681"/>
      <c r="DO39" s="681"/>
      <c r="DP39" s="681"/>
      <c r="DQ39" s="681"/>
      <c r="DR39" s="681"/>
      <c r="DS39" s="681"/>
      <c r="DT39" s="681"/>
      <c r="DU39" s="681"/>
      <c r="DV39" s="682"/>
      <c r="DW39" s="650" t="s">
        <v>233</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227</v>
      </c>
      <c r="AA40" s="648"/>
      <c r="AB40" s="648"/>
      <c r="AC40" s="648"/>
      <c r="AD40" s="649" t="s">
        <v>227</v>
      </c>
      <c r="AE40" s="649"/>
      <c r="AF40" s="649"/>
      <c r="AG40" s="649"/>
      <c r="AH40" s="649"/>
      <c r="AI40" s="649"/>
      <c r="AJ40" s="649"/>
      <c r="AK40" s="649"/>
      <c r="AL40" s="650" t="s">
        <v>233</v>
      </c>
      <c r="AM40" s="651"/>
      <c r="AN40" s="651"/>
      <c r="AO40" s="652"/>
      <c r="AQ40" s="723" t="s">
        <v>343</v>
      </c>
      <c r="AR40" s="724"/>
      <c r="AS40" s="724"/>
      <c r="AT40" s="724"/>
      <c r="AU40" s="724"/>
      <c r="AV40" s="724"/>
      <c r="AW40" s="724"/>
      <c r="AX40" s="724"/>
      <c r="AY40" s="725"/>
      <c r="AZ40" s="645" t="s">
        <v>233</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100</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15500</v>
      </c>
      <c r="CS40" s="646"/>
      <c r="CT40" s="646"/>
      <c r="CU40" s="646"/>
      <c r="CV40" s="646"/>
      <c r="CW40" s="646"/>
      <c r="CX40" s="646"/>
      <c r="CY40" s="647"/>
      <c r="CZ40" s="650">
        <v>0.5</v>
      </c>
      <c r="DA40" s="679"/>
      <c r="DB40" s="679"/>
      <c r="DC40" s="683"/>
      <c r="DD40" s="654">
        <v>8000</v>
      </c>
      <c r="DE40" s="646"/>
      <c r="DF40" s="646"/>
      <c r="DG40" s="646"/>
      <c r="DH40" s="646"/>
      <c r="DI40" s="646"/>
      <c r="DJ40" s="646"/>
      <c r="DK40" s="647"/>
      <c r="DL40" s="654" t="s">
        <v>227</v>
      </c>
      <c r="DM40" s="646"/>
      <c r="DN40" s="646"/>
      <c r="DO40" s="646"/>
      <c r="DP40" s="646"/>
      <c r="DQ40" s="646"/>
      <c r="DR40" s="646"/>
      <c r="DS40" s="646"/>
      <c r="DT40" s="646"/>
      <c r="DU40" s="646"/>
      <c r="DV40" s="647"/>
      <c r="DW40" s="650" t="s">
        <v>233</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54600</v>
      </c>
      <c r="S41" s="646"/>
      <c r="T41" s="646"/>
      <c r="U41" s="646"/>
      <c r="V41" s="646"/>
      <c r="W41" s="646"/>
      <c r="X41" s="646"/>
      <c r="Y41" s="647"/>
      <c r="Z41" s="648">
        <v>1.4</v>
      </c>
      <c r="AA41" s="648"/>
      <c r="AB41" s="648"/>
      <c r="AC41" s="648"/>
      <c r="AD41" s="649" t="s">
        <v>227</v>
      </c>
      <c r="AE41" s="649"/>
      <c r="AF41" s="649"/>
      <c r="AG41" s="649"/>
      <c r="AH41" s="649"/>
      <c r="AI41" s="649"/>
      <c r="AJ41" s="649"/>
      <c r="AK41" s="649"/>
      <c r="AL41" s="650" t="s">
        <v>227</v>
      </c>
      <c r="AM41" s="651"/>
      <c r="AN41" s="651"/>
      <c r="AO41" s="652"/>
      <c r="AQ41" s="723" t="s">
        <v>348</v>
      </c>
      <c r="AR41" s="724"/>
      <c r="AS41" s="724"/>
      <c r="AT41" s="724"/>
      <c r="AU41" s="724"/>
      <c r="AV41" s="724"/>
      <c r="AW41" s="724"/>
      <c r="AX41" s="724"/>
      <c r="AY41" s="725"/>
      <c r="AZ41" s="645">
        <v>47307</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v>1</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233</v>
      </c>
      <c r="CS41" s="681"/>
      <c r="CT41" s="681"/>
      <c r="CU41" s="681"/>
      <c r="CV41" s="681"/>
      <c r="CW41" s="681"/>
      <c r="CX41" s="681"/>
      <c r="CY41" s="682"/>
      <c r="CZ41" s="650" t="s">
        <v>227</v>
      </c>
      <c r="DA41" s="679"/>
      <c r="DB41" s="679"/>
      <c r="DC41" s="683"/>
      <c r="DD41" s="654" t="s">
        <v>227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351</v>
      </c>
      <c r="C42" s="696"/>
      <c r="D42" s="696"/>
      <c r="E42" s="696"/>
      <c r="F42" s="696"/>
      <c r="G42" s="696"/>
      <c r="H42" s="696"/>
      <c r="I42" s="696"/>
      <c r="J42" s="696"/>
      <c r="K42" s="696"/>
      <c r="L42" s="696"/>
      <c r="M42" s="696"/>
      <c r="N42" s="696"/>
      <c r="O42" s="696"/>
      <c r="P42" s="696"/>
      <c r="Q42" s="697"/>
      <c r="R42" s="730">
        <v>3801357</v>
      </c>
      <c r="S42" s="731"/>
      <c r="T42" s="731"/>
      <c r="U42" s="731"/>
      <c r="V42" s="731"/>
      <c r="W42" s="731"/>
      <c r="X42" s="731"/>
      <c r="Y42" s="739"/>
      <c r="Z42" s="740">
        <v>100</v>
      </c>
      <c r="AA42" s="740"/>
      <c r="AB42" s="740"/>
      <c r="AC42" s="740"/>
      <c r="AD42" s="741">
        <v>1898994</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167862</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296</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528532</v>
      </c>
      <c r="CS42" s="646"/>
      <c r="CT42" s="646"/>
      <c r="CU42" s="646"/>
      <c r="CV42" s="646"/>
      <c r="CW42" s="646"/>
      <c r="CX42" s="646"/>
      <c r="CY42" s="647"/>
      <c r="CZ42" s="650">
        <v>15.5</v>
      </c>
      <c r="DA42" s="651"/>
      <c r="DB42" s="651"/>
      <c r="DC42" s="663"/>
      <c r="DD42" s="654">
        <v>137523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t="s">
        <v>227</v>
      </c>
      <c r="CS43" s="681"/>
      <c r="CT43" s="681"/>
      <c r="CU43" s="681"/>
      <c r="CV43" s="681"/>
      <c r="CW43" s="681"/>
      <c r="CX43" s="681"/>
      <c r="CY43" s="682"/>
      <c r="CZ43" s="650" t="s">
        <v>227</v>
      </c>
      <c r="DA43" s="679"/>
      <c r="DB43" s="679"/>
      <c r="DC43" s="683"/>
      <c r="DD43" s="654" t="s">
        <v>227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366638</v>
      </c>
      <c r="CS44" s="646"/>
      <c r="CT44" s="646"/>
      <c r="CU44" s="646"/>
      <c r="CV44" s="646"/>
      <c r="CW44" s="646"/>
      <c r="CX44" s="646"/>
      <c r="CY44" s="647"/>
      <c r="CZ44" s="650">
        <v>10.7</v>
      </c>
      <c r="DA44" s="651"/>
      <c r="DB44" s="651"/>
      <c r="DC44" s="663"/>
      <c r="DD44" s="654">
        <v>84235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191561</v>
      </c>
      <c r="CS45" s="681"/>
      <c r="CT45" s="681"/>
      <c r="CU45" s="681"/>
      <c r="CV45" s="681"/>
      <c r="CW45" s="681"/>
      <c r="CX45" s="681"/>
      <c r="CY45" s="682"/>
      <c r="CZ45" s="650">
        <v>5.6</v>
      </c>
      <c r="DA45" s="679"/>
      <c r="DB45" s="679"/>
      <c r="DC45" s="683"/>
      <c r="DD45" s="654">
        <v>27741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174079</v>
      </c>
      <c r="CS46" s="646"/>
      <c r="CT46" s="646"/>
      <c r="CU46" s="646"/>
      <c r="CV46" s="646"/>
      <c r="CW46" s="646"/>
      <c r="CX46" s="646"/>
      <c r="CY46" s="647"/>
      <c r="CZ46" s="650">
        <v>5.0999999999999996</v>
      </c>
      <c r="DA46" s="651"/>
      <c r="DB46" s="651"/>
      <c r="DC46" s="663"/>
      <c r="DD46" s="654">
        <v>56396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161894</v>
      </c>
      <c r="CS47" s="681"/>
      <c r="CT47" s="681"/>
      <c r="CU47" s="681"/>
      <c r="CV47" s="681"/>
      <c r="CW47" s="681"/>
      <c r="CX47" s="681"/>
      <c r="CY47" s="682"/>
      <c r="CZ47" s="650">
        <v>4.7</v>
      </c>
      <c r="DA47" s="679"/>
      <c r="DB47" s="679"/>
      <c r="DC47" s="683"/>
      <c r="DD47" s="654">
        <v>53288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227</v>
      </c>
      <c r="CS48" s="646"/>
      <c r="CT48" s="646"/>
      <c r="CU48" s="646"/>
      <c r="CV48" s="646"/>
      <c r="CW48" s="646"/>
      <c r="CX48" s="646"/>
      <c r="CY48" s="647"/>
      <c r="CZ48" s="650" t="s">
        <v>227</v>
      </c>
      <c r="DA48" s="651"/>
      <c r="DB48" s="651"/>
      <c r="DC48" s="663"/>
      <c r="DD48" s="654" t="s">
        <v>233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364</v>
      </c>
      <c r="CE49" s="696"/>
      <c r="CF49" s="696"/>
      <c r="CG49" s="696"/>
      <c r="CH49" s="696"/>
      <c r="CI49" s="696"/>
      <c r="CJ49" s="696"/>
      <c r="CK49" s="696"/>
      <c r="CL49" s="696"/>
      <c r="CM49" s="696"/>
      <c r="CN49" s="696"/>
      <c r="CO49" s="696"/>
      <c r="CP49" s="696"/>
      <c r="CQ49" s="697"/>
      <c r="CR49" s="730">
        <v>3418823</v>
      </c>
      <c r="CS49" s="716"/>
      <c r="CT49" s="716"/>
      <c r="CU49" s="716"/>
      <c r="CV49" s="716"/>
      <c r="CW49" s="716"/>
      <c r="CX49" s="716"/>
      <c r="CY49" s="747"/>
      <c r="CZ49" s="742">
        <v>100</v>
      </c>
      <c r="DA49" s="748"/>
      <c r="DB49" s="748"/>
      <c r="DC49" s="749"/>
      <c r="DD49" s="750">
        <v>2469040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VcKT4vPDVhvnfPqiZ48qb0YAmyHj+I1ZMdM3syjoMEiT9XmpUMvmxaMt1xOw7nrzbZrex+hzOrfjxeUbIHGSQ==" saltValue="JTNlhR3wMV0UEGQT1dqLa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8" zoomScale="70" zoomScaleNormal="25" zoomScaleSheetLayoutView="70" workbookViewId="0">
      <selection activeCell="AF80" sqref="AF80:AJ8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c r="R7" s="781"/>
      <c r="S7" s="781"/>
      <c r="T7" s="781"/>
      <c r="U7" s="781"/>
      <c r="V7" s="781"/>
      <c r="W7" s="781"/>
      <c r="X7" s="781"/>
      <c r="Y7" s="781"/>
      <c r="Z7" s="781"/>
      <c r="AA7" s="781"/>
      <c r="AB7" s="781"/>
      <c r="AC7" s="781"/>
      <c r="AD7" s="781"/>
      <c r="AE7" s="782"/>
      <c r="AF7" s="783">
        <v>125</v>
      </c>
      <c r="AG7" s="784"/>
      <c r="AH7" s="784"/>
      <c r="AI7" s="784"/>
      <c r="AJ7" s="785"/>
      <c r="AK7" s="820"/>
      <c r="AL7" s="821"/>
      <c r="AM7" s="821"/>
      <c r="AN7" s="821"/>
      <c r="AO7" s="821"/>
      <c r="AP7" s="821"/>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591</v>
      </c>
      <c r="BT7" s="825"/>
      <c r="BU7" s="825"/>
      <c r="BV7" s="825"/>
      <c r="BW7" s="825"/>
      <c r="BX7" s="825"/>
      <c r="BY7" s="825"/>
      <c r="BZ7" s="825"/>
      <c r="CA7" s="825"/>
      <c r="CB7" s="825"/>
      <c r="CC7" s="825"/>
      <c r="CD7" s="825"/>
      <c r="CE7" s="825"/>
      <c r="CF7" s="825"/>
      <c r="CG7" s="826"/>
      <c r="CH7" s="817">
        <v>-596</v>
      </c>
      <c r="CI7" s="818"/>
      <c r="CJ7" s="818"/>
      <c r="CK7" s="818"/>
      <c r="CL7" s="819"/>
      <c r="CM7" s="817">
        <v>71</v>
      </c>
      <c r="CN7" s="818"/>
      <c r="CO7" s="818"/>
      <c r="CP7" s="818"/>
      <c r="CQ7" s="819"/>
      <c r="CR7" s="817">
        <v>650</v>
      </c>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v>1</v>
      </c>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389</v>
      </c>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v>1</v>
      </c>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390</v>
      </c>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v>0</v>
      </c>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126</v>
      </c>
      <c r="AG23" s="840"/>
      <c r="AH23" s="840"/>
      <c r="AI23" s="840"/>
      <c r="AJ23" s="843"/>
      <c r="AK23" s="844"/>
      <c r="AL23" s="845"/>
      <c r="AM23" s="845"/>
      <c r="AN23" s="845"/>
      <c r="AO23" s="845"/>
      <c r="AP23" s="840"/>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c r="R28" s="869"/>
      <c r="S28" s="869"/>
      <c r="T28" s="869"/>
      <c r="U28" s="869"/>
      <c r="V28" s="869"/>
      <c r="W28" s="869"/>
      <c r="X28" s="869"/>
      <c r="Y28" s="869"/>
      <c r="Z28" s="869"/>
      <c r="AA28" s="869"/>
      <c r="AB28" s="869"/>
      <c r="AC28" s="869"/>
      <c r="AD28" s="869"/>
      <c r="AE28" s="870"/>
      <c r="AF28" s="871">
        <v>4</v>
      </c>
      <c r="AG28" s="869"/>
      <c r="AH28" s="869"/>
      <c r="AI28" s="869"/>
      <c r="AJ28" s="872"/>
      <c r="AK28" s="873"/>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c r="R29" s="805"/>
      <c r="S29" s="805"/>
      <c r="T29" s="805"/>
      <c r="U29" s="805"/>
      <c r="V29" s="805"/>
      <c r="W29" s="805"/>
      <c r="X29" s="805"/>
      <c r="Y29" s="805"/>
      <c r="Z29" s="805"/>
      <c r="AA29" s="805"/>
      <c r="AB29" s="805"/>
      <c r="AC29" s="805"/>
      <c r="AD29" s="805"/>
      <c r="AE29" s="806"/>
      <c r="AF29" s="807">
        <v>3</v>
      </c>
      <c r="AG29" s="808"/>
      <c r="AH29" s="808"/>
      <c r="AI29" s="808"/>
      <c r="AJ29" s="809"/>
      <c r="AK29" s="876"/>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c r="R30" s="805"/>
      <c r="S30" s="805"/>
      <c r="T30" s="805"/>
      <c r="U30" s="805"/>
      <c r="V30" s="805"/>
      <c r="W30" s="805"/>
      <c r="X30" s="805"/>
      <c r="Y30" s="805"/>
      <c r="Z30" s="805"/>
      <c r="AA30" s="805"/>
      <c r="AB30" s="805"/>
      <c r="AC30" s="805"/>
      <c r="AD30" s="805"/>
      <c r="AE30" s="806"/>
      <c r="AF30" s="807">
        <v>1</v>
      </c>
      <c r="AG30" s="808"/>
      <c r="AH30" s="808"/>
      <c r="AI30" s="808"/>
      <c r="AJ30" s="809"/>
      <c r="AK30" s="876"/>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v>0</v>
      </c>
      <c r="AG31" s="808"/>
      <c r="AH31" s="808"/>
      <c r="AI31" s="808"/>
      <c r="AJ31" s="809"/>
      <c r="AK31" s="876"/>
      <c r="AL31" s="877"/>
      <c r="AM31" s="877"/>
      <c r="AN31" s="877"/>
      <c r="AO31" s="877"/>
      <c r="AP31" s="877"/>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v>8</v>
      </c>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v>2</v>
      </c>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394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397</v>
      </c>
      <c r="R66" s="764"/>
      <c r="S66" s="764"/>
      <c r="T66" s="764"/>
      <c r="U66" s="765"/>
      <c r="V66" s="763" t="s">
        <v>398</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402</v>
      </c>
      <c r="AQ66" s="764"/>
      <c r="AR66" s="764"/>
      <c r="AS66" s="764"/>
      <c r="AT66" s="765"/>
      <c r="AU66" s="763" t="s">
        <v>420</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4815</v>
      </c>
      <c r="R68" s="912"/>
      <c r="S68" s="912"/>
      <c r="T68" s="912"/>
      <c r="U68" s="912"/>
      <c r="V68" s="912">
        <v>4517</v>
      </c>
      <c r="W68" s="912"/>
      <c r="X68" s="912"/>
      <c r="Y68" s="912"/>
      <c r="Z68" s="912"/>
      <c r="AA68" s="912">
        <v>298</v>
      </c>
      <c r="AB68" s="912"/>
      <c r="AC68" s="912"/>
      <c r="AD68" s="912"/>
      <c r="AE68" s="912"/>
      <c r="AF68" s="912">
        <v>144</v>
      </c>
      <c r="AG68" s="912"/>
      <c r="AH68" s="912"/>
      <c r="AI68" s="912"/>
      <c r="AJ68" s="912"/>
      <c r="AK68" s="912">
        <v>182</v>
      </c>
      <c r="AL68" s="912"/>
      <c r="AM68" s="912"/>
      <c r="AN68" s="912"/>
      <c r="AO68" s="912"/>
      <c r="AP68" s="912">
        <v>608</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1876</v>
      </c>
      <c r="R69" s="877"/>
      <c r="S69" s="877"/>
      <c r="T69" s="877"/>
      <c r="U69" s="877"/>
      <c r="V69" s="877">
        <v>1508</v>
      </c>
      <c r="W69" s="877"/>
      <c r="X69" s="877"/>
      <c r="Y69" s="877"/>
      <c r="Z69" s="877"/>
      <c r="AA69" s="877">
        <v>368</v>
      </c>
      <c r="AB69" s="877"/>
      <c r="AC69" s="877"/>
      <c r="AD69" s="877"/>
      <c r="AE69" s="877"/>
      <c r="AF69" s="877">
        <v>368</v>
      </c>
      <c r="AG69" s="877"/>
      <c r="AH69" s="877"/>
      <c r="AI69" s="877"/>
      <c r="AJ69" s="877"/>
      <c r="AK69" s="877"/>
      <c r="AL69" s="877"/>
      <c r="AM69" s="877"/>
      <c r="AN69" s="877"/>
      <c r="AO69" s="877"/>
      <c r="AP69" s="877">
        <v>414</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v>7032</v>
      </c>
      <c r="R70" s="877"/>
      <c r="S70" s="877"/>
      <c r="T70" s="877"/>
      <c r="U70" s="877"/>
      <c r="V70" s="877">
        <v>6827</v>
      </c>
      <c r="W70" s="877"/>
      <c r="X70" s="877"/>
      <c r="Y70" s="877"/>
      <c r="Z70" s="877"/>
      <c r="AA70" s="877">
        <v>205</v>
      </c>
      <c r="AB70" s="877"/>
      <c r="AC70" s="877"/>
      <c r="AD70" s="877"/>
      <c r="AE70" s="877"/>
      <c r="AF70" s="877"/>
      <c r="AG70" s="877"/>
      <c r="AH70" s="877"/>
      <c r="AI70" s="877"/>
      <c r="AJ70" s="877"/>
      <c r="AK70" s="877">
        <v>15</v>
      </c>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1625</v>
      </c>
      <c r="R71" s="877"/>
      <c r="S71" s="877"/>
      <c r="T71" s="877"/>
      <c r="U71" s="877"/>
      <c r="V71" s="877">
        <v>1624</v>
      </c>
      <c r="W71" s="877"/>
      <c r="X71" s="877"/>
      <c r="Y71" s="877"/>
      <c r="Z71" s="877"/>
      <c r="AA71" s="877">
        <v>1</v>
      </c>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1</v>
      </c>
      <c r="R72" s="877"/>
      <c r="S72" s="877"/>
      <c r="T72" s="877"/>
      <c r="U72" s="877"/>
      <c r="V72" s="877">
        <v>0</v>
      </c>
      <c r="W72" s="877"/>
      <c r="X72" s="877"/>
      <c r="Y72" s="877"/>
      <c r="Z72" s="877"/>
      <c r="AA72" s="877">
        <v>1</v>
      </c>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587</v>
      </c>
      <c r="C73" s="920"/>
      <c r="D73" s="920"/>
      <c r="E73" s="920"/>
      <c r="F73" s="920"/>
      <c r="G73" s="920"/>
      <c r="H73" s="920"/>
      <c r="I73" s="920"/>
      <c r="J73" s="920"/>
      <c r="K73" s="920"/>
      <c r="L73" s="920"/>
      <c r="M73" s="920"/>
      <c r="N73" s="920"/>
      <c r="O73" s="920"/>
      <c r="P73" s="921"/>
      <c r="Q73" s="922">
        <v>65</v>
      </c>
      <c r="R73" s="877"/>
      <c r="S73" s="877"/>
      <c r="T73" s="877"/>
      <c r="U73" s="877"/>
      <c r="V73" s="877">
        <v>53</v>
      </c>
      <c r="W73" s="877"/>
      <c r="X73" s="877"/>
      <c r="Y73" s="877"/>
      <c r="Z73" s="877"/>
      <c r="AA73" s="877">
        <v>12</v>
      </c>
      <c r="AB73" s="877"/>
      <c r="AC73" s="877"/>
      <c r="AD73" s="877"/>
      <c r="AE73" s="877"/>
      <c r="AF73" s="877"/>
      <c r="AG73" s="877"/>
      <c r="AH73" s="877"/>
      <c r="AI73" s="877"/>
      <c r="AJ73" s="877"/>
      <c r="AK73" s="877">
        <v>26</v>
      </c>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588</v>
      </c>
      <c r="C74" s="920"/>
      <c r="D74" s="920"/>
      <c r="E74" s="920"/>
      <c r="F74" s="920"/>
      <c r="G74" s="920"/>
      <c r="H74" s="920"/>
      <c r="I74" s="920"/>
      <c r="J74" s="920"/>
      <c r="K74" s="920"/>
      <c r="L74" s="920"/>
      <c r="M74" s="920"/>
      <c r="N74" s="920"/>
      <c r="O74" s="920"/>
      <c r="P74" s="921"/>
      <c r="Q74" s="922">
        <v>30</v>
      </c>
      <c r="R74" s="877"/>
      <c r="S74" s="877"/>
      <c r="T74" s="877"/>
      <c r="U74" s="877"/>
      <c r="V74" s="877">
        <v>26</v>
      </c>
      <c r="W74" s="877"/>
      <c r="X74" s="877"/>
      <c r="Y74" s="877"/>
      <c r="Z74" s="877"/>
      <c r="AA74" s="877">
        <v>4</v>
      </c>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589</v>
      </c>
      <c r="C75" s="920"/>
      <c r="D75" s="920"/>
      <c r="E75" s="920"/>
      <c r="F75" s="920"/>
      <c r="G75" s="920"/>
      <c r="H75" s="920"/>
      <c r="I75" s="920"/>
      <c r="J75" s="920"/>
      <c r="K75" s="920"/>
      <c r="L75" s="920"/>
      <c r="M75" s="920"/>
      <c r="N75" s="920"/>
      <c r="O75" s="920"/>
      <c r="P75" s="921"/>
      <c r="Q75" s="925">
        <v>899</v>
      </c>
      <c r="R75" s="926"/>
      <c r="S75" s="926"/>
      <c r="T75" s="926"/>
      <c r="U75" s="876"/>
      <c r="V75" s="927">
        <v>853</v>
      </c>
      <c r="W75" s="926"/>
      <c r="X75" s="926"/>
      <c r="Y75" s="926"/>
      <c r="Z75" s="876"/>
      <c r="AA75" s="927">
        <v>46</v>
      </c>
      <c r="AB75" s="926"/>
      <c r="AC75" s="926"/>
      <c r="AD75" s="926"/>
      <c r="AE75" s="876"/>
      <c r="AF75" s="927">
        <v>46</v>
      </c>
      <c r="AG75" s="926"/>
      <c r="AH75" s="926"/>
      <c r="AI75" s="926"/>
      <c r="AJ75" s="876"/>
      <c r="AK75" s="927">
        <v>0</v>
      </c>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590</v>
      </c>
      <c r="C76" s="920"/>
      <c r="D76" s="920"/>
      <c r="E76" s="920"/>
      <c r="F76" s="920"/>
      <c r="G76" s="920"/>
      <c r="H76" s="920"/>
      <c r="I76" s="920"/>
      <c r="J76" s="920"/>
      <c r="K76" s="920"/>
      <c r="L76" s="920"/>
      <c r="M76" s="920"/>
      <c r="N76" s="920"/>
      <c r="O76" s="920"/>
      <c r="P76" s="921"/>
      <c r="Q76" s="925">
        <v>255217</v>
      </c>
      <c r="R76" s="926"/>
      <c r="S76" s="926"/>
      <c r="T76" s="926"/>
      <c r="U76" s="876"/>
      <c r="V76" s="927">
        <v>243412</v>
      </c>
      <c r="W76" s="926"/>
      <c r="X76" s="926"/>
      <c r="Y76" s="926"/>
      <c r="Z76" s="876"/>
      <c r="AA76" s="927">
        <v>11805</v>
      </c>
      <c r="AB76" s="926"/>
      <c r="AC76" s="926"/>
      <c r="AD76" s="926"/>
      <c r="AE76" s="876"/>
      <c r="AF76" s="927">
        <v>11805</v>
      </c>
      <c r="AG76" s="926"/>
      <c r="AH76" s="926"/>
      <c r="AI76" s="926"/>
      <c r="AJ76" s="876"/>
      <c r="AK76" s="927">
        <v>646</v>
      </c>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307</v>
      </c>
      <c r="AG109" s="941"/>
      <c r="AH109" s="941"/>
      <c r="AI109" s="941"/>
      <c r="AJ109" s="942"/>
      <c r="AK109" s="940" t="s">
        <v>306</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307</v>
      </c>
      <c r="BW109" s="941"/>
      <c r="BX109" s="941"/>
      <c r="BY109" s="941"/>
      <c r="BZ109" s="942"/>
      <c r="CA109" s="940" t="s">
        <v>306</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307</v>
      </c>
      <c r="DM109" s="941"/>
      <c r="DN109" s="941"/>
      <c r="DO109" s="941"/>
      <c r="DP109" s="942"/>
      <c r="DQ109" s="940" t="s">
        <v>306</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377353</v>
      </c>
      <c r="AB110" s="948"/>
      <c r="AC110" s="948"/>
      <c r="AD110" s="948"/>
      <c r="AE110" s="949"/>
      <c r="AF110" s="950">
        <v>356959</v>
      </c>
      <c r="AG110" s="948"/>
      <c r="AH110" s="948"/>
      <c r="AI110" s="948"/>
      <c r="AJ110" s="949"/>
      <c r="AK110" s="950">
        <v>356478</v>
      </c>
      <c r="AL110" s="948"/>
      <c r="AM110" s="948"/>
      <c r="AN110" s="948"/>
      <c r="AO110" s="949"/>
      <c r="AP110" s="951">
        <v>21.7</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3054410</v>
      </c>
      <c r="BR110" s="983"/>
      <c r="BS110" s="983"/>
      <c r="BT110" s="983"/>
      <c r="BU110" s="983"/>
      <c r="BV110" s="983">
        <v>2895923</v>
      </c>
      <c r="BW110" s="983"/>
      <c r="BX110" s="983"/>
      <c r="BY110" s="983"/>
      <c r="BZ110" s="983"/>
      <c r="CA110" s="983">
        <v>2731810</v>
      </c>
      <c r="CB110" s="983"/>
      <c r="CC110" s="983"/>
      <c r="CD110" s="983"/>
      <c r="CE110" s="983"/>
      <c r="CF110" s="997">
        <v>166.2</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437</v>
      </c>
      <c r="DM110" s="983"/>
      <c r="DN110" s="983"/>
      <c r="DO110" s="983"/>
      <c r="DP110" s="983"/>
      <c r="DQ110" s="983" t="s">
        <v>227</v>
      </c>
      <c r="DR110" s="983"/>
      <c r="DS110" s="983"/>
      <c r="DT110" s="983"/>
      <c r="DU110" s="983"/>
      <c r="DV110" s="984" t="s">
        <v>438</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227</v>
      </c>
      <c r="AG111" s="990"/>
      <c r="AH111" s="990"/>
      <c r="AI111" s="990"/>
      <c r="AJ111" s="991"/>
      <c r="AK111" s="992" t="s">
        <v>227</v>
      </c>
      <c r="AL111" s="990"/>
      <c r="AM111" s="990"/>
      <c r="AN111" s="990"/>
      <c r="AO111" s="991"/>
      <c r="AP111" s="993" t="s">
        <v>394</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8915</v>
      </c>
      <c r="BR111" s="976"/>
      <c r="BS111" s="976"/>
      <c r="BT111" s="976"/>
      <c r="BU111" s="976"/>
      <c r="BV111" s="976" t="s">
        <v>227</v>
      </c>
      <c r="BW111" s="976"/>
      <c r="BX111" s="976"/>
      <c r="BY111" s="976"/>
      <c r="BZ111" s="976"/>
      <c r="CA111" s="976" t="s">
        <v>227</v>
      </c>
      <c r="CB111" s="976"/>
      <c r="CC111" s="976"/>
      <c r="CD111" s="976"/>
      <c r="CE111" s="976"/>
      <c r="CF111" s="970" t="s">
        <v>394</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438</v>
      </c>
      <c r="DH111" s="976"/>
      <c r="DI111" s="976"/>
      <c r="DJ111" s="976"/>
      <c r="DK111" s="976"/>
      <c r="DL111" s="976" t="s">
        <v>437</v>
      </c>
      <c r="DM111" s="976"/>
      <c r="DN111" s="976"/>
      <c r="DO111" s="976"/>
      <c r="DP111" s="976"/>
      <c r="DQ111" s="976" t="s">
        <v>394</v>
      </c>
      <c r="DR111" s="976"/>
      <c r="DS111" s="976"/>
      <c r="DT111" s="976"/>
      <c r="DU111" s="976"/>
      <c r="DV111" s="977" t="s">
        <v>394</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394</v>
      </c>
      <c r="AB112" s="1015"/>
      <c r="AC112" s="1015"/>
      <c r="AD112" s="1015"/>
      <c r="AE112" s="1016"/>
      <c r="AF112" s="1017" t="s">
        <v>394</v>
      </c>
      <c r="AG112" s="1015"/>
      <c r="AH112" s="1015"/>
      <c r="AI112" s="1015"/>
      <c r="AJ112" s="1016"/>
      <c r="AK112" s="1017" t="s">
        <v>394</v>
      </c>
      <c r="AL112" s="1015"/>
      <c r="AM112" s="1015"/>
      <c r="AN112" s="1015"/>
      <c r="AO112" s="1016"/>
      <c r="AP112" s="1018" t="s">
        <v>438</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639911</v>
      </c>
      <c r="BR112" s="976"/>
      <c r="BS112" s="976"/>
      <c r="BT112" s="976"/>
      <c r="BU112" s="976"/>
      <c r="BV112" s="976">
        <v>592149</v>
      </c>
      <c r="BW112" s="976"/>
      <c r="BX112" s="976"/>
      <c r="BY112" s="976"/>
      <c r="BZ112" s="976"/>
      <c r="CA112" s="976">
        <v>547554</v>
      </c>
      <c r="CB112" s="976"/>
      <c r="CC112" s="976"/>
      <c r="CD112" s="976"/>
      <c r="CE112" s="976"/>
      <c r="CF112" s="970">
        <v>33.299999999999997</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437</v>
      </c>
      <c r="DM112" s="976"/>
      <c r="DN112" s="976"/>
      <c r="DO112" s="976"/>
      <c r="DP112" s="976"/>
      <c r="DQ112" s="976" t="s">
        <v>438</v>
      </c>
      <c r="DR112" s="976"/>
      <c r="DS112" s="976"/>
      <c r="DT112" s="976"/>
      <c r="DU112" s="976"/>
      <c r="DV112" s="977" t="s">
        <v>227</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66976</v>
      </c>
      <c r="AB113" s="990"/>
      <c r="AC113" s="990"/>
      <c r="AD113" s="990"/>
      <c r="AE113" s="991"/>
      <c r="AF113" s="992">
        <v>72624</v>
      </c>
      <c r="AG113" s="990"/>
      <c r="AH113" s="990"/>
      <c r="AI113" s="990"/>
      <c r="AJ113" s="991"/>
      <c r="AK113" s="992">
        <v>72646</v>
      </c>
      <c r="AL113" s="990"/>
      <c r="AM113" s="990"/>
      <c r="AN113" s="990"/>
      <c r="AO113" s="991"/>
      <c r="AP113" s="993">
        <v>4.4000000000000004</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13751</v>
      </c>
      <c r="BR113" s="976"/>
      <c r="BS113" s="976"/>
      <c r="BT113" s="976"/>
      <c r="BU113" s="976"/>
      <c r="BV113" s="976">
        <v>18594</v>
      </c>
      <c r="BW113" s="976"/>
      <c r="BX113" s="976"/>
      <c r="BY113" s="976"/>
      <c r="BZ113" s="976"/>
      <c r="CA113" s="976">
        <v>22462</v>
      </c>
      <c r="CB113" s="976"/>
      <c r="CC113" s="976"/>
      <c r="CD113" s="976"/>
      <c r="CE113" s="976"/>
      <c r="CF113" s="970">
        <v>1.4</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394</v>
      </c>
      <c r="DH113" s="1015"/>
      <c r="DI113" s="1015"/>
      <c r="DJ113" s="1015"/>
      <c r="DK113" s="1016"/>
      <c r="DL113" s="1017" t="s">
        <v>227</v>
      </c>
      <c r="DM113" s="1015"/>
      <c r="DN113" s="1015"/>
      <c r="DO113" s="1015"/>
      <c r="DP113" s="1016"/>
      <c r="DQ113" s="1017" t="s">
        <v>437</v>
      </c>
      <c r="DR113" s="1015"/>
      <c r="DS113" s="1015"/>
      <c r="DT113" s="1015"/>
      <c r="DU113" s="1016"/>
      <c r="DV113" s="1018" t="s">
        <v>394</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3984</v>
      </c>
      <c r="AB114" s="1015"/>
      <c r="AC114" s="1015"/>
      <c r="AD114" s="1015"/>
      <c r="AE114" s="1016"/>
      <c r="AF114" s="1017">
        <v>3861</v>
      </c>
      <c r="AG114" s="1015"/>
      <c r="AH114" s="1015"/>
      <c r="AI114" s="1015"/>
      <c r="AJ114" s="1016"/>
      <c r="AK114" s="1017">
        <v>3399</v>
      </c>
      <c r="AL114" s="1015"/>
      <c r="AM114" s="1015"/>
      <c r="AN114" s="1015"/>
      <c r="AO114" s="1016"/>
      <c r="AP114" s="1018">
        <v>0.2</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567405</v>
      </c>
      <c r="BR114" s="976"/>
      <c r="BS114" s="976"/>
      <c r="BT114" s="976"/>
      <c r="BU114" s="976"/>
      <c r="BV114" s="976">
        <v>519585</v>
      </c>
      <c r="BW114" s="976"/>
      <c r="BX114" s="976"/>
      <c r="BY114" s="976"/>
      <c r="BZ114" s="976"/>
      <c r="CA114" s="976">
        <v>510314</v>
      </c>
      <c r="CB114" s="976"/>
      <c r="CC114" s="976"/>
      <c r="CD114" s="976"/>
      <c r="CE114" s="976"/>
      <c r="CF114" s="970">
        <v>31</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394</v>
      </c>
      <c r="DM114" s="1015"/>
      <c r="DN114" s="1015"/>
      <c r="DO114" s="1015"/>
      <c r="DP114" s="1016"/>
      <c r="DQ114" s="1017" t="s">
        <v>437</v>
      </c>
      <c r="DR114" s="1015"/>
      <c r="DS114" s="1015"/>
      <c r="DT114" s="1015"/>
      <c r="DU114" s="1016"/>
      <c r="DV114" s="1018" t="s">
        <v>394</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2433</v>
      </c>
      <c r="AB115" s="990"/>
      <c r="AC115" s="990"/>
      <c r="AD115" s="990"/>
      <c r="AE115" s="991"/>
      <c r="AF115" s="992">
        <v>2430</v>
      </c>
      <c r="AG115" s="990"/>
      <c r="AH115" s="990"/>
      <c r="AI115" s="990"/>
      <c r="AJ115" s="991"/>
      <c r="AK115" s="992">
        <v>33</v>
      </c>
      <c r="AL115" s="990"/>
      <c r="AM115" s="990"/>
      <c r="AN115" s="990"/>
      <c r="AO115" s="991"/>
      <c r="AP115" s="993">
        <v>0</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394</v>
      </c>
      <c r="BR115" s="976"/>
      <c r="BS115" s="976"/>
      <c r="BT115" s="976"/>
      <c r="BU115" s="976"/>
      <c r="BV115" s="976" t="s">
        <v>227</v>
      </c>
      <c r="BW115" s="976"/>
      <c r="BX115" s="976"/>
      <c r="BY115" s="976"/>
      <c r="BZ115" s="976"/>
      <c r="CA115" s="976" t="s">
        <v>438</v>
      </c>
      <c r="CB115" s="976"/>
      <c r="CC115" s="976"/>
      <c r="CD115" s="976"/>
      <c r="CE115" s="976"/>
      <c r="CF115" s="970" t="s">
        <v>438</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437</v>
      </c>
      <c r="DH115" s="1015"/>
      <c r="DI115" s="1015"/>
      <c r="DJ115" s="1015"/>
      <c r="DK115" s="1016"/>
      <c r="DL115" s="1017" t="s">
        <v>440</v>
      </c>
      <c r="DM115" s="1015"/>
      <c r="DN115" s="1015"/>
      <c r="DO115" s="1015"/>
      <c r="DP115" s="1016"/>
      <c r="DQ115" s="1017" t="s">
        <v>437</v>
      </c>
      <c r="DR115" s="1015"/>
      <c r="DS115" s="1015"/>
      <c r="DT115" s="1015"/>
      <c r="DU115" s="1016"/>
      <c r="DV115" s="1018" t="s">
        <v>438</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227</v>
      </c>
      <c r="AB116" s="1015"/>
      <c r="AC116" s="1015"/>
      <c r="AD116" s="1015"/>
      <c r="AE116" s="1016"/>
      <c r="AF116" s="1017" t="s">
        <v>437</v>
      </c>
      <c r="AG116" s="1015"/>
      <c r="AH116" s="1015"/>
      <c r="AI116" s="1015"/>
      <c r="AJ116" s="1016"/>
      <c r="AK116" s="1017" t="s">
        <v>440</v>
      </c>
      <c r="AL116" s="1015"/>
      <c r="AM116" s="1015"/>
      <c r="AN116" s="1015"/>
      <c r="AO116" s="1016"/>
      <c r="AP116" s="1018" t="s">
        <v>438</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227</v>
      </c>
      <c r="BR116" s="976"/>
      <c r="BS116" s="976"/>
      <c r="BT116" s="976"/>
      <c r="BU116" s="976"/>
      <c r="BV116" s="976" t="s">
        <v>437</v>
      </c>
      <c r="BW116" s="976"/>
      <c r="BX116" s="976"/>
      <c r="BY116" s="976"/>
      <c r="BZ116" s="976"/>
      <c r="CA116" s="976" t="s">
        <v>438</v>
      </c>
      <c r="CB116" s="976"/>
      <c r="CC116" s="976"/>
      <c r="CD116" s="976"/>
      <c r="CE116" s="976"/>
      <c r="CF116" s="970" t="s">
        <v>227</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437</v>
      </c>
      <c r="DH116" s="1015"/>
      <c r="DI116" s="1015"/>
      <c r="DJ116" s="1015"/>
      <c r="DK116" s="1016"/>
      <c r="DL116" s="1017" t="s">
        <v>437</v>
      </c>
      <c r="DM116" s="1015"/>
      <c r="DN116" s="1015"/>
      <c r="DO116" s="1015"/>
      <c r="DP116" s="1016"/>
      <c r="DQ116" s="1017" t="s">
        <v>438</v>
      </c>
      <c r="DR116" s="1015"/>
      <c r="DS116" s="1015"/>
      <c r="DT116" s="1015"/>
      <c r="DU116" s="1016"/>
      <c r="DV116" s="1018" t="s">
        <v>437</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450746</v>
      </c>
      <c r="AB117" s="1033"/>
      <c r="AC117" s="1033"/>
      <c r="AD117" s="1033"/>
      <c r="AE117" s="1034"/>
      <c r="AF117" s="1035">
        <v>435874</v>
      </c>
      <c r="AG117" s="1033"/>
      <c r="AH117" s="1033"/>
      <c r="AI117" s="1033"/>
      <c r="AJ117" s="1034"/>
      <c r="AK117" s="1035">
        <v>432556</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394</v>
      </c>
      <c r="BR117" s="976"/>
      <c r="BS117" s="976"/>
      <c r="BT117" s="976"/>
      <c r="BU117" s="976"/>
      <c r="BV117" s="976" t="s">
        <v>394</v>
      </c>
      <c r="BW117" s="976"/>
      <c r="BX117" s="976"/>
      <c r="BY117" s="976"/>
      <c r="BZ117" s="976"/>
      <c r="CA117" s="976" t="s">
        <v>394</v>
      </c>
      <c r="CB117" s="976"/>
      <c r="CC117" s="976"/>
      <c r="CD117" s="976"/>
      <c r="CE117" s="976"/>
      <c r="CF117" s="970" t="s">
        <v>394</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227</v>
      </c>
      <c r="DH117" s="1015"/>
      <c r="DI117" s="1015"/>
      <c r="DJ117" s="1015"/>
      <c r="DK117" s="1016"/>
      <c r="DL117" s="1017" t="s">
        <v>440</v>
      </c>
      <c r="DM117" s="1015"/>
      <c r="DN117" s="1015"/>
      <c r="DO117" s="1015"/>
      <c r="DP117" s="1016"/>
      <c r="DQ117" s="1017" t="s">
        <v>394</v>
      </c>
      <c r="DR117" s="1015"/>
      <c r="DS117" s="1015"/>
      <c r="DT117" s="1015"/>
      <c r="DU117" s="1016"/>
      <c r="DV117" s="1018" t="s">
        <v>394</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307</v>
      </c>
      <c r="AG118" s="941"/>
      <c r="AH118" s="941"/>
      <c r="AI118" s="941"/>
      <c r="AJ118" s="942"/>
      <c r="AK118" s="940" t="s">
        <v>306</v>
      </c>
      <c r="AL118" s="941"/>
      <c r="AM118" s="941"/>
      <c r="AN118" s="941"/>
      <c r="AO118" s="942"/>
      <c r="AP118" s="1027" t="s">
        <v>431</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440</v>
      </c>
      <c r="BR118" s="1054"/>
      <c r="BS118" s="1054"/>
      <c r="BT118" s="1054"/>
      <c r="BU118" s="1054"/>
      <c r="BV118" s="1054" t="s">
        <v>394</v>
      </c>
      <c r="BW118" s="1054"/>
      <c r="BX118" s="1054"/>
      <c r="BY118" s="1054"/>
      <c r="BZ118" s="1054"/>
      <c r="CA118" s="1054" t="s">
        <v>227</v>
      </c>
      <c r="CB118" s="1054"/>
      <c r="CC118" s="1054"/>
      <c r="CD118" s="1054"/>
      <c r="CE118" s="1054"/>
      <c r="CF118" s="970" t="s">
        <v>394</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227</v>
      </c>
      <c r="DH118" s="1015"/>
      <c r="DI118" s="1015"/>
      <c r="DJ118" s="1015"/>
      <c r="DK118" s="1016"/>
      <c r="DL118" s="1017" t="s">
        <v>394</v>
      </c>
      <c r="DM118" s="1015"/>
      <c r="DN118" s="1015"/>
      <c r="DO118" s="1015"/>
      <c r="DP118" s="1016"/>
      <c r="DQ118" s="1017" t="s">
        <v>394</v>
      </c>
      <c r="DR118" s="1015"/>
      <c r="DS118" s="1015"/>
      <c r="DT118" s="1015"/>
      <c r="DU118" s="1016"/>
      <c r="DV118" s="1018" t="s">
        <v>394</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394</v>
      </c>
      <c r="AB119" s="948"/>
      <c r="AC119" s="948"/>
      <c r="AD119" s="948"/>
      <c r="AE119" s="949"/>
      <c r="AF119" s="950" t="s">
        <v>394</v>
      </c>
      <c r="AG119" s="948"/>
      <c r="AH119" s="948"/>
      <c r="AI119" s="948"/>
      <c r="AJ119" s="949"/>
      <c r="AK119" s="950" t="s">
        <v>394</v>
      </c>
      <c r="AL119" s="948"/>
      <c r="AM119" s="948"/>
      <c r="AN119" s="948"/>
      <c r="AO119" s="949"/>
      <c r="AP119" s="951" t="s">
        <v>394</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464</v>
      </c>
      <c r="BP119" s="1062"/>
      <c r="BQ119" s="1053">
        <v>4284392</v>
      </c>
      <c r="BR119" s="1054"/>
      <c r="BS119" s="1054"/>
      <c r="BT119" s="1054"/>
      <c r="BU119" s="1054"/>
      <c r="BV119" s="1054">
        <v>4026251</v>
      </c>
      <c r="BW119" s="1054"/>
      <c r="BX119" s="1054"/>
      <c r="BY119" s="1054"/>
      <c r="BZ119" s="1054"/>
      <c r="CA119" s="1054">
        <v>3812140</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8915</v>
      </c>
      <c r="DH119" s="1040"/>
      <c r="DI119" s="1040"/>
      <c r="DJ119" s="1040"/>
      <c r="DK119" s="1041"/>
      <c r="DL119" s="1039" t="s">
        <v>227</v>
      </c>
      <c r="DM119" s="1040"/>
      <c r="DN119" s="1040"/>
      <c r="DO119" s="1040"/>
      <c r="DP119" s="1041"/>
      <c r="DQ119" s="1039" t="s">
        <v>394</v>
      </c>
      <c r="DR119" s="1040"/>
      <c r="DS119" s="1040"/>
      <c r="DT119" s="1040"/>
      <c r="DU119" s="1041"/>
      <c r="DV119" s="1042" t="s">
        <v>440</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227</v>
      </c>
      <c r="AG120" s="1015"/>
      <c r="AH120" s="1015"/>
      <c r="AI120" s="1015"/>
      <c r="AJ120" s="1016"/>
      <c r="AK120" s="1017" t="s">
        <v>227</v>
      </c>
      <c r="AL120" s="1015"/>
      <c r="AM120" s="1015"/>
      <c r="AN120" s="1015"/>
      <c r="AO120" s="1016"/>
      <c r="AP120" s="1018" t="s">
        <v>394</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2185618</v>
      </c>
      <c r="BR120" s="983"/>
      <c r="BS120" s="983"/>
      <c r="BT120" s="983"/>
      <c r="BU120" s="983"/>
      <c r="BV120" s="983">
        <v>2203202</v>
      </c>
      <c r="BW120" s="983"/>
      <c r="BX120" s="983"/>
      <c r="BY120" s="983"/>
      <c r="BZ120" s="983"/>
      <c r="CA120" s="983">
        <v>2035971</v>
      </c>
      <c r="CB120" s="983"/>
      <c r="CC120" s="983"/>
      <c r="CD120" s="983"/>
      <c r="CE120" s="983"/>
      <c r="CF120" s="997">
        <v>123.9</v>
      </c>
      <c r="CG120" s="998"/>
      <c r="CH120" s="998"/>
      <c r="CI120" s="998"/>
      <c r="CJ120" s="998"/>
      <c r="CK120" s="1063" t="s">
        <v>468</v>
      </c>
      <c r="CL120" s="1064"/>
      <c r="CM120" s="1064"/>
      <c r="CN120" s="1064"/>
      <c r="CO120" s="1065"/>
      <c r="CP120" s="1071" t="s">
        <v>469</v>
      </c>
      <c r="CQ120" s="1072"/>
      <c r="CR120" s="1072"/>
      <c r="CS120" s="1072"/>
      <c r="CT120" s="1072"/>
      <c r="CU120" s="1072"/>
      <c r="CV120" s="1072"/>
      <c r="CW120" s="1072"/>
      <c r="CX120" s="1072"/>
      <c r="CY120" s="1072"/>
      <c r="CZ120" s="1072"/>
      <c r="DA120" s="1072"/>
      <c r="DB120" s="1072"/>
      <c r="DC120" s="1072"/>
      <c r="DD120" s="1072"/>
      <c r="DE120" s="1072"/>
      <c r="DF120" s="1073"/>
      <c r="DG120" s="982">
        <v>453127</v>
      </c>
      <c r="DH120" s="983"/>
      <c r="DI120" s="983"/>
      <c r="DJ120" s="983"/>
      <c r="DK120" s="983"/>
      <c r="DL120" s="983">
        <v>423653</v>
      </c>
      <c r="DM120" s="983"/>
      <c r="DN120" s="983"/>
      <c r="DO120" s="983"/>
      <c r="DP120" s="983"/>
      <c r="DQ120" s="983">
        <v>401961</v>
      </c>
      <c r="DR120" s="983"/>
      <c r="DS120" s="983"/>
      <c r="DT120" s="983"/>
      <c r="DU120" s="983"/>
      <c r="DV120" s="984">
        <v>24.5</v>
      </c>
      <c r="DW120" s="984"/>
      <c r="DX120" s="984"/>
      <c r="DY120" s="984"/>
      <c r="DZ120" s="985"/>
    </row>
    <row r="121" spans="1:130" s="247" customFormat="1" ht="26.25" customHeight="1" x14ac:dyDescent="0.15">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440</v>
      </c>
      <c r="AB121" s="1015"/>
      <c r="AC121" s="1015"/>
      <c r="AD121" s="1015"/>
      <c r="AE121" s="1016"/>
      <c r="AF121" s="1017" t="s">
        <v>440</v>
      </c>
      <c r="AG121" s="1015"/>
      <c r="AH121" s="1015"/>
      <c r="AI121" s="1015"/>
      <c r="AJ121" s="1016"/>
      <c r="AK121" s="1017" t="s">
        <v>440</v>
      </c>
      <c r="AL121" s="1015"/>
      <c r="AM121" s="1015"/>
      <c r="AN121" s="1015"/>
      <c r="AO121" s="1016"/>
      <c r="AP121" s="1018" t="s">
        <v>394</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173961</v>
      </c>
      <c r="BR121" s="976"/>
      <c r="BS121" s="976"/>
      <c r="BT121" s="976"/>
      <c r="BU121" s="976"/>
      <c r="BV121" s="976">
        <v>165560</v>
      </c>
      <c r="BW121" s="976"/>
      <c r="BX121" s="976"/>
      <c r="BY121" s="976"/>
      <c r="BZ121" s="976"/>
      <c r="CA121" s="976">
        <v>133041</v>
      </c>
      <c r="CB121" s="976"/>
      <c r="CC121" s="976"/>
      <c r="CD121" s="976"/>
      <c r="CE121" s="976"/>
      <c r="CF121" s="970">
        <v>8.1</v>
      </c>
      <c r="CG121" s="971"/>
      <c r="CH121" s="971"/>
      <c r="CI121" s="971"/>
      <c r="CJ121" s="971"/>
      <c r="CK121" s="1066"/>
      <c r="CL121" s="1067"/>
      <c r="CM121" s="1067"/>
      <c r="CN121" s="1067"/>
      <c r="CO121" s="1068"/>
      <c r="CP121" s="1076" t="s">
        <v>472</v>
      </c>
      <c r="CQ121" s="1077"/>
      <c r="CR121" s="1077"/>
      <c r="CS121" s="1077"/>
      <c r="CT121" s="1077"/>
      <c r="CU121" s="1077"/>
      <c r="CV121" s="1077"/>
      <c r="CW121" s="1077"/>
      <c r="CX121" s="1077"/>
      <c r="CY121" s="1077"/>
      <c r="CZ121" s="1077"/>
      <c r="DA121" s="1077"/>
      <c r="DB121" s="1077"/>
      <c r="DC121" s="1077"/>
      <c r="DD121" s="1077"/>
      <c r="DE121" s="1077"/>
      <c r="DF121" s="1078"/>
      <c r="DG121" s="975">
        <v>186784</v>
      </c>
      <c r="DH121" s="976"/>
      <c r="DI121" s="976"/>
      <c r="DJ121" s="976"/>
      <c r="DK121" s="976"/>
      <c r="DL121" s="976">
        <v>168496</v>
      </c>
      <c r="DM121" s="976"/>
      <c r="DN121" s="976"/>
      <c r="DO121" s="976"/>
      <c r="DP121" s="976"/>
      <c r="DQ121" s="976">
        <v>145593</v>
      </c>
      <c r="DR121" s="976"/>
      <c r="DS121" s="976"/>
      <c r="DT121" s="976"/>
      <c r="DU121" s="976"/>
      <c r="DV121" s="977">
        <v>8.9</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394</v>
      </c>
      <c r="AB122" s="1015"/>
      <c r="AC122" s="1015"/>
      <c r="AD122" s="1015"/>
      <c r="AE122" s="1016"/>
      <c r="AF122" s="1017" t="s">
        <v>394</v>
      </c>
      <c r="AG122" s="1015"/>
      <c r="AH122" s="1015"/>
      <c r="AI122" s="1015"/>
      <c r="AJ122" s="1016"/>
      <c r="AK122" s="1017" t="s">
        <v>227</v>
      </c>
      <c r="AL122" s="1015"/>
      <c r="AM122" s="1015"/>
      <c r="AN122" s="1015"/>
      <c r="AO122" s="1016"/>
      <c r="AP122" s="1018" t="s">
        <v>227</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2525883</v>
      </c>
      <c r="BR122" s="1054"/>
      <c r="BS122" s="1054"/>
      <c r="BT122" s="1054"/>
      <c r="BU122" s="1054"/>
      <c r="BV122" s="1054">
        <v>2456959</v>
      </c>
      <c r="BW122" s="1054"/>
      <c r="BX122" s="1054"/>
      <c r="BY122" s="1054"/>
      <c r="BZ122" s="1054"/>
      <c r="CA122" s="1054">
        <v>2326913</v>
      </c>
      <c r="CB122" s="1054"/>
      <c r="CC122" s="1054"/>
      <c r="CD122" s="1054"/>
      <c r="CE122" s="1054"/>
      <c r="CF122" s="1074">
        <v>141.6</v>
      </c>
      <c r="CG122" s="1075"/>
      <c r="CH122" s="1075"/>
      <c r="CI122" s="1075"/>
      <c r="CJ122" s="1075"/>
      <c r="CK122" s="1066"/>
      <c r="CL122" s="1067"/>
      <c r="CM122" s="1067"/>
      <c r="CN122" s="1067"/>
      <c r="CO122" s="1068"/>
      <c r="CP122" s="1076" t="s">
        <v>407</v>
      </c>
      <c r="CQ122" s="1077"/>
      <c r="CR122" s="1077"/>
      <c r="CS122" s="1077"/>
      <c r="CT122" s="1077"/>
      <c r="CU122" s="1077"/>
      <c r="CV122" s="1077"/>
      <c r="CW122" s="1077"/>
      <c r="CX122" s="1077"/>
      <c r="CY122" s="1077"/>
      <c r="CZ122" s="1077"/>
      <c r="DA122" s="1077"/>
      <c r="DB122" s="1077"/>
      <c r="DC122" s="1077"/>
      <c r="DD122" s="1077"/>
      <c r="DE122" s="1077"/>
      <c r="DF122" s="1078"/>
      <c r="DG122" s="975" t="s">
        <v>394</v>
      </c>
      <c r="DH122" s="976"/>
      <c r="DI122" s="976"/>
      <c r="DJ122" s="976"/>
      <c r="DK122" s="976"/>
      <c r="DL122" s="976" t="s">
        <v>394</v>
      </c>
      <c r="DM122" s="976"/>
      <c r="DN122" s="976"/>
      <c r="DO122" s="976"/>
      <c r="DP122" s="976"/>
      <c r="DQ122" s="976" t="s">
        <v>440</v>
      </c>
      <c r="DR122" s="976"/>
      <c r="DS122" s="976"/>
      <c r="DT122" s="976"/>
      <c r="DU122" s="976"/>
      <c r="DV122" s="977" t="s">
        <v>394</v>
      </c>
      <c r="DW122" s="977"/>
      <c r="DX122" s="977"/>
      <c r="DY122" s="977"/>
      <c r="DZ122" s="978"/>
    </row>
    <row r="123" spans="1:130" s="247" customFormat="1" ht="26.25" customHeight="1" x14ac:dyDescent="0.15">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394</v>
      </c>
      <c r="AB123" s="1015"/>
      <c r="AC123" s="1015"/>
      <c r="AD123" s="1015"/>
      <c r="AE123" s="1016"/>
      <c r="AF123" s="1017" t="s">
        <v>394</v>
      </c>
      <c r="AG123" s="1015"/>
      <c r="AH123" s="1015"/>
      <c r="AI123" s="1015"/>
      <c r="AJ123" s="1016"/>
      <c r="AK123" s="1017" t="s">
        <v>394</v>
      </c>
      <c r="AL123" s="1015"/>
      <c r="AM123" s="1015"/>
      <c r="AN123" s="1015"/>
      <c r="AO123" s="1016"/>
      <c r="AP123" s="1018" t="s">
        <v>394</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474</v>
      </c>
      <c r="BP123" s="1062"/>
      <c r="BQ123" s="1121">
        <v>4885462</v>
      </c>
      <c r="BR123" s="1122"/>
      <c r="BS123" s="1122"/>
      <c r="BT123" s="1122"/>
      <c r="BU123" s="1122"/>
      <c r="BV123" s="1122">
        <v>4825721</v>
      </c>
      <c r="BW123" s="1122"/>
      <c r="BX123" s="1122"/>
      <c r="BY123" s="1122"/>
      <c r="BZ123" s="1122"/>
      <c r="CA123" s="1122">
        <v>4495925</v>
      </c>
      <c r="CB123" s="1122"/>
      <c r="CC123" s="1122"/>
      <c r="CD123" s="1122"/>
      <c r="CE123" s="1122"/>
      <c r="CF123" s="1055"/>
      <c r="CG123" s="1056"/>
      <c r="CH123" s="1056"/>
      <c r="CI123" s="1056"/>
      <c r="CJ123" s="1057"/>
      <c r="CK123" s="1066"/>
      <c r="CL123" s="1067"/>
      <c r="CM123" s="1067"/>
      <c r="CN123" s="1067"/>
      <c r="CO123" s="1068"/>
      <c r="CP123" s="1076" t="s">
        <v>475</v>
      </c>
      <c r="CQ123" s="1077"/>
      <c r="CR123" s="1077"/>
      <c r="CS123" s="1077"/>
      <c r="CT123" s="1077"/>
      <c r="CU123" s="1077"/>
      <c r="CV123" s="1077"/>
      <c r="CW123" s="1077"/>
      <c r="CX123" s="1077"/>
      <c r="CY123" s="1077"/>
      <c r="CZ123" s="1077"/>
      <c r="DA123" s="1077"/>
      <c r="DB123" s="1077"/>
      <c r="DC123" s="1077"/>
      <c r="DD123" s="1077"/>
      <c r="DE123" s="1077"/>
      <c r="DF123" s="1078"/>
      <c r="DG123" s="1014" t="s">
        <v>227</v>
      </c>
      <c r="DH123" s="1015"/>
      <c r="DI123" s="1015"/>
      <c r="DJ123" s="1015"/>
      <c r="DK123" s="1016"/>
      <c r="DL123" s="1017" t="s">
        <v>227</v>
      </c>
      <c r="DM123" s="1015"/>
      <c r="DN123" s="1015"/>
      <c r="DO123" s="1015"/>
      <c r="DP123" s="1016"/>
      <c r="DQ123" s="1017" t="s">
        <v>227</v>
      </c>
      <c r="DR123" s="1015"/>
      <c r="DS123" s="1015"/>
      <c r="DT123" s="1015"/>
      <c r="DU123" s="1016"/>
      <c r="DV123" s="1018" t="s">
        <v>227</v>
      </c>
      <c r="DW123" s="1019"/>
      <c r="DX123" s="1019"/>
      <c r="DY123" s="1019"/>
      <c r="DZ123" s="1020"/>
    </row>
    <row r="124" spans="1:130" s="247" customFormat="1" ht="26.25" customHeight="1" thickBot="1" x14ac:dyDescent="0.2">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227</v>
      </c>
      <c r="AB124" s="1015"/>
      <c r="AC124" s="1015"/>
      <c r="AD124" s="1015"/>
      <c r="AE124" s="1016"/>
      <c r="AF124" s="1017" t="s">
        <v>227</v>
      </c>
      <c r="AG124" s="1015"/>
      <c r="AH124" s="1015"/>
      <c r="AI124" s="1015"/>
      <c r="AJ124" s="1016"/>
      <c r="AK124" s="1017" t="s">
        <v>227</v>
      </c>
      <c r="AL124" s="1015"/>
      <c r="AM124" s="1015"/>
      <c r="AN124" s="1015"/>
      <c r="AO124" s="1016"/>
      <c r="AP124" s="1018" t="s">
        <v>476</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227</v>
      </c>
      <c r="BR124" s="1084"/>
      <c r="BS124" s="1084"/>
      <c r="BT124" s="1084"/>
      <c r="BU124" s="1084"/>
      <c r="BV124" s="1084" t="s">
        <v>227</v>
      </c>
      <c r="BW124" s="1084"/>
      <c r="BX124" s="1084"/>
      <c r="BY124" s="1084"/>
      <c r="BZ124" s="1084"/>
      <c r="CA124" s="1084" t="s">
        <v>440</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227</v>
      </c>
      <c r="DH124" s="1040"/>
      <c r="DI124" s="1040"/>
      <c r="DJ124" s="1040"/>
      <c r="DK124" s="1041"/>
      <c r="DL124" s="1039" t="s">
        <v>227</v>
      </c>
      <c r="DM124" s="1040"/>
      <c r="DN124" s="1040"/>
      <c r="DO124" s="1040"/>
      <c r="DP124" s="1041"/>
      <c r="DQ124" s="1039" t="s">
        <v>394</v>
      </c>
      <c r="DR124" s="1040"/>
      <c r="DS124" s="1040"/>
      <c r="DT124" s="1040"/>
      <c r="DU124" s="1041"/>
      <c r="DV124" s="1042" t="s">
        <v>394</v>
      </c>
      <c r="DW124" s="1043"/>
      <c r="DX124" s="1043"/>
      <c r="DY124" s="1043"/>
      <c r="DZ124" s="1044"/>
    </row>
    <row r="125" spans="1:130" s="247" customFormat="1" ht="26.25" customHeight="1" x14ac:dyDescent="0.15">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227</v>
      </c>
      <c r="AB125" s="1015"/>
      <c r="AC125" s="1015"/>
      <c r="AD125" s="1015"/>
      <c r="AE125" s="1016"/>
      <c r="AF125" s="1017" t="s">
        <v>476</v>
      </c>
      <c r="AG125" s="1015"/>
      <c r="AH125" s="1015"/>
      <c r="AI125" s="1015"/>
      <c r="AJ125" s="1016"/>
      <c r="AK125" s="1017" t="s">
        <v>227</v>
      </c>
      <c r="AL125" s="1015"/>
      <c r="AM125" s="1015"/>
      <c r="AN125" s="1015"/>
      <c r="AO125" s="1016"/>
      <c r="AP125" s="1018" t="s">
        <v>440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227</v>
      </c>
      <c r="DH125" s="983"/>
      <c r="DI125" s="983"/>
      <c r="DJ125" s="983"/>
      <c r="DK125" s="983"/>
      <c r="DL125" s="983" t="s">
        <v>227</v>
      </c>
      <c r="DM125" s="983"/>
      <c r="DN125" s="983"/>
      <c r="DO125" s="983"/>
      <c r="DP125" s="983"/>
      <c r="DQ125" s="983" t="s">
        <v>227</v>
      </c>
      <c r="DR125" s="983"/>
      <c r="DS125" s="983"/>
      <c r="DT125" s="983"/>
      <c r="DU125" s="983"/>
      <c r="DV125" s="984" t="s">
        <v>227</v>
      </c>
      <c r="DW125" s="984"/>
      <c r="DX125" s="984"/>
      <c r="DY125" s="984"/>
      <c r="DZ125" s="985"/>
    </row>
    <row r="126" spans="1:130" s="247" customFormat="1" ht="26.25" customHeight="1" thickBot="1" x14ac:dyDescent="0.2">
      <c r="A126" s="1115"/>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2393</v>
      </c>
      <c r="AB126" s="1015"/>
      <c r="AC126" s="1015"/>
      <c r="AD126" s="1015"/>
      <c r="AE126" s="1016"/>
      <c r="AF126" s="1017">
        <v>2393</v>
      </c>
      <c r="AG126" s="1015"/>
      <c r="AH126" s="1015"/>
      <c r="AI126" s="1015"/>
      <c r="AJ126" s="1016"/>
      <c r="AK126" s="1017" t="s">
        <v>227</v>
      </c>
      <c r="AL126" s="1015"/>
      <c r="AM126" s="1015"/>
      <c r="AN126" s="1015"/>
      <c r="AO126" s="1016"/>
      <c r="AP126" s="1018" t="s">
        <v>227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227</v>
      </c>
      <c r="DH126" s="976"/>
      <c r="DI126" s="976"/>
      <c r="DJ126" s="976"/>
      <c r="DK126" s="976"/>
      <c r="DL126" s="976" t="s">
        <v>440</v>
      </c>
      <c r="DM126" s="976"/>
      <c r="DN126" s="976"/>
      <c r="DO126" s="976"/>
      <c r="DP126" s="976"/>
      <c r="DQ126" s="976" t="s">
        <v>227</v>
      </c>
      <c r="DR126" s="976"/>
      <c r="DS126" s="976"/>
      <c r="DT126" s="976"/>
      <c r="DU126" s="976"/>
      <c r="DV126" s="977" t="s">
        <v>227</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40</v>
      </c>
      <c r="AB127" s="1015"/>
      <c r="AC127" s="1015"/>
      <c r="AD127" s="1015"/>
      <c r="AE127" s="1016"/>
      <c r="AF127" s="1017">
        <v>37</v>
      </c>
      <c r="AG127" s="1015"/>
      <c r="AH127" s="1015"/>
      <c r="AI127" s="1015"/>
      <c r="AJ127" s="1016"/>
      <c r="AK127" s="1017">
        <v>33</v>
      </c>
      <c r="AL127" s="1015"/>
      <c r="AM127" s="1015"/>
      <c r="AN127" s="1015"/>
      <c r="AO127" s="1016"/>
      <c r="AP127" s="1018">
        <v>0</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227</v>
      </c>
      <c r="DH127" s="976"/>
      <c r="DI127" s="976"/>
      <c r="DJ127" s="976"/>
      <c r="DK127" s="976"/>
      <c r="DL127" s="976" t="s">
        <v>488</v>
      </c>
      <c r="DM127" s="976"/>
      <c r="DN127" s="976"/>
      <c r="DO127" s="976"/>
      <c r="DP127" s="976"/>
      <c r="DQ127" s="976" t="s">
        <v>227</v>
      </c>
      <c r="DR127" s="976"/>
      <c r="DS127" s="976"/>
      <c r="DT127" s="976"/>
      <c r="DU127" s="976"/>
      <c r="DV127" s="977" t="s">
        <v>440</v>
      </c>
      <c r="DW127" s="977"/>
      <c r="DX127" s="977"/>
      <c r="DY127" s="977"/>
      <c r="DZ127" s="978"/>
    </row>
    <row r="128" spans="1:130" s="247" customFormat="1" ht="26.25" customHeight="1" thickBot="1" x14ac:dyDescent="0.2">
      <c r="A128" s="1099" t="s">
        <v>489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490</v>
      </c>
      <c r="X128" s="1101"/>
      <c r="Y128" s="1101"/>
      <c r="Z128" s="1102"/>
      <c r="AA128" s="1103">
        <v>14272</v>
      </c>
      <c r="AB128" s="1104"/>
      <c r="AC128" s="1104"/>
      <c r="AD128" s="1104"/>
      <c r="AE128" s="1105"/>
      <c r="AF128" s="1106">
        <v>12254</v>
      </c>
      <c r="AG128" s="1104"/>
      <c r="AH128" s="1104"/>
      <c r="AI128" s="1104"/>
      <c r="AJ128" s="1105"/>
      <c r="AK128" s="1106">
        <v>13192</v>
      </c>
      <c r="AL128" s="1104"/>
      <c r="AM128" s="1104"/>
      <c r="AN128" s="1104"/>
      <c r="AO128" s="1105"/>
      <c r="AP128" s="1107"/>
      <c r="AQ128" s="1108"/>
      <c r="AR128" s="1108"/>
      <c r="AS128" s="1108"/>
      <c r="AT128" s="1109"/>
      <c r="AU128" s="283"/>
      <c r="AV128" s="283"/>
      <c r="AW128" s="283"/>
      <c r="AX128" s="944" t="s">
        <v>491</v>
      </c>
      <c r="AY128" s="945"/>
      <c r="AZ128" s="945"/>
      <c r="BA128" s="945"/>
      <c r="BB128" s="945"/>
      <c r="BC128" s="945"/>
      <c r="BD128" s="945"/>
      <c r="BE128" s="946"/>
      <c r="BF128" s="1110" t="s">
        <v>227</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492</v>
      </c>
      <c r="CQ128" s="1093"/>
      <c r="CR128" s="1093"/>
      <c r="CS128" s="1093"/>
      <c r="CT128" s="1093"/>
      <c r="CU128" s="1093"/>
      <c r="CV128" s="1093"/>
      <c r="CW128" s="1093"/>
      <c r="CX128" s="1093"/>
      <c r="CY128" s="1093"/>
      <c r="CZ128" s="1093"/>
      <c r="DA128" s="1093"/>
      <c r="DB128" s="1093"/>
      <c r="DC128" s="1093"/>
      <c r="DD128" s="1093"/>
      <c r="DE128" s="1093"/>
      <c r="DF128" s="1094"/>
      <c r="DG128" s="1095" t="s">
        <v>227</v>
      </c>
      <c r="DH128" s="1096"/>
      <c r="DI128" s="1096"/>
      <c r="DJ128" s="1096"/>
      <c r="DK128" s="1096"/>
      <c r="DL128" s="1096" t="s">
        <v>227</v>
      </c>
      <c r="DM128" s="1096"/>
      <c r="DN128" s="1096"/>
      <c r="DO128" s="1096"/>
      <c r="DP128" s="1096"/>
      <c r="DQ128" s="1096" t="s">
        <v>440</v>
      </c>
      <c r="DR128" s="1096"/>
      <c r="DS128" s="1096"/>
      <c r="DT128" s="1096"/>
      <c r="DU128" s="1096"/>
      <c r="DV128" s="1097" t="s">
        <v>476</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493</v>
      </c>
      <c r="X129" s="1130"/>
      <c r="Y129" s="1130"/>
      <c r="Z129" s="1131"/>
      <c r="AA129" s="1014">
        <v>2030756</v>
      </c>
      <c r="AB129" s="1015"/>
      <c r="AC129" s="1015"/>
      <c r="AD129" s="1015"/>
      <c r="AE129" s="1016"/>
      <c r="AF129" s="1017">
        <v>1967331</v>
      </c>
      <c r="AG129" s="1015"/>
      <c r="AH129" s="1015"/>
      <c r="AI129" s="1015"/>
      <c r="AJ129" s="1016"/>
      <c r="AK129" s="1017">
        <v>1951407</v>
      </c>
      <c r="AL129" s="1015"/>
      <c r="AM129" s="1015"/>
      <c r="AN129" s="1015"/>
      <c r="AO129" s="1016"/>
      <c r="AP129" s="1132"/>
      <c r="AQ129" s="1133"/>
      <c r="AR129" s="1133"/>
      <c r="AS129" s="1133"/>
      <c r="AT129" s="1134"/>
      <c r="AU129" s="285"/>
      <c r="AV129" s="285"/>
      <c r="AW129" s="285"/>
      <c r="AX129" s="1123" t="s">
        <v>494</v>
      </c>
      <c r="AY129" s="1006"/>
      <c r="AZ129" s="1006"/>
      <c r="BA129" s="1006"/>
      <c r="BB129" s="1006"/>
      <c r="BC129" s="1006"/>
      <c r="BD129" s="1006"/>
      <c r="BE129" s="1007"/>
      <c r="BF129" s="1124" t="s">
        <v>440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328924</v>
      </c>
      <c r="AB130" s="1015"/>
      <c r="AC130" s="1015"/>
      <c r="AD130" s="1015"/>
      <c r="AE130" s="1016"/>
      <c r="AF130" s="1017">
        <v>313287</v>
      </c>
      <c r="AG130" s="1015"/>
      <c r="AH130" s="1015"/>
      <c r="AI130" s="1015"/>
      <c r="AJ130" s="1016"/>
      <c r="AK130" s="1017">
        <v>307610</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6.5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1701832</v>
      </c>
      <c r="AB131" s="1040"/>
      <c r="AC131" s="1040"/>
      <c r="AD131" s="1040"/>
      <c r="AE131" s="1041"/>
      <c r="AF131" s="1039">
        <v>1654044</v>
      </c>
      <c r="AG131" s="1040"/>
      <c r="AH131" s="1040"/>
      <c r="AI131" s="1040"/>
      <c r="AJ131" s="1041"/>
      <c r="AK131" s="1039">
        <v>1643797</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t="s">
        <v>394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6.3196602249999998</v>
      </c>
      <c r="AB132" s="1156"/>
      <c r="AC132" s="1156"/>
      <c r="AD132" s="1156"/>
      <c r="AE132" s="1157"/>
      <c r="AF132" s="1158">
        <v>6.6704996970000003</v>
      </c>
      <c r="AG132" s="1156"/>
      <c r="AH132" s="1156"/>
      <c r="AI132" s="1156"/>
      <c r="AJ132" s="1157"/>
      <c r="AK132" s="1158">
        <v>6.798528042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6.1</v>
      </c>
      <c r="AB133" s="1139"/>
      <c r="AC133" s="1139"/>
      <c r="AD133" s="1139"/>
      <c r="AE133" s="1140"/>
      <c r="AF133" s="1138">
        <v>6.3</v>
      </c>
      <c r="AG133" s="1139"/>
      <c r="AH133" s="1139"/>
      <c r="AI133" s="1139"/>
      <c r="AJ133" s="1140"/>
      <c r="AK133" s="1138">
        <v>6.5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1B9DDV47gGjkfAJ1Lu+L9QHCtC4YV3ApQeDmzIcMOCFIYYrny8Gy2gTOTQNCbL0kup5QH4spKLsEnn0X0jcXQ==" saltValue="U6sddncbN/UvJEhClCGm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R1"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Iu5WnEvpy60m3hny8RylrJmgbBG2KdHIIo2pcNRT4nqeTvC0hU8WckiiIR5kdPpwaPNI6UUWcmLfzqzAkw/uQ==" saltValue="cvVYgDKIc2p2tq7PVQa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9"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81tIK0i4XhYr4gOmYUJF5CZVzBvzq0z5P7ys+EXp0KqouZqNvg4522BR+wx/TBYRZX9yupR8BZqt5tzPt/Q5A==" saltValue="eEOC+KYKDNASlVIdWSEg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550789</v>
      </c>
      <c r="AP9" s="313">
        <v>166906</v>
      </c>
      <c r="AQ9" s="314">
        <v>198046</v>
      </c>
      <c r="AR9" s="315">
        <v>-15.7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80529</v>
      </c>
      <c r="AP10" s="316">
        <v>24403</v>
      </c>
      <c r="AQ10" s="317">
        <v>23470</v>
      </c>
      <c r="AR10" s="318">
        <v>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79213</v>
      </c>
      <c r="AP11" s="316">
        <v>24004</v>
      </c>
      <c r="AQ11" s="317">
        <v>31217</v>
      </c>
      <c r="AR11" s="318">
        <v>-23.1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t="s">
        <v>515</v>
      </c>
      <c r="AP12" s="316" t="s">
        <v>515</v>
      </c>
      <c r="AQ12" s="317">
        <v>3147</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516</v>
      </c>
      <c r="AL13" s="1179"/>
      <c r="AM13" s="1179"/>
      <c r="AN13" s="1180"/>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t="s">
        <v>515</v>
      </c>
      <c r="AP14" s="316" t="s">
        <v>515</v>
      </c>
      <c r="AQ14" s="317">
        <v>10757</v>
      </c>
      <c r="AR14" s="318" t="s">
        <v>515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t="s">
        <v>515</v>
      </c>
      <c r="AP15" s="316" t="s">
        <v>515</v>
      </c>
      <c r="AQ15" s="317">
        <v>4810</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-46037</v>
      </c>
      <c r="AP16" s="316">
        <v>-13951</v>
      </c>
      <c r="AQ16" s="317">
        <v>-18847</v>
      </c>
      <c r="AR16" s="318">
        <v>-26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664494</v>
      </c>
      <c r="AP17" s="316">
        <v>201362</v>
      </c>
      <c r="AQ17" s="317">
        <v>252599</v>
      </c>
      <c r="AR17" s="318">
        <v>-20.3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20.3</v>
      </c>
      <c r="AP21" s="329">
        <v>22.36</v>
      </c>
      <c r="AQ21" s="330">
        <v>-2.06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98.7</v>
      </c>
      <c r="AP22" s="334">
        <v>95.6</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356478</v>
      </c>
      <c r="AP32" s="343">
        <v>108024</v>
      </c>
      <c r="AQ32" s="344">
        <v>139617</v>
      </c>
      <c r="AR32" s="345">
        <v>-22.6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515</v>
      </c>
      <c r="AP34" s="343" t="s">
        <v>515</v>
      </c>
      <c r="AQ34" s="344">
        <v>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72646</v>
      </c>
      <c r="AP35" s="343">
        <v>22014</v>
      </c>
      <c r="AQ35" s="344">
        <v>32699</v>
      </c>
      <c r="AR35" s="345">
        <v>-32.700000000000003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v>3399</v>
      </c>
      <c r="AP36" s="343">
        <v>1030</v>
      </c>
      <c r="AQ36" s="344">
        <v>4068</v>
      </c>
      <c r="AR36" s="345">
        <v>-74.7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v>33</v>
      </c>
      <c r="AP37" s="343">
        <v>10</v>
      </c>
      <c r="AQ37" s="344">
        <v>1263</v>
      </c>
      <c r="AR37" s="345">
        <v>-99.2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t="s">
        <v>515</v>
      </c>
      <c r="AP38" s="346" t="s">
        <v>515</v>
      </c>
      <c r="AQ38" s="347">
        <v>23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-13192</v>
      </c>
      <c r="AP39" s="343">
        <v>-3998</v>
      </c>
      <c r="AQ39" s="344">
        <v>-8148</v>
      </c>
      <c r="AR39" s="345">
        <v>-50.9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-307610</v>
      </c>
      <c r="AP40" s="343">
        <v>-93215</v>
      </c>
      <c r="AQ40" s="344">
        <v>-124721</v>
      </c>
      <c r="AR40" s="345">
        <v>-25.3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111754</v>
      </c>
      <c r="AP41" s="343">
        <v>33865</v>
      </c>
      <c r="AQ41" s="344">
        <v>44807</v>
      </c>
      <c r="AR41" s="345">
        <v>-24.4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667591</v>
      </c>
      <c r="AN51" s="365">
        <v>176892</v>
      </c>
      <c r="AO51" s="366">
        <v>-8.9</v>
      </c>
      <c r="AP51" s="367">
        <v>280458</v>
      </c>
      <c r="AQ51" s="368">
        <v>-15.8</v>
      </c>
      <c r="AR51" s="369">
        <v>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117501</v>
      </c>
      <c r="AN52" s="373">
        <v>31134</v>
      </c>
      <c r="AO52" s="374">
        <v>-68.7</v>
      </c>
      <c r="AP52" s="375">
        <v>127286</v>
      </c>
      <c r="AQ52" s="376">
        <v>0.4</v>
      </c>
      <c r="AR52" s="377">
        <v>-69.099999999999994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427630</v>
      </c>
      <c r="AN53" s="365">
        <v>117481</v>
      </c>
      <c r="AO53" s="366">
        <v>-33.6</v>
      </c>
      <c r="AP53" s="367">
        <v>291945</v>
      </c>
      <c r="AQ53" s="368">
        <v>4.0999999999999996</v>
      </c>
      <c r="AR53" s="369">
        <v>-37.700000000000003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114696</v>
      </c>
      <c r="AN54" s="373">
        <v>31510</v>
      </c>
      <c r="AO54" s="374">
        <v>1.2</v>
      </c>
      <c r="AP54" s="375">
        <v>127651</v>
      </c>
      <c r="AQ54" s="376">
        <v>0.3</v>
      </c>
      <c r="AR54" s="377">
        <v>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564602</v>
      </c>
      <c r="AN55" s="365">
        <v>160489</v>
      </c>
      <c r="AO55" s="366">
        <v>36.6</v>
      </c>
      <c r="AP55" s="367">
        <v>291173</v>
      </c>
      <c r="AQ55" s="368">
        <v>-0.3</v>
      </c>
      <c r="AR55" s="369">
        <v>36.9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237881</v>
      </c>
      <c r="AN56" s="373">
        <v>67618</v>
      </c>
      <c r="AO56" s="374">
        <v>114.6</v>
      </c>
      <c r="AP56" s="375">
        <v>119071</v>
      </c>
      <c r="AQ56" s="376">
        <v>-6.7</v>
      </c>
      <c r="AR56" s="377">
        <v>121.3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446640</v>
      </c>
      <c r="AN57" s="365">
        <v>131675</v>
      </c>
      <c r="AO57" s="366">
        <v>-18</v>
      </c>
      <c r="AP57" s="367">
        <v>271581</v>
      </c>
      <c r="AQ57" s="368">
        <v>-6.7</v>
      </c>
      <c r="AR57" s="369">
        <v>-11.3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155412</v>
      </c>
      <c r="AN58" s="373">
        <v>45817</v>
      </c>
      <c r="AO58" s="374">
        <v>-32.200000000000003</v>
      </c>
      <c r="AP58" s="375">
        <v>117844</v>
      </c>
      <c r="AQ58" s="376">
        <v>-1</v>
      </c>
      <c r="AR58" s="377">
        <v>-31.2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366638</v>
      </c>
      <c r="AN59" s="365">
        <v>111102</v>
      </c>
      <c r="AO59" s="366">
        <v>-15.6</v>
      </c>
      <c r="AP59" s="367">
        <v>268375</v>
      </c>
      <c r="AQ59" s="368">
        <v>-1.2</v>
      </c>
      <c r="AR59" s="369">
        <v>-14.4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174079</v>
      </c>
      <c r="AN60" s="373">
        <v>52751</v>
      </c>
      <c r="AO60" s="374">
        <v>15.1</v>
      </c>
      <c r="AP60" s="375">
        <v>119602</v>
      </c>
      <c r="AQ60" s="376">
        <v>1.5</v>
      </c>
      <c r="AR60" s="377">
        <v>13.6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494620</v>
      </c>
      <c r="AN61" s="380">
        <v>139528</v>
      </c>
      <c r="AO61" s="381">
        <v>-7.9</v>
      </c>
      <c r="AP61" s="382">
        <v>280706</v>
      </c>
      <c r="AQ61" s="383">
        <v>-4</v>
      </c>
      <c r="AR61" s="369">
        <v>-3.9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159914</v>
      </c>
      <c r="AN62" s="373">
        <v>45766</v>
      </c>
      <c r="AO62" s="374">
        <v>6</v>
      </c>
      <c r="AP62" s="375">
        <v>122291</v>
      </c>
      <c r="AQ62" s="376">
        <v>-1.1000000000000001</v>
      </c>
      <c r="AR62" s="377">
        <v>7.1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g2pIuM8vgttGNNAi+afapEveVra8KJyaVRkagVGLSwqHh0uPcHgPvuO6kyR7ISq02pkkgv6iFPyYUUfydfOag==" saltValue="OC9CNHXgwH6F1usI69W8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4"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vXqxkcz0CIJny/kAV4WI83sbC1QC5jiqTXRcJJnCe8vn91DOkYmD6e7fSH/nSNkVCveNU9B0uE5tjrrXYOAT/A==" saltValue="vuuXj09T6nojWDBP6co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81"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t9o+Lvlxl5ArpOcVZw0nSakSFXaxHZIK6Ay/pk4Iwmgw88edVr32a1L7d7ewS/y+fjofcORyhhWEgvQFcEJjtA==" saltValue="hc+pQeFZmG8kW3P0ot1b4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topLeftCell="C31" zoomScale="90" zoomScaleNormal="90" zoomScaleSheetLayoutView="9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41.45</v>
      </c>
      <c r="G47" s="12">
        <v>37.01</v>
      </c>
      <c r="H47" s="12">
        <v>30.43</v>
      </c>
      <c r="I47" s="12">
        <v>28.68</v>
      </c>
      <c r="J47" s="13">
        <v>24.72</v>
      </c>
    </row>
    <row r="48" spans="2:10" ht="57.75" customHeight="1" x14ac:dyDescent="0.15">
      <c r="B48" s="14"/>
      <c r="C48" s="1200" t="s">
        <v>4</v>
      </c>
      <c r="D48" s="1200"/>
      <c r="E48" s="1201"/>
      <c r="F48" s="15">
        <v>4.91</v>
      </c>
      <c r="G48" s="16">
        <v>6.16</v>
      </c>
      <c r="H48" s="16">
        <v>7.28</v>
      </c>
      <c r="I48" s="16">
        <v>8.98</v>
      </c>
      <c r="J48" s="17">
        <v>6.48</v>
      </c>
    </row>
    <row r="49" spans="2:10" ht="57.75" customHeight="1" thickBot="1" x14ac:dyDescent="0.2">
      <c r="B49" s="18"/>
      <c r="C49" s="1202" t="s">
        <v>5</v>
      </c>
      <c r="D49" s="1202"/>
      <c r="E49" s="1203"/>
      <c r="F49" s="19">
        <v>1.02</v>
      </c>
      <c r="G49" s="20" t="s">
        <v>562</v>
      </c>
      <c r="H49" s="20" t="s">
        <v>563</v>
      </c>
      <c r="I49" s="20" t="s">
        <v>564</v>
      </c>
      <c r="J49" s="21" t="s">
        <v>565</v>
      </c>
    </row>
    <row r="50" spans="2:10" ht="13.5" customHeight="1" x14ac:dyDescent="0.15"/>
  </sheetData>
  <sheetProtection algorithmName="SHA-512" hashValue="1Oq0tVEYRmZnwz3pjRLN1irmjrTfser72WtSICq+9K/HUSuC3QvtC+fmK5wEfQPkHILjAQYYwHfVEp0gUXgazA==" saltValue="PvVtURVteFbVJQQyZTd8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財政係</cp:lastModifiedBy>
  <cp:lastPrinted>2021-03-08T06:51:17Z</cp:lastPrinted>
  <dcterms:created xsi:type="dcterms:W3CDTF">2021-02-05T01:21:58Z</dcterms:created>
  <dcterms:modified xsi:type="dcterms:W3CDTF">2021-10-15T01:20:05Z</dcterms:modified>
  <cp:category/>
</cp:coreProperties>
</file>