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ser\Desktop\999999999999\"/>
    </mc:Choice>
  </mc:AlternateContent>
  <xr:revisionPtr revIDLastSave="0" documentId="13_ncr:1_{1AB10CD3-F3AC-41EC-8F87-3D89207DE89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BW34" i="10"/>
  <c r="U34" i="10"/>
  <c r="U35" i="10" s="1"/>
  <c r="U36" i="10" s="1"/>
  <c r="U37" i="10" s="1"/>
  <c r="C34" i="10"/>
  <c r="BW35" i="10" l="1"/>
  <c r="BW36" i="10" s="1"/>
  <c r="BW37" i="10" s="1"/>
  <c r="BW38" i="10" s="1"/>
  <c r="BW39" i="10" s="1"/>
  <c r="BW40" i="10" s="1"/>
  <c r="BW41" i="10" s="1"/>
  <c r="BW42" i="10" s="1"/>
  <c r="AM34" i="10"/>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<sst xmlns="http://schemas.openxmlformats.org/spreadsheetml/2006/main" count="1134" uniqueCount="611">
  <si>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</si>
  <si>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</si>
  <si>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</si>
  <si>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</si>
  <si>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</si>
  <si>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</si>
  <si>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</si>
  <si>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</si>
  <si>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</si>
  <si>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</si>
  <si>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</si>
  <si>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</si>
  <si>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</si>
  <si>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</si>
  <si>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</si>
  <si>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</si>
  <si>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</si>
  <si>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</si>
  <si>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</si>
  <si>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</si>
  <si>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</si>
  <si>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</si>
  <si>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</si>
  <si>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</si>
  <si>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</si>
  <si>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</si>
  <si>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</si>
  <si>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</si>
  <si>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</si>
  <si>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</si>
  <si>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</si>
  <si>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</si>
  <si>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</si>
  <si>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</si>
  <si>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</si>
  <si>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</si>
  <si>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</si>
  <si>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</si>
  <si>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</si>
  <si>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</si>
  <si>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</si>
  <si>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</si>
  <si>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</si>
  <si>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</si>
  <si>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</si>
  <si>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</si>
  <si>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</si>
  <si>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</si>
  <si>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</si>
  <si>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</si>
  <si>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</si>
  <si>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</si>
  <si>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</si>
  <si>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</si>
  <si>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</si>
  <si>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</si>
  <si>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</si>
  <si>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</si>
  <si>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</si>
  <si>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</si>
  <si>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</si>
  <si>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</si>
  <si>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</si>
  <si>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</si>
  <si>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</si>
  <si>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</si>
  <si>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</si>
  <si>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</si>
  <si>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</si>
  <si>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</si>
  <si>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</si>
  <si>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</si>
  <si>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</si>
  <si>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</si>
  <si>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</si>
  <si>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</si>
  <si>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</si>
  <si>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</si>
  <si>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</si>
  <si>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</si>
  <si>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</si>
  <si>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</si>
  <si>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</si>
  <si>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</si>
  <si>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</si>
  <si>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</si>
  <si>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</si>
  <si>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</si>
  <si>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</si>
  <si>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</si>
  <si>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</si>
  <si>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</si>
  <si>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</si>
  <si>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</si>
  <si>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</si>
  <si>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</si>
  <si>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</si>
  <si>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</si>
  <si>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</si>
  <si>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</si>
  <si>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</si>
  <si>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</si>
  <si>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</si>
  <si>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</si>
  <si>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</si>
  <si>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</si>
  <si>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</si>
  <si>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</si>
  <si>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</si>
  <si>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</si>
  <si>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</si>
  <si>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</si>
  <si>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</si>
  <si>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</si>
  <si>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</si>
  <si>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</si>
  <si>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</si>
  <si>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</si>
  <si>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</si>
  <si>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</si>
  <si>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</si>
  <si>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</si>
  <si>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</si>
  <si>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</si>
  <si>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</si>
  <si>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</si>
  <si>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</si>
  <si>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</si>
  <si>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</si>
  <si>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</si>
  <si>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</si>
  <si>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</si>
  <si>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</si>
  <si>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</si>
  <si>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</si>
  <si>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</si>
  <si>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</si>
  <si>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</si>
  <si>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</si>
  <si>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</si>
  <si>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</si>
  <si>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</si>
  <si>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</si>
  <si>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</si>
  <si>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</si>
  <si>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</si>
  <si>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</si>
  <si>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</si>
  <si>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</si>
  <si>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</si>
  <si>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</si>
  <si>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</si>
  <si>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</si>
  <si>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</si>
  <si>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</si>
  <si>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</si>
  <si>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</si>
  <si>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</si>
  <si>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</si>
  <si>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</si>
  <si>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</si>
  <si>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</si>
  <si>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</si>
  <si>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</si>
  <si>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</si>
  <si>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</si>
  <si>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</si>
  <si>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</si>
  <si>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</si>
  <si>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</si>
  <si>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</si>
  <si>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</si>
  <si>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</si>
  <si>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</si>
  <si>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</si>
  <si>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</si>
  <si>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</si>
  <si>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</si>
  <si>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</si>
  <si>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</si>
  <si>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</si>
  <si>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</si>
  <si>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</si>
  <si>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</si>
  <si>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</si>
  <si>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</si>
  <si>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</si>
  <si>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</si>
  <si>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</si>
  <si>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</si>
  <si>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</si>
  <si>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</si>
  <si>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</si>
  <si>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</si>
  <si>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</si>
  <si>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</si>
  <si>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</si>
  <si>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</si>
  <si>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</si>
  <si>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</si>
  <si>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</si>
  <si>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</si>
  <si>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</si>
  <si>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</si>
  <si>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</si>
  <si>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</si>
  <si>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</si>
  <si>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</si>
  <si>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</si>
  <si>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</si>
  <si>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</si>
  <si>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</si>
  <si>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</si>
  <si>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</si>
  <si>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</si>
  <si>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</si>
  <si>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</si>
  <si>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</si>
  <si>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</si>
  <si>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</si>
  <si>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</si>
  <si>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</si>
  <si>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</si>
  <si>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</si>
  <si>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</si>
  <si>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</si>
  <si>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</si>
  <si>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</si>
  <si>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</si>
  <si>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</si>
  <si>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</si>
  <si>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</si>
  <si>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</si>
  <si>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</si>
  <si>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</si>
  <si>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</si>
  <si>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</si>
  <si>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</si>
  <si>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</si>
  <si>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</si>
  <si>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</si>
  <si>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</si>
  <si>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</si>
  <si>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</si>
  <si>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</si>
  <si>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</si>
  <si>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</si>
  <si>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</si>
  <si>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</si>
  <si>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</si>
  <si>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</si>
  <si>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</si>
  <si>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</si>
  <si>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</si>
  <si>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</si>
  <si>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</si>
  <si>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</si>
  <si>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</si>
  <si>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</si>
  <si>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</si>
  <si>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</si>
  <si>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</si>
  <si>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</si>
  <si>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</si>
  <si>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</si>
  <si>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</si>
  <si>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</si>
  <si>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</si>
  <si>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</si>
  <si>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</si>
  <si>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</si>
  <si>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</si>
  <si>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</si>
  <si>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</si>
  <si>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</si>
  <si>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</si>
  <si>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</si>
  <si>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</si>
  <si>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</si>
  <si>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</si>
  <si>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</si>
  <si>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</si>
  <si>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</si>
  <si>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</si>
  <si>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</si>
  <si>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</si>
  <si>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</si>
  <si>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</si>
  <si>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</si>
  <si>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</si>
  <si>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</si>
  <si>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</si>
  <si>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</si>
  <si>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</si>
  <si>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</si>
  <si>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</si>
  <si>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</si>
  <si>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</si>
  <si>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</si>
  <si>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</si>
  <si>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</si>
  <si>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</si>
  <si>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</si>
  <si>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</si>
  <si>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</si>
  <si>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</si>
  <si>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</si>
  <si>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</si>
  <si>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</si>
  <si>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</si>
  <si>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</si>
  <si>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</si>
  <si>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</si>
  <si>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</si>
  <si>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</si>
  <si>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</si>
  <si>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</si>
  <si>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</si>
  <si>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</si>
  <si>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</si>
  <si>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</si>
  <si>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</si>
  <si>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</si>
  <si>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</si>
  <si>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</si>
  <si>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</si>
  <si>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</si>
  <si>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</si>
  <si>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</si>
  <si>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</si>
  <si>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</si>
  <si>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</si>
  <si>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</si>
  <si>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</si>
  <si>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</si>
  <si>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</si>
  <si>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</si>
  <si>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</si>
  <si>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</si>
  <si>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</si>
  <si>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</si>
  <si>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</si>
  <si>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</si>
  <si>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</si>
  <si>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</si>
  <si>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</si>
  <si>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</si>
  <si>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</si>
  <si>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</si>
  <si>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</si>
  <si>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</si>
  <si>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</si>
  <si>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</si>
  <si>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</si>
  <si>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</si>
  <si>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</si>
  <si>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</si>
  <si>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</si>
  <si>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</si>
  <si>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</si>
  <si>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</si>
  <si>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</si>
  <si>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</si>
  <si>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</si>
  <si>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</si>
  <si>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</si>
  <si>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</si>
  <si>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</si>
  <si>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</si>
  <si>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</si>
  <si>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</si>
  <si>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</si>
  <si>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</si>
  <si>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</si>
  <si>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</si>
  <si>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</si>
  <si>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</si>
  <si>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</si>
  <si>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</si>
  <si>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</si>
  <si>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</si>
  <si>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</si>
  <si>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</si>
  <si>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</si>
  <si>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</si>
  <si>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</si>
  <si>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</si>
  <si>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</si>
  <si>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</si>
  <si>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</si>
  <si>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</si>
  <si>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</si>
  <si>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</si>
  <si>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</si>
  <si>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</si>
  <si>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</si>
  <si>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</si>
  <si>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</si>
  <si>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</si>
  <si>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</si>
  <si>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</si>
  <si>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</si>
  <si>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</si>
  <si>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</si>
  <si>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</si>
  <si>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</si>
  <si>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</si>
  <si>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</si>
  <si>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</si>
  <si>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</si>
  <si>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</si>
  <si>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</si>
  <si>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</si>
  <si>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</si>
  <si>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</si>
  <si>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</si>
  <si>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</si>
  <si>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</si>
  <si>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</si>
  <si>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</si>
  <si>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</si>
  <si>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</si>
  <si>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</si>
  <si>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</si>
  <si>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</si>
  <si>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</si>
  <si>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</si>
  <si>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</si>
  <si>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</si>
  <si>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</si>
  <si>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</si>
  <si>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</si>
  <si>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</si>
  <si>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</si>
  <si>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</si>
  <si>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</si>
  <si>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</si>
  <si>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</si>
  <si>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</si>
  <si>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</si>
  <si>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</si>
  <si>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</si>
  <si>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</si>
  <si>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</si>
  <si>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</si>
  <si>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</si>
  <si>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</si>
  <si>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</si>
  <si>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</si>
  <si>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</si>
  <si>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</si>
  <si>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</si>
  <si>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</si>
  <si>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</si>
  <si>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</si>
  <si>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</si>
  <si>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</si>
  <si>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</si>
  <si>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</si>
  <si>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</si>
  <si>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</si>
  <si>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</si>
  <si>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</si>
  <si>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</si>
  <si>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</si>
  <si>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</si>
  <si>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</si>
  <si>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</si>
  <si>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</si>
  <si>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</si>
  <si>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</si>
  <si>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</si>
  <si>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</si>
  <si>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</si>
  <si>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</si>
  <si>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</si>
  <si>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</si>
  <si>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</si>
  <si>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</si>
  <si>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</si>
  <si>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</si>
  <si>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</si>
  <si>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</si>
  <si>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</si>
  <si>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</si>
  <si>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</si>
  <si>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</si>
  <si>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</si>
  <si>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</si>
  <si>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</si>
  <si>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</si>
  <si>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</si>
  <si>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</si>
  <si>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</si>
  <si>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</si>
  <si>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</si>
  <si>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</si>
  <si>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</si>
  <si>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</si>
  <si>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</si>
  <si>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</si>
  <si>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</si>
  <si>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</si>
  <si>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</si>
  <si>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</si>
  <si>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</si>
  <si>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</si>
  <si>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</si>
  <si>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</si>
  <si>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</si>
  <si>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</si>
  <si>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</si>
  <si>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</si>
  <si>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</si>
  <si>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</si>
  <si>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</si>
  <si>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</si>
  <si>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</si>
  <si>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</si>
  <si>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</si>
  <si>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</si>
  <si>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</si>
  <si>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</si>
  <si>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</si>
  <si>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</si>
  <si>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</si>
  <si>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</si>
  <si>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</si>
  <si>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</si>
  <si>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</si>
  <si>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</si>
  <si>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</si>
  <si>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</si>
  <si>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</si>
  <si>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</si>
  <si>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</si>
  <si>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</si>
  <si>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</si>
  <si>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</si>
  <si>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</si>
  <si>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</si>
  <si>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</si>
  <si>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</si>
  <si>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</si>
  <si>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</si>
  <si>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</si>
  <si>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</si>
  <si>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</si>
  <si>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</si>
  <si>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</si>
  <si>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</si>
  <si>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</si>
  <si>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</si>
  <si>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</si>
  <si>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</si>
  <si>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</si>
  <si>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</si>
  <si>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</si>
  <si>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</si>
  <si>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</si>
  <si>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</si>
  <si>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4.72</t>
  </si>
  <si>
    <t>▲ 1.33</t>
  </si>
  <si>
    <t>▲ 2.65</t>
  </si>
  <si>
    <t>▲ 14.60</t>
  </si>
  <si>
    <t>上水道事業会計</t>
  </si>
  <si>
    <t>宅地造成事業特別会計</t>
  </si>
  <si>
    <t>一般会計</t>
  </si>
  <si>
    <t>介護保険特別会計</t>
  </si>
  <si>
    <t>国民健康保険特別会計</t>
  </si>
  <si>
    <t>介護サービス事業特別会計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</si>
  <si>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</si>
  <si>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</si>
  <si>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</si>
  <si>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</si>
  <si>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</si>
  <si>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</si>
  <si>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</si>
  <si>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</si>
  <si>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</si>
  <si>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</si>
  <si>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一般財団法人吉田富三顕彰会</t>
    <phoneticPr fontId="2"/>
  </si>
  <si>
    <t>-</t>
    <phoneticPr fontId="2"/>
  </si>
  <si>
    <t>石川地方生活環境施設組合(一般会計）</t>
  </si>
  <si>
    <t>-</t>
    <phoneticPr fontId="2"/>
  </si>
  <si>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</si>
  <si>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</si>
  <si>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</si>
  <si>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</si>
  <si>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1"/>
  </si>
  <si>
    <t>福島県市町村総合事務組合(消防賞じゅつ金特別会計)</t>
  </si>
  <si>
    <t>福島県市町村総合事務組合(非常勤職員公務災害補償特別会計)</t>
  </si>
  <si>
    <t>福島県市町村総合事務組合(自治会館管理特別会計)</t>
  </si>
  <si>
    <t>浅川町役場庁舎等建設基金(R01年度末現在)</t>
    <rPh sb="0" eb="3">
      <t>アサカワマチ</t>
    </rPh>
    <rPh sb="3" eb="5">
      <t>ヤクバ</t>
    </rPh>
    <rPh sb="5" eb="7">
      <t>チョウシャ</t>
    </rPh>
    <rPh sb="7" eb="8">
      <t>トウ</t>
    </rPh>
    <rPh sb="8" eb="10">
      <t>ケンセツ</t>
    </rPh>
    <rPh sb="10" eb="12">
      <t>キキン</t>
    </rPh>
    <phoneticPr fontId="2"/>
  </si>
  <si>
    <t>浅川町ふれあい福祉基金(R01年度末現在)</t>
    <rPh sb="0" eb="3">
      <t>アサカワマチ</t>
    </rPh>
    <rPh sb="7" eb="9">
      <t>フクシ</t>
    </rPh>
    <rPh sb="9" eb="11">
      <t>キキン</t>
    </rPh>
    <phoneticPr fontId="2"/>
  </si>
  <si>
    <t>浅川町定住促進住宅維持整備基金(R01年度末現在)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</si>
  <si>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「ふるさと創生」事業基金(R01年度末現在)</t>
    <rPh sb="5" eb="7">
      <t>ソウセイ</t>
    </rPh>
    <rPh sb="8" eb="10">
      <t>ジギョウ</t>
    </rPh>
    <rPh sb="10" eb="12">
      <t>キキン</t>
    </rPh>
    <phoneticPr fontId="2"/>
  </si>
  <si>
    <t>浅川町ふるさと応援基金(R01年度末現在)</t>
    <rPh sb="0" eb="3">
      <t>アサカワマチ</t>
    </rPh>
    <rPh sb="7" eb="9">
      <t>オウエン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</si>
  <si>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</si>
  <si>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</si>
  <si>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</si>
  <si>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</si>
  <si>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のうち臨時地方道事業債関係が借入償還期間の終了に伴い年々減少しており、将来負担額の2.9%まで減少している。令和9年度には償還が終了する見込のため更に減少すると思われる。臨時財政対策債については、地方債現在高の53.4%と将来負担額の32.1%を占めている。また、平成28年度及び平成29年度において、幼保一体化施設整備事業に係る公共施設最適化事業債を発行しており、将来負担額の13.1%を占めている。今後も有形固定資産減価償却率が高い施設が多いことから施設改修・改築等に伴い、将来負担額・比率ともに増加す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</si>
  <si>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</si>
  <si>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</si>
  <si>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</si>
  <si>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</si>
  <si>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</si>
  <si>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</si>
  <si>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分子となる元利償還金の額が、平成27年度借入臨時財政対策債等の元金償還開始、平成30年度借入緊急防災・減災事業債等の利子償還開始による増、平成9年度借入臨時地方道整備事業債等の償還終了による減により全体として減となり、実質公債費比率は前年度比で△0.9ポイントとなった。年々償還額は減少し、実質公債費比率は毎年減となっているが、幼保一体化施設整備事業及び下水道事業による借入金の元利償還金増が見込まれるため、「浅川町第5次振興計画」のもと、地域の住民ニーズに的確に対応した事業の選択と、起債に大きく頼ることのない身の丈にあった財政運営に努める。</t>
    <rPh sb="15" eb="17">
      <t>ヘイセイ</t>
    </rPh>
    <rPh sb="19" eb="21">
      <t>ネンド</t>
    </rPh>
    <rPh sb="21" eb="23">
      <t>シャクニュウ</t>
    </rPh>
    <rPh sb="23" eb="27">
      <t>リンジザイセイ</t>
    </rPh>
    <rPh sb="27" eb="30">
      <t>タイサクサイ</t>
    </rPh>
    <rPh sb="30" eb="31">
      <t>トウ</t>
    </rPh>
    <rPh sb="32" eb="34">
      <t>ガンキン</t>
    </rPh>
    <rPh sb="34" eb="36">
      <t>ショウカン</t>
    </rPh>
    <rPh sb="36" eb="38">
      <t>カイシ</t>
    </rPh>
    <rPh sb="39" eb="41">
      <t>ヘイセイ</t>
    </rPh>
    <rPh sb="43" eb="47">
      <t>ネンドカリイレ</t>
    </rPh>
    <rPh sb="47" eb="49">
      <t>キンキュウ</t>
    </rPh>
    <rPh sb="49" eb="51">
      <t>ボウサイ</t>
    </rPh>
    <rPh sb="52" eb="54">
      <t>ゲンサイ</t>
    </rPh>
    <rPh sb="54" eb="57">
      <t>ジギョウサイ</t>
    </rPh>
    <rPh sb="57" eb="58">
      <t>トウ</t>
    </rPh>
    <rPh sb="59" eb="63">
      <t>リシショウカン</t>
    </rPh>
    <rPh sb="63" eb="65">
      <t>カイシ</t>
    </rPh>
    <rPh sb="68" eb="69">
      <t>ゾウ</t>
    </rPh>
    <rPh sb="70" eb="72">
      <t>ヘイセイ</t>
    </rPh>
    <rPh sb="73" eb="75">
      <t>ネンド</t>
    </rPh>
    <rPh sb="75" eb="77">
      <t>カリイレ</t>
    </rPh>
    <rPh sb="77" eb="79">
      <t>リンジ</t>
    </rPh>
    <rPh sb="79" eb="82">
      <t>チホウドウ</t>
    </rPh>
    <rPh sb="82" eb="87">
      <t>セイビジギョウサイ</t>
    </rPh>
    <rPh sb="87" eb="88">
      <t>トウ</t>
    </rPh>
    <rPh sb="96" eb="97">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</si>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</sst>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1B649F2-D776-4389-AF8B-5F290E5E37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C70-44AF-8C8C-DC635D330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58800</c:v>
                </c:pt>
                <c:pt idx="1">
                  <c:v>135132</c:v>
                </c:pt>
                <c:pt idx="2">
                  <c:v>129947</c:v>
                </c:pt>
                <c:pt idx="3">
                  <c:v>67427</c:v>
                </c:pt>
                <c:pt idx="4">
                  <c:v>63230</c:v>
                </c:pt>
              </c:numCache>
            </c:numRef>
          </c:val>
          <c:smooth val="0"/>
          <c:extLst>
            <c:ext xmlns:c16="http://schemas.microsoft.com/office/drawing/2014/chart" uri="{C3380CC4-5D6E-409C-BE32-E72D297353CC}">
              <c16:uniqueId val="{00000001-8C70-44AF-8C8C-DC635D330B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8.1999999999999993</c:v>
                </c:pt>
                <c:pt idx="1">
                  <c:v>8.94</c:v>
                </c:pt>
                <c:pt idx="2">
                  <c:v>11.48</c:v>
                </c:pt>
                <c:pt idx="3">
                  <c:v>9.86</c:v>
                </c:pt>
                <c:pt idx="4">
                  <c:v>6.24</c:v>
                </c:pt>
              </c:numCache>
            </c:numRef>
          </c:val>
          <c:extLst>
            <c:ext xmlns:c16="http://schemas.microsoft.com/office/drawing/2014/chart" uri="{C3380CC4-5D6E-409C-BE32-E72D297353CC}">
              <c16:uniqueId val="{00000000-2067-4E5E-90E6-735AA3F92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47.36</c:v>
                </c:pt>
                <c:pt idx="1">
                  <c:v>42.85</c:v>
                </c:pt>
                <c:pt idx="2">
                  <c:v>39.06</c:v>
                </c:pt>
                <c:pt idx="3">
                  <c:v>38.5</c:v>
                </c:pt>
                <c:pt idx="4">
                  <c:v>27.17</c:v>
                </c:pt>
              </c:numCache>
            </c:numRef>
          </c:val>
          <c:extLst>
            <c:ext xmlns:c16="http://schemas.microsoft.com/office/drawing/2014/chart" uri="{C3380CC4-5D6E-409C-BE32-E72D297353CC}">
              <c16:uniqueId val="{00000001-2067-4E5E-90E6-735AA3F92C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3.86</c:v>
                </c:pt>
                <c:pt idx="1">
                  <c:v>-4.72</c:v>
                </c:pt>
                <c:pt idx="2">
                  <c:v>-1.33</c:v>
                </c:pt>
                <c:pt idx="3">
                  <c:v>-2.65</c:v>
                </c:pt>
                <c:pt idx="4">
                  <c:v>-14.6</c:v>
                </c:pt>
              </c:numCache>
            </c:numRef>
          </c:val>
          <c:smooth val="0"/>
          <c:extLst>
            <c:ext xmlns:c16="http://schemas.microsoft.com/office/drawing/2014/chart" uri="{C3380CC4-5D6E-409C-BE32-E72D297353CC}">
              <c16:uniqueId val="{00000002-2067-4E5E-90E6-735AA3F92C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0.03</c:v>
                </c:pt>
                <c:pt idx="8">
                  <c:v>#N/A</c:v>
                </c:pt>
                <c:pt idx="9">
                  <c:v>0.01</c:v>
                </c:pt>
              </c:numCache>
            </c:numRef>
          </c:val>
          <c:extLst>
            <c:ext xmlns:c16="http://schemas.microsoft.com/office/drawing/2014/chart" uri="{C3380CC4-5D6E-409C-BE32-E72D297353CC}">
              <c16:uniqueId val="{00000000-6131-4874-BAFE-5D151F9F58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31-4874-BAFE-5D151F9F58E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2-6131-4874-BAFE-5D151F9F58E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0.57999999999999996</c:v>
                </c:pt>
                <c:pt idx="2">
                  <c:v>#N/A</c:v>
                </c:pt>
                <c:pt idx="3">
                  <c:v>0.5</c:v>
                </c:pt>
                <c:pt idx="4">
                  <c:v>#N/A</c:v>
                </c:pt>
                <c:pt idx="5">
                  <c:v>0.2</c:v>
                </c:pt>
                <c:pt idx="6">
                  <c:v>#N/A</c:v>
                </c:pt>
                <c:pt idx="7">
                  <c:v>0.22</c:v>
                </c:pt>
                <c:pt idx="8">
                  <c:v>#N/A</c:v>
                </c:pt>
                <c:pt idx="9">
                  <c:v>0.2</c:v>
                </c:pt>
              </c:numCache>
            </c:numRef>
          </c:val>
          <c:extLst>
            <c:ext xmlns:c16="http://schemas.microsoft.com/office/drawing/2014/chart" uri="{C3380CC4-5D6E-409C-BE32-E72D297353CC}">
              <c16:uniqueId val="{00000003-6131-4874-BAFE-5D151F9F58E3}"/>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1.49</c:v>
                </c:pt>
                <c:pt idx="2">
                  <c:v>#N/A</c:v>
                </c:pt>
                <c:pt idx="3">
                  <c:v>1.06</c:v>
                </c:pt>
                <c:pt idx="4">
                  <c:v>#N/A</c:v>
                </c:pt>
                <c:pt idx="5">
                  <c:v>0.79</c:v>
                </c:pt>
                <c:pt idx="6">
                  <c:v>#N/A</c:v>
                </c:pt>
                <c:pt idx="7">
                  <c:v>0.52</c:v>
                </c:pt>
                <c:pt idx="8">
                  <c:v>#N/A</c:v>
                </c:pt>
                <c:pt idx="9">
                  <c:v>0.24</c:v>
                </c:pt>
              </c:numCache>
            </c:numRef>
          </c:val>
          <c:extLst>
            <c:ext xmlns:c16="http://schemas.microsoft.com/office/drawing/2014/chart" uri="{C3380CC4-5D6E-409C-BE32-E72D297353CC}">
              <c16:uniqueId val="{00000004-6131-4874-BAFE-5D151F9F58E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3.35</c:v>
                </c:pt>
                <c:pt idx="2">
                  <c:v>#N/A</c:v>
                </c:pt>
                <c:pt idx="3">
                  <c:v>4.51</c:v>
                </c:pt>
                <c:pt idx="4">
                  <c:v>#N/A</c:v>
                </c:pt>
                <c:pt idx="5">
                  <c:v>4.1399999999999997</c:v>
                </c:pt>
                <c:pt idx="6">
                  <c:v>#N/A</c:v>
                </c:pt>
                <c:pt idx="7">
                  <c:v>0.94</c:v>
                </c:pt>
                <c:pt idx="8">
                  <c:v>#N/A</c:v>
                </c:pt>
                <c:pt idx="9">
                  <c:v>0.35</c:v>
                </c:pt>
              </c:numCache>
            </c:numRef>
          </c:val>
          <c:extLst>
            <c:ext xmlns:c16="http://schemas.microsoft.com/office/drawing/2014/chart" uri="{C3380CC4-5D6E-409C-BE32-E72D297353CC}">
              <c16:uniqueId val="{00000005-6131-4874-BAFE-5D151F9F58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2.73</c:v>
                </c:pt>
                <c:pt idx="2">
                  <c:v>#N/A</c:v>
                </c:pt>
                <c:pt idx="3">
                  <c:v>3.01</c:v>
                </c:pt>
                <c:pt idx="4">
                  <c:v>#N/A</c:v>
                </c:pt>
                <c:pt idx="5">
                  <c:v>2.2999999999999998</c:v>
                </c:pt>
                <c:pt idx="6">
                  <c:v>#N/A</c:v>
                </c:pt>
                <c:pt idx="7">
                  <c:v>2.83</c:v>
                </c:pt>
                <c:pt idx="8">
                  <c:v>#N/A</c:v>
                </c:pt>
                <c:pt idx="9">
                  <c:v>1.41</c:v>
                </c:pt>
              </c:numCache>
            </c:numRef>
          </c:val>
          <c:extLst>
            <c:ext xmlns:c16="http://schemas.microsoft.com/office/drawing/2014/chart" uri="{C3380CC4-5D6E-409C-BE32-E72D297353CC}">
              <c16:uniqueId val="{00000006-6131-4874-BAFE-5D151F9F58E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8.1999999999999993</c:v>
                </c:pt>
                <c:pt idx="2">
                  <c:v>#N/A</c:v>
                </c:pt>
                <c:pt idx="3">
                  <c:v>8.93</c:v>
                </c:pt>
                <c:pt idx="4">
                  <c:v>#N/A</c:v>
                </c:pt>
                <c:pt idx="5">
                  <c:v>11.47</c:v>
                </c:pt>
                <c:pt idx="6">
                  <c:v>#N/A</c:v>
                </c:pt>
                <c:pt idx="7">
                  <c:v>9.86</c:v>
                </c:pt>
                <c:pt idx="8">
                  <c:v>#N/A</c:v>
                </c:pt>
                <c:pt idx="9">
                  <c:v>6.23</c:v>
                </c:pt>
              </c:numCache>
            </c:numRef>
          </c:val>
          <c:extLst>
            <c:ext xmlns:c16="http://schemas.microsoft.com/office/drawing/2014/chart" uri="{C3380CC4-5D6E-409C-BE32-E72D297353CC}">
              <c16:uniqueId val="{00000007-6131-4874-BAFE-5D151F9F58E3}"/>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6.28</c:v>
                </c:pt>
                <c:pt idx="2">
                  <c:v>#N/A</c:v>
                </c:pt>
                <c:pt idx="3">
                  <c:v>6.37</c:v>
                </c:pt>
                <c:pt idx="4">
                  <c:v>#N/A</c:v>
                </c:pt>
                <c:pt idx="5">
                  <c:v>6.19</c:v>
                </c:pt>
                <c:pt idx="6">
                  <c:v>#N/A</c:v>
                </c:pt>
                <c:pt idx="7">
                  <c:v>6.27</c:v>
                </c:pt>
                <c:pt idx="8">
                  <c:v>#N/A</c:v>
                </c:pt>
                <c:pt idx="9">
                  <c:v>6.29</c:v>
                </c:pt>
              </c:numCache>
            </c:numRef>
          </c:val>
          <c:extLst>
            <c:ext xmlns:c16="http://schemas.microsoft.com/office/drawing/2014/chart" uri="{C3380CC4-5D6E-409C-BE32-E72D297353CC}">
              <c16:uniqueId val="{00000008-6131-4874-BAFE-5D151F9F58E3}"/>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10.33</c:v>
                </c:pt>
                <c:pt idx="2">
                  <c:v>#N/A</c:v>
                </c:pt>
                <c:pt idx="3">
                  <c:v>8.0399999999999991</c:v>
                </c:pt>
                <c:pt idx="4">
                  <c:v>#N/A</c:v>
                </c:pt>
                <c:pt idx="5">
                  <c:v>9</c:v>
                </c:pt>
                <c:pt idx="6">
                  <c:v>#N/A</c:v>
                </c:pt>
                <c:pt idx="7">
                  <c:v>10.199999999999999</c:v>
                </c:pt>
                <c:pt idx="8">
                  <c:v>#N/A</c:v>
                </c:pt>
                <c:pt idx="9">
                  <c:v>11.37</c:v>
                </c:pt>
              </c:numCache>
            </c:numRef>
          </c:val>
          <c:extLst>
            <c:ext xmlns:c16="http://schemas.microsoft.com/office/drawing/2014/chart" uri="{C3380CC4-5D6E-409C-BE32-E72D297353CC}">
              <c16:uniqueId val="{00000009-6131-4874-BAFE-5D151F9F58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270</c:v>
                </c:pt>
                <c:pt idx="5">
                  <c:v>269</c:v>
                </c:pt>
                <c:pt idx="8">
                  <c:v>263</c:v>
                </c:pt>
                <c:pt idx="11">
                  <c:v>245</c:v>
                </c:pt>
                <c:pt idx="14">
                  <c:v>236</c:v>
                </c:pt>
              </c:numCache>
            </c:numRef>
          </c:val>
          <c:extLst>
            <c:ext xmlns:c16="http://schemas.microsoft.com/office/drawing/2014/chart" uri="{C3380CC4-5D6E-409C-BE32-E72D297353CC}">
              <c16:uniqueId val="{00000000-B038-4A8B-9E2D-909EFF6D16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38-4A8B-9E2D-909EFF6D16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15</c:v>
                </c:pt>
                <c:pt idx="6">
                  <c:v>15</c:v>
                </c:pt>
                <c:pt idx="9">
                  <c:v>6</c:v>
                </c:pt>
                <c:pt idx="12">
                  <c:v>6</c:v>
                </c:pt>
              </c:numCache>
            </c:numRef>
          </c:val>
          <c:extLst>
            <c:ext xmlns:c16="http://schemas.microsoft.com/office/drawing/2014/chart" uri="{C3380CC4-5D6E-409C-BE32-E72D297353CC}">
              <c16:uniqueId val="{00000002-B038-4A8B-9E2D-909EFF6D16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19</c:v>
                </c:pt>
                <c:pt idx="6">
                  <c:v>12</c:v>
                </c:pt>
                <c:pt idx="9">
                  <c:v>2</c:v>
                </c:pt>
                <c:pt idx="12">
                  <c:v>2</c:v>
                </c:pt>
              </c:numCache>
            </c:numRef>
          </c:val>
          <c:extLst>
            <c:ext xmlns:c16="http://schemas.microsoft.com/office/drawing/2014/chart" uri="{C3380CC4-5D6E-409C-BE32-E72D297353CC}">
              <c16:uniqueId val="{00000003-B038-4A8B-9E2D-909EFF6D16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c:v>
                </c:pt>
                <c:pt idx="3">
                  <c:v>96</c:v>
                </c:pt>
                <c:pt idx="6">
                  <c:v>98</c:v>
                </c:pt>
                <c:pt idx="9">
                  <c:v>100</c:v>
                </c:pt>
                <c:pt idx="12">
                  <c:v>101</c:v>
                </c:pt>
              </c:numCache>
            </c:numRef>
          </c:val>
          <c:extLst>
            <c:ext xmlns:c16="http://schemas.microsoft.com/office/drawing/2014/chart" uri="{C3380CC4-5D6E-409C-BE32-E72D297353CC}">
              <c16:uniqueId val="{00000004-B038-4A8B-9E2D-909EFF6D16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38-4A8B-9E2D-909EFF6D16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38-4A8B-9E2D-909EFF6D16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c:v>
                </c:pt>
                <c:pt idx="3">
                  <c:v>291</c:v>
                </c:pt>
                <c:pt idx="6">
                  <c:v>277</c:v>
                </c:pt>
                <c:pt idx="9">
                  <c:v>253</c:v>
                </c:pt>
                <c:pt idx="12">
                  <c:v>233</c:v>
                </c:pt>
              </c:numCache>
            </c:numRef>
          </c:val>
          <c:extLst>
            <c:ext xmlns:c16="http://schemas.microsoft.com/office/drawing/2014/chart" uri="{C3380CC4-5D6E-409C-BE32-E72D297353CC}">
              <c16:uniqueId val="{00000007-B038-4A8B-9E2D-909EFF6D16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157</c:v>
                </c:pt>
                <c:pt idx="2">
                  <c:v>#N/A</c:v>
                </c:pt>
                <c:pt idx="3">
                  <c:v>#N/A</c:v>
                </c:pt>
                <c:pt idx="4">
                  <c:v>152</c:v>
                </c:pt>
                <c:pt idx="5">
                  <c:v>#N/A</c:v>
                </c:pt>
                <c:pt idx="6">
                  <c:v>#N/A</c:v>
                </c:pt>
                <c:pt idx="7">
                  <c:v>139</c:v>
                </c:pt>
                <c:pt idx="8">
                  <c:v>#N/A</c:v>
                </c:pt>
                <c:pt idx="9">
                  <c:v>#N/A</c:v>
                </c:pt>
                <c:pt idx="10">
                  <c:v>116</c:v>
                </c:pt>
                <c:pt idx="11">
                  <c:v>#N/A</c:v>
                </c:pt>
                <c:pt idx="12">
                  <c:v>#N/A</c:v>
                </c:pt>
                <c:pt idx="13">
                  <c:v>106</c:v>
                </c:pt>
                <c:pt idx="14">
                  <c:v>#N/A</c:v>
                </c:pt>
              </c:numCache>
            </c:numRef>
          </c:val>
          <c:smooth val="0"/>
          <c:extLst>
            <c:ext xmlns:c16="http://schemas.microsoft.com/office/drawing/2014/chart" uri="{C3380CC4-5D6E-409C-BE32-E72D297353CC}">
              <c16:uniqueId val="{00000008-B038-4A8B-9E2D-909EFF6D16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2791</c:v>
                </c:pt>
                <c:pt idx="5">
                  <c:v>2904</c:v>
                </c:pt>
                <c:pt idx="8">
                  <c:v>2992</c:v>
                </c:pt>
                <c:pt idx="11">
                  <c:v>2958</c:v>
                </c:pt>
                <c:pt idx="14">
                  <c:v>2994</c:v>
                </c:pt>
              </c:numCache>
            </c:numRef>
          </c:val>
          <c:extLst>
            <c:ext xmlns:c16="http://schemas.microsoft.com/office/drawing/2014/chart" uri="{C3380CC4-5D6E-409C-BE32-E72D297353CC}">
              <c16:uniqueId val="{00000000-ACA1-40FA-9905-7E91D9732B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CA1-40FA-9905-7E91D9732B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2041</c:v>
                </c:pt>
                <c:pt idx="5">
                  <c:v>1793</c:v>
                </c:pt>
                <c:pt idx="8">
                  <c:v>1888</c:v>
                </c:pt>
                <c:pt idx="11">
                  <c:v>2037</c:v>
                </c:pt>
                <c:pt idx="14">
                  <c:v>1909</c:v>
                </c:pt>
              </c:numCache>
            </c:numRef>
          </c:val>
          <c:extLst>
            <c:ext xmlns:c16="http://schemas.microsoft.com/office/drawing/2014/chart" uri="{C3380CC4-5D6E-409C-BE32-E72D297353CC}">
              <c16:uniqueId val="{00000002-ACA1-40FA-9905-7E91D9732B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A1-40FA-9905-7E91D9732B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A1-40FA-9905-7E91D9732B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A1-40FA-9905-7E91D9732B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604</c:v>
                </c:pt>
                <c:pt idx="3">
                  <c:v>568</c:v>
                </c:pt>
                <c:pt idx="6">
                  <c:v>508</c:v>
                </c:pt>
                <c:pt idx="9">
                  <c:v>403</c:v>
                </c:pt>
                <c:pt idx="12">
                  <c:v>414</c:v>
                </c:pt>
              </c:numCache>
            </c:numRef>
          </c:val>
          <c:extLst>
            <c:ext xmlns:c16="http://schemas.microsoft.com/office/drawing/2014/chart" uri="{C3380CC4-5D6E-409C-BE32-E72D297353CC}">
              <c16:uniqueId val="{00000006-ACA1-40FA-9905-7E91D9732B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104</c:v>
                </c:pt>
                <c:pt idx="3">
                  <c:v>75</c:v>
                </c:pt>
                <c:pt idx="6">
                  <c:v>66</c:v>
                </c:pt>
                <c:pt idx="9">
                  <c:v>83</c:v>
                </c:pt>
                <c:pt idx="12">
                  <c:v>118</c:v>
                </c:pt>
              </c:numCache>
            </c:numRef>
          </c:val>
          <c:extLst>
            <c:ext xmlns:c16="http://schemas.microsoft.com/office/drawing/2014/chart" uri="{C3380CC4-5D6E-409C-BE32-E72D297353CC}">
              <c16:uniqueId val="{00000007-ACA1-40FA-9905-7E91D9732B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1552</c:v>
                </c:pt>
                <c:pt idx="3">
                  <c:v>1567</c:v>
                </c:pt>
                <c:pt idx="6">
                  <c:v>1580</c:v>
                </c:pt>
                <c:pt idx="9">
                  <c:v>1561</c:v>
                </c:pt>
                <c:pt idx="12">
                  <c:v>1546</c:v>
                </c:pt>
              </c:numCache>
            </c:numRef>
          </c:val>
          <c:extLst>
            <c:ext xmlns:c16="http://schemas.microsoft.com/office/drawing/2014/chart" uri="{C3380CC4-5D6E-409C-BE32-E72D297353CC}">
              <c16:uniqueId val="{00000008-ACA1-40FA-9905-7E91D9732B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c:v>
                </c:pt>
                <c:pt idx="3">
                  <c:v>40</c:v>
                </c:pt>
                <c:pt idx="6">
                  <c:v>26</c:v>
                </c:pt>
                <c:pt idx="9">
                  <c:v>20</c:v>
                </c:pt>
                <c:pt idx="12">
                  <c:v>15</c:v>
                </c:pt>
              </c:numCache>
            </c:numRef>
          </c:val>
          <c:extLst>
            <c:ext xmlns:c16="http://schemas.microsoft.com/office/drawing/2014/chart" uri="{C3380CC4-5D6E-409C-BE32-E72D297353CC}">
              <c16:uniqueId val="{00000009-ACA1-40FA-9905-7E91D9732B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2576</c:v>
                </c:pt>
                <c:pt idx="3">
                  <c:v>2876</c:v>
                </c:pt>
                <c:pt idx="6">
                  <c:v>3123</c:v>
                </c:pt>
                <c:pt idx="9">
                  <c:v>3115</c:v>
                </c:pt>
                <c:pt idx="12">
                  <c:v>3181</c:v>
                </c:pt>
              </c:numCache>
            </c:numRef>
          </c:val>
          <c:extLst>
            <c:ext xmlns:c16="http://schemas.microsoft.com/office/drawing/2014/chart" uri="{C3380CC4-5D6E-409C-BE32-E72D297353CC}">
              <c16:uniqueId val="{0000000A-ACA1-40FA-9905-7E91D9732B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c:v>
                </c:pt>
                <c:pt idx="2">
                  <c:v>#N/A</c:v>
                </c:pt>
                <c:pt idx="3">
                  <c:v>#N/A</c:v>
                </c:pt>
                <c:pt idx="4">
                  <c:v>430</c:v>
                </c:pt>
                <c:pt idx="5">
                  <c:v>#N/A</c:v>
                </c:pt>
                <c:pt idx="6">
                  <c:v>#N/A</c:v>
                </c:pt>
                <c:pt idx="7">
                  <c:v>424</c:v>
                </c:pt>
                <c:pt idx="8">
                  <c:v>#N/A</c:v>
                </c:pt>
                <c:pt idx="9">
                  <c:v>#N/A</c:v>
                </c:pt>
                <c:pt idx="10">
                  <c:v>187</c:v>
                </c:pt>
                <c:pt idx="11">
                  <c:v>#N/A</c:v>
                </c:pt>
                <c:pt idx="12">
                  <c:v>#N/A</c:v>
                </c:pt>
                <c:pt idx="13">
                  <c:v>371</c:v>
                </c:pt>
                <c:pt idx="14">
                  <c:v>#N/A</c:v>
                </c:pt>
              </c:numCache>
            </c:numRef>
          </c:val>
          <c:smooth val="0"/>
          <c:extLst>
            <c:ext xmlns:c16="http://schemas.microsoft.com/office/drawing/2014/chart" uri="{C3380CC4-5D6E-409C-BE32-E72D297353CC}">
              <c16:uniqueId val="{0000000B-ACA1-40FA-9905-7E91D9732B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850</c:v>
                </c:pt>
                <c:pt idx="1">
                  <c:v>830</c:v>
                </c:pt>
                <c:pt idx="2">
                  <c:v>590</c:v>
                </c:pt>
              </c:numCache>
            </c:numRef>
          </c:val>
          <c:extLst>
            <c:ext xmlns:c16="http://schemas.microsoft.com/office/drawing/2014/chart" uri="{C3380CC4-5D6E-409C-BE32-E72D297353CC}">
              <c16:uniqueId val="{00000000-A929-4CCF-9576-67E12168A7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A929-4CCF-9576-67E12168A7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759</c:v>
                </c:pt>
                <c:pt idx="1">
                  <c:v>771</c:v>
                </c:pt>
                <c:pt idx="2">
                  <c:v>784</c:v>
                </c:pt>
              </c:numCache>
            </c:numRef>
          </c:val>
          <c:extLst>
            <c:ext xmlns:c16="http://schemas.microsoft.com/office/drawing/2014/chart" uri="{C3380CC4-5D6E-409C-BE32-E72D297353CC}">
              <c16:uniqueId val="{00000002-A929-4CCF-9576-67E12168A7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{2C1343C2-D85E-4196-8850-B5DE75CE30A2}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95-4E57-BB45-BE041FE084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{0D25CEDA-0850-4011-AE8C-26BA73BCB0CD}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95-4E57-BB45-BE041FE084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{9D104E79-338C-44AC-9421-56C8E89880E9}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95-4E57-BB45-BE041FE084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{13FA9F2E-DF26-4D84-8B9F-DC9DF04649C5}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95-4E57-BB45-BE041FE084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{8D212112-8783-40FD-B9C3-1B20F2DCF46F}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95-4E57-BB45-BE041FE084A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{32CDC241-A750-463F-B883-C9EC9E1B2128}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95-4E57-BB45-BE041FE084A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{2DD78115-B67A-44F1-A5FC-2944AE3499D4}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95-4E57-BB45-BE041FE084A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{74B9E9FF-59DF-4A27-92AE-09C342F6E00B}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95-4E57-BB45-BE041FE084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{EA9F87C5-7779-4D44-A93F-1DF3BEC7A39F}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95-4E57-BB45-BE041FE084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65.900000000000006</c:v>
                </c:pt>
                <c:pt idx="16">
                  <c:v>62.5</c:v>
                </c:pt>
                <c:pt idx="24">
                  <c:v>63.8</c:v>
                </c:pt>
              </c:numCache>
            </c:numRef>
          </c:xVal>
          <c:yVal>
            <c:numRef>
              <c:f>公会計指標分析・財政指標組合せ分析表!$BP$51:$DC$51</c:f>
              <c:numCache>
                <c:formatCode>#,##0.0;"▲ "#,##0.0</c:formatCode>
                <c:ptCount val="40"/>
                <c:pt idx="0">
                  <c:v>2.9</c:v>
                </c:pt>
                <c:pt idx="8">
                  <c:v>22.4</c:v>
                </c:pt>
                <c:pt idx="16">
                  <c:v>22.1</c:v>
                </c:pt>
                <c:pt idx="24">
                  <c:v>9.8000000000000007</c:v>
                </c:pt>
              </c:numCache>
            </c:numRef>
          </c:yVal>
          <c:smooth val="0"/>
          <c:extLst>
            <c:ext xmlns:c16="http://schemas.microsoft.com/office/drawing/2014/chart" uri="{C3380CC4-5D6E-409C-BE32-E72D297353CC}">
              <c16:uniqueId val="{00000009-8D95-4E57-BB45-BE041FE084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{C86ED26D-8B1E-4AF8-A345-5467A62294DC}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95-4E57-BB45-BE041FE084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{04EF9930-F27D-46C1-A0A3-F141C0DC5EFF}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95-4E57-BB45-BE041FE084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{17D2B97B-80B2-4AD5-A30D-822A2EE7C1FE}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95-4E57-BB45-BE041FE084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{6E19DFE6-54A8-4BA6-BA05-783B15B99EE5}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95-4E57-BB45-BE041FE084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{8B12B683-F802-45BE-AC61-D785C87F4841}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95-4E57-BB45-BE041FE084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{D77BD2E8-E198-4834-B060-D3B1429175A4}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95-4E57-BB45-BE041FE084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{9FD74CB2-48EC-49C6-837F-E0F9C6815E91}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95-4E57-BB45-BE041FE084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{CEF25868-854A-41BB-817F-1E2233021EB0}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95-4E57-BB45-BE041FE084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{043458E7-4748-4547-9084-69572AC34D90}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95-4E57-BB45-BE041FE084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numCache>
            </c:numRef>
          </c:xVal>
          <c:yVal>
            <c:numRef>
              <c:f>公会計指標分析・財政指標組合せ分析表!$BP$55:$DC$55</c:f>
              <c:numCache>
                <c:formatCode>#,##0.0;"▲ "#,##0.0</c:formatCode>
                <c:ptCount val="40"/>
                <c:pt idx="0">
                  <c:v>0.8</c:v>
                </c:pt>
                <c:pt idx="8">
                  <c:v>0</c:v>
                </c:pt>
                <c:pt idx="16">
                  <c:v>0</c:v>
                </c:pt>
                <c:pt idx="24">
                  <c:v>0</c:v>
                </c:pt>
              </c:numCache>
            </c:numRef>
          </c:yVal>
          <c:smooth val="0"/>
          <c:extLst>
            <c:ext xmlns:c16="http://schemas.microsoft.com/office/drawing/2014/chart" uri="{C3380CC4-5D6E-409C-BE32-E72D297353CC}">
              <c16:uniqueId val="{00000013-8D95-4E57-BB45-BE041FE084A2}"/>
            </c:ext>
          </c:extLst>
        </c:ser>
        <c:dLbls>
          <c:showLegendKey val="0"/>
          <c:showVal val="1"/>
          <c:showCatName val="0"/>
          <c:showSerName val="0"/>
          <c:showPercent val="0"/>
          <c:showBubbleSize val="0"/>
        </c:dLbls>
        <c:axId val="46179840"/>
        <c:axId val="46181760"/>
      </c:scatterChart>
      <c:valAx>
        <c:axId val="46179840"/>
        <c:scaling>
          <c:orientation val="minMax"/>
          <c:max val="66.8"/>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{53E57B98-3A10-4127-8C74-68C01C1DD137}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ED-4432-8082-505DD49FA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{65CF821A-52F6-4EC9-88F3-3634F5052468}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D-4432-8082-505DD49FA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{F865EF27-6D9A-4CCE-B852-E833DB46CF8B}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D-4432-8082-505DD49FA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{8E8CD417-1940-40B1-AC8F-6F4E8B785DA6}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D-4432-8082-505DD49FA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{4B397610-5C7B-4FF0-BB90-4BD8F6009FCB}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D-4432-8082-505DD49FA1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{B5453A94-F9D0-4F40-BCF2-64F9E770C870}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ED-4432-8082-505DD49FA1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{E06E69B0-64E3-4D71-923B-3F22B058BF9E}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ED-4432-8082-505DD49FA1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{8A447FB2-828A-4DC8-915A-B7671E153328}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ED-4432-8082-505DD49FA1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{08265B32-33E3-45A8-8E2F-2061EB9DDA9A}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ED-4432-8082-505DD49FA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8.5</c:v>
                </c:pt>
                <c:pt idx="16">
                  <c:v>7.7</c:v>
                </c:pt>
                <c:pt idx="24">
                  <c:v>7.1</c:v>
                </c:pt>
                <c:pt idx="32">
                  <c:v>6.2</c:v>
                </c:pt>
              </c:numCache>
            </c:numRef>
          </c:xVal>
          <c:yVal>
            <c:numRef>
              <c:f>公会計指標分析・財政指標組合せ分析表!$BP$73:$DC$73</c:f>
              <c:numCache>
                <c:formatCode>#,##0.0;"▲ "#,##0.0</c:formatCode>
                <c:ptCount val="40"/>
                <c:pt idx="0">
                  <c:v>2.9</c:v>
                </c:pt>
                <c:pt idx="8">
                  <c:v>22.4</c:v>
                </c:pt>
                <c:pt idx="16">
                  <c:v>22.1</c:v>
                </c:pt>
                <c:pt idx="24">
                  <c:v>9.8000000000000007</c:v>
                </c:pt>
                <c:pt idx="32">
                  <c:v>19.100000000000001</c:v>
                </c:pt>
              </c:numCache>
            </c:numRef>
          </c:yVal>
          <c:smooth val="0"/>
          <c:extLst>
            <c:ext xmlns:c16="http://schemas.microsoft.com/office/drawing/2014/chart" uri="{C3380CC4-5D6E-409C-BE32-E72D297353CC}">
              <c16:uniqueId val="{00000009-0FED-4432-8082-505DD49FA1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{2F833B20-2697-4383-87B8-4E54A15195E8}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ED-4432-8082-505DD49FA1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{EAA60189-28DF-49CF-85B2-5316D26AE094}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D-4432-8082-505DD49FA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{6EA44CFC-6064-4809-B257-CD66874F40E4}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D-4432-8082-505DD49FA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{4B5985D9-7674-4552-8DF8-6A7CFE690500}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D-4432-8082-505DD49FA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{9D4B7789-B7C5-499D-861D-50CBD9D9C7EB}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D-4432-8082-505DD49FA119}"/>
                </c:ext>
              </c:extLst>
            </c:dLbl>
            <c:dLbl>
              <c:idx val="8"/>
              <c:layout>
                <c:manualLayout>
                  <c:x val="-2.832534702120041E-2"/>
                  <c:y val="-9.78930507217241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{4E0BDBBB-1463-4CD9-A9AE-7E42567AA7D8}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ED-4432-8082-505DD49FA119}"/>
                </c:ext>
              </c:extLst>
            </c:dLbl>
            <c:dLbl>
              <c:idx val="16"/>
              <c:layout>
                <c:manualLayout>
                  <c:x val="-3.5070636217020924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{22629435-B65E-4621-A9BE-2578C49633F4}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ED-4432-8082-505DD49FA119}"/>
                </c:ext>
              </c:extLst>
            </c:dLbl>
            <c:dLbl>
              <c:idx val="24"/>
              <c:layout>
                <c:manualLayout>
                  <c:x val="-3.1697991619110633E-2"/>
                  <c:y val="-2.57576338766783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{A485C342-D48D-4D96-A8B4-BF51C6BE0B57}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ED-4432-8082-505DD49FA1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{1A7EEEF8-1546-44C6-8427-94EDC17D2D1C}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ED-4432-8082-505DD49FA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FED-4432-8082-505DD49FA119}"/>
            </c:ext>
          </c:extLst>
        </c:ser>
        <c:dLbls>
          <c:showLegendKey val="0"/>
          <c:showVal val="1"/>
          <c:showCatName val="0"/>
          <c:showSerName val="0"/>
          <c:showPercent val="0"/>
          <c:showBubbleSize val="0"/>
        </c:dLbls>
        <c:axId val="84219776"/>
        <c:axId val="84234240"/>
      </c:scatterChart>
      <c:valAx>
        <c:axId val="84219776"/>
        <c:scaling>
          <c:orientation val="minMax"/>
          <c:max val="10.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分子となる元利償還金の額が、臨時財政対策債等</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件の元金償還開始、緊急防災・減災事業債等</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件の利子償還開始により増となったが、地方道整備事業債等</a:t>
          </a:r>
          <a:r>
            <a:rPr kumimoji="1" lang="en-US" altLang="ja-JP" sz="1200">
              <a:solidFill>
                <a:sysClr val="windowText" lastClr="000000"/>
              </a:solidFill>
              <a:latin typeface="ＭＳ ゴシック" pitchFamily="49" charset="-128"/>
              <a:ea typeface="ＭＳ ゴシック" pitchFamily="49" charset="-128"/>
            </a:rPr>
            <a:t>8</a:t>
          </a:r>
          <a:r>
            <a:rPr kumimoji="1" lang="ja-JP" altLang="en-US" sz="1200">
              <a:solidFill>
                <a:sysClr val="windowText" lastClr="000000"/>
              </a:solidFill>
              <a:latin typeface="ＭＳ ゴシック" pitchFamily="49" charset="-128"/>
              <a:ea typeface="ＭＳ ゴシック" pitchFamily="49" charset="-128"/>
            </a:rPr>
            <a:t>件の償還終了により全体として減となり、実質公債費比率は前年度比で</a:t>
          </a:r>
          <a:r>
            <a:rPr kumimoji="1" lang="en-US" altLang="ja-JP" sz="1200">
              <a:solidFill>
                <a:sysClr val="windowText" lastClr="000000"/>
              </a:solidFill>
              <a:latin typeface="ＭＳ ゴシック" pitchFamily="49" charset="-128"/>
              <a:ea typeface="ＭＳ ゴシック" pitchFamily="49" charset="-128"/>
            </a:rPr>
            <a:t>0.9</a:t>
          </a:r>
          <a:r>
            <a:rPr kumimoji="1" lang="ja-JP" altLang="en-US" sz="1200">
              <a:solidFill>
                <a:sysClr val="windowText" lastClr="000000"/>
              </a:solidFill>
              <a:latin typeface="ＭＳ ゴシック" pitchFamily="49" charset="-128"/>
              <a:ea typeface="ＭＳ ゴシック" pitchFamily="49" charset="-128"/>
            </a:rPr>
            <a:t>ポイント減となった。年々償還額は減少し、実質公債費比率は毎年減となっているが、今後、一部事務組合において実施しているごみ焼却施設等の改良工事に伴う借入等による負担金の増額が予想される。また、幼保一体化施設整備事業及び下水道事業による借入金の元利償還金増が見込まれるが、「浅川町第</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次振興計画」のもと、地域の住民ニーズに的確に対応した事業の選択と、起債に大きく頼ることのない身の丈にあった財政運営に努める。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60.3%</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を占める地方債現在高の内訳としては、臨時地方道事業債関係が将来負担額の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2.5%</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を占めているが、令和</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9</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年度に全て償還終了する。臨時財政対策債については、将来負担額の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30.4%</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を占めており、毎年借り入れている起債であるが、近年は借入額より元金償還額が多い傾向があるため、今後は横ばいまたは減少する見込みである。公共施設最適化事業債については、将来負担額の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12.8%</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を占めており、令和</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4</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年度から</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18</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年で償還する見通しである。</a:t>
          </a:r>
          <a:r>
            <a:rPr kumimoji="1" lang="ja-JP" altLang="en-US" sz="1000">
              <a:solidFill>
                <a:sysClr val="windowText" lastClr="000000"/>
              </a:solidFill>
              <a:latin typeface="ＭＳ ゴシック" pitchFamily="49" charset="-128"/>
              <a:ea typeface="ＭＳ ゴシック" pitchFamily="49" charset="-128"/>
            </a:rPr>
            <a:t>充当可能基金については、役場庁舎等建設基金が貸付金の減及び貸付金利子により増、介護保険給付費準備基金・定住促進維持整備基金への積立金により増となったが、</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災害復旧事業のための取り崩しによる財政調整基金の減、国民健康保険給付費支払準備基金の取り崩しによる減等により、</a:t>
          </a:r>
          <a:r>
            <a:rPr kumimoji="1" lang="ja-JP" altLang="en-US" sz="1000">
              <a:solidFill>
                <a:sysClr val="windowText" lastClr="000000"/>
              </a:solidFill>
              <a:latin typeface="ＭＳ ゴシック" pitchFamily="49" charset="-128"/>
              <a:ea typeface="ＭＳ ゴシック" pitchFamily="49" charset="-128"/>
            </a:rPr>
            <a:t>将来負担比率が対前年比</a:t>
          </a:r>
          <a:r>
            <a:rPr kumimoji="1" lang="en-US" altLang="ja-JP" sz="1000">
              <a:solidFill>
                <a:sysClr val="windowText" lastClr="000000"/>
              </a:solidFill>
              <a:latin typeface="ＭＳ ゴシック" pitchFamily="49" charset="-128"/>
              <a:ea typeface="ＭＳ ゴシック" pitchFamily="49" charset="-128"/>
            </a:rPr>
            <a:t>9.3</a:t>
          </a:r>
          <a:r>
            <a:rPr kumimoji="1" lang="ja-JP" altLang="en-US" sz="1000">
              <a:solidFill>
                <a:sysClr val="windowText" lastClr="000000"/>
              </a:solidFill>
              <a:latin typeface="ＭＳ ゴシック" pitchFamily="49" charset="-128"/>
              <a:ea typeface="ＭＳ ゴシック" pitchFamily="49" charset="-128"/>
            </a:rPr>
            <a:t>ポイント増となった。債務負担行為に基づく支出予定額では、特別養護老人ホーム建設に伴う償還が残り</a:t>
          </a:r>
          <a:r>
            <a:rPr kumimoji="1" lang="en-US" altLang="ja-JP" sz="1000">
              <a:solidFill>
                <a:sysClr val="windowText" lastClr="000000"/>
              </a:solidFill>
              <a:latin typeface="ＭＳ ゴシック" pitchFamily="49" charset="-128"/>
              <a:ea typeface="ＭＳ ゴシック" pitchFamily="49" charset="-128"/>
            </a:rPr>
            <a:t>2</a:t>
          </a:r>
          <a:r>
            <a:rPr kumimoji="1" lang="ja-JP" altLang="en-US" sz="1000">
              <a:solidFill>
                <a:sysClr val="windowText" lastClr="000000"/>
              </a:solidFill>
              <a:latin typeface="ＭＳ ゴシック" pitchFamily="49" charset="-128"/>
              <a:ea typeface="ＭＳ ゴシック" pitchFamily="49" charset="-128"/>
            </a:rPr>
            <a:t>施設分となっており、今後も減となっていく。公営企業債等については、特定環境公共下水道事業の工事が進められていることから増加する見込みである。組合等負担等見込額については、石川地方生活環境施設組合</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実施している</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ごみ焼却施設等の改良工事に伴う借入等による負担金の増額が予想される</a:t>
          </a:r>
          <a:r>
            <a:rPr kumimoji="1" lang="ja-JP" altLang="en-US" sz="1000">
              <a:solidFill>
                <a:sysClr val="windowText" lastClr="000000"/>
              </a:solidFill>
              <a:latin typeface="ＭＳ ゴシック" pitchFamily="49" charset="-128"/>
              <a:ea typeface="ＭＳ ゴシック" pitchFamily="49" charset="-128"/>
            </a:rPr>
            <a:t>。今後も、地方債残高や将来への負担等を検討しながら身の丈に合った事業を展開していく。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及び役場庁舎等建設基金、ふれあい福祉基金が大部分を占めており、その中において予算執行に伴う財源として補填する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2,171,869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老朽化した役場庁舎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浅川町役場庁舎等建設基金については、貸付金の利子の積み立てによる増である。定住促進住宅維持整備基金及び定住・移住促進住宅維持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令和元年度の標準財政規模額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2,171,869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今後の償還を見据え、基金の積立てを検討してく。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EA333B-C3CD-40F9-A8CA-46F53B7334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FA8E61-B38F-400A-9900-16FD14A23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3C02A8-F9F3-49D5-817F-9CDDEBBC56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A64977A-C0D6-4532-BF07-EC08A4DD34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AD12041-6369-47B3-8D78-6C52BDE4C9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07AB632-9566-4B37-AB74-0C6C49D421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C1E6D75-CAE9-4709-9D94-2D937F29280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78B35DE-0AF5-42BE-8412-0A516797775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3B340F-6E9A-4299-89D7-6399E617A14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EF1AD18-EF35-40F8-B6F3-8ADBDC7B0A4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DCCAF6-B425-4B14-8613-1FF305B52DB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E11CD63-F1E1-4F5A-9FC9-49B017B97C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510D030-4DEF-4499-9BEA-CE454C5448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2A46A28-087F-48FC-A705-0ECFF433B6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AFBC220-F797-483D-87BC-297E435DE6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DA66BEA-6E46-4567-990E-43B416EDE4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72C0EF7-292A-4207-8BCA-B13781B74F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B3002A8-DE94-4D83-8BE4-06BBF6C1A0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D8C29C2-8BD4-4D34-AA65-B1311CF11D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36D3100-6E3B-4A55-942C-226F27053B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56521C8-C086-464C-9430-19BB83B1744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57D3A63-1E78-4199-A732-37F5C0A00AC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0342196-0A0E-4D28-9FD2-68AB5AD478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47E608C-0F82-457D-9C1B-CD6F240500C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C0CE368-C144-4822-9035-59AFF1865A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B41911A-2319-46D7-8861-9BC6FE7023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34E4EC-0A58-4AD7-8071-099CEDB1025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40E217-FEBC-45E2-8796-58A1ADCC35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6FDF268-3CE5-4BF4-9915-19A704F4F2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6CCA5A0-0740-460E-A57B-0952538238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944C7D1-7279-4875-ADAE-41E4E64D797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D3E1938-E7FA-4373-BBF3-103DB6AD5B3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F44F698-FBD2-44EE-9B5F-C49DF79204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0A3422D-7758-4144-B3ED-B92F28E4135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3FC4623-9930-45AF-891C-96089471BD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3F5CE9-7026-4972-80C5-B977445761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A0FE81A8-5C7C-4E5A-8E58-7D6089254AA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469DC9F-9F41-4B48-94EE-D54CD65D0A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B34934-08C9-4DFF-BA01-C791E2BCC2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4B1BFAF-B9DE-4FBB-BEDA-941750BB9DD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94236CA-BD71-4628-BD91-E995718ED99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E42AE2D-63DD-467D-8ABA-591F3C93423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30E0B0F-0B95-42BC-83B8-91056F2304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49F8CAC-837F-41D9-AE18-17BECA2152B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F58A3AE-DAB8-4D0B-A842-40729BC892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950C2F9-4BC8-44AF-BD87-3CB1330329E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D506429-9D72-483D-A9D1-580CBDE1A0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当町の公共施設は、幼保一体化施設整備事業に伴い有形固定資産減価償却率が平成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ポイント減少したものの、昭和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年代にかけて整備された施設が多いため、有形固定資産減価償却率が高く、全国及び福島県平均に比べても高くなっている状況である。今後、計画的な有形固定資産の更新等を進める必要がある。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843BC87-4CE6-471E-BD1C-F38C8D26F24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C075E1-DD46-4987-B8AB-A0867A6EC29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DD95BB0-B3DC-4AF4-AF58-BDBBE27B04E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78138F2-8EC2-4282-857E-C8AD264588D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E8B728A-04FE-4928-B317-761AAA0A952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ECF4E65-BFB7-46DD-A800-BFCF9318BFC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91E066F-6093-4D16-9F66-80627E68066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7B9F58C-5F87-45FC-8C37-18009466548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04D82E7-B07D-4E2F-98D0-DB5C4D0E430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11B7D01-B3A9-4A5C-A507-C910A6E68E9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DA818DB-3EA5-43EF-85B3-F2A2F8C621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43DB0BE-0384-4241-8CD5-D7B59AC5D23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FF80A89-2D7D-4038-9B9F-46F0F2E989B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66D19E0-A46D-4286-BC87-164293A300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E2D808B-6E6D-4D90-9F4E-6037B8F040E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E123EEF-B250-4AFB-B25E-61ABE8F849C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F13CEB24-EF79-44D4-8151-D313EF685296}"/>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F95081E2-1EB3-412E-BDCC-C8AE248C9BB5}"/>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909AF3CF-A8AB-49EE-AF09-B45D3537C7A2}"/>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F2DD1DB7-3C57-43FC-BF73-A4BFA4A84762}"/>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5B93A7AB-BCF8-4641-A84F-903CF1D9EDD8}"/>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0FE5D469-BE6C-4D9C-B58E-12670E263A36}"/>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210D0F11-D9AD-4B74-A889-A88F3FBD003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43F7759C-B796-46F7-867B-99BC834E0222}"/>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442E829C-7234-43C7-A456-F5CF671A4329}"/>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F80459A1-5E40-4B4D-B113-EBAD584FFD5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E6F5248D-816C-468F-B8B4-E0DAC2761592}"/>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9B4FA58-9AF6-4437-8605-4CC76700536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48C4EC2-B643-458D-A3C4-F5812EEC86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27D23F-B6F2-474D-9772-6CBB8C1720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469A441-EBDA-45A4-A420-887103A3F8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A979BAE-B311-4523-8AB0-73CDADD3E28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1" name="楕円 80">
          <a:extLst>
            <a:ext uri="{FF2B5EF4-FFF2-40B4-BE49-F238E27FC236}">
              <a16:creationId xmlns:a16="http://schemas.microsoft.com/office/drawing/2014/main" id="{1114C18B-96C9-4F38-9EF9-2E63D8232E07}"/>
            </a:ext>
          </a:extLst>
        </xdr:cNvPr>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111654</xdr:rowOff>
    </xdr:from>
    <xdr:to>
      <xdr:col>15</xdr:col>
      <xdr:colOff>187325</xdr:colOff>
      <xdr:row>31</xdr:row>
      <xdr:rowOff>41804</xdr:rowOff>
    </xdr:to>
    <xdr:sp macro="" textlink="">
      <xdr:nvSpPr>
        <xdr:cNvPr id="82" name="楕円 81">
          <a:extLst>
            <a:ext uri="{FF2B5EF4-FFF2-40B4-BE49-F238E27FC236}">
              <a16:creationId xmlns:a16="http://schemas.microsoft.com/office/drawing/2014/main" id="{CAFB904A-E360-40EB-BDC4-4F40A3ECB121}"/>
            </a:ext>
          </a:extLst>
        </xdr:cNvPr>
        <xdr:cNvSpPr/>
      </xdr:nvSpPr>
      <xdr:spPr>
        <a:xfrm>
          <a:off x="3238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162454</xdr:rowOff>
    </xdr:from>
    <xdr:to>
      <xdr:col>19</xdr:col>
      <xdr:colOff>136525</xdr:colOff>
      <xdr:row>31</xdr:row>
      <xdr:rowOff>14393</xdr:rowOff>
    </xdr:to>
    <xdr:cxnSp macro="">
      <xdr:nvCxnSpPr>
        <xdr:cNvPr id="83" name="直線コネクタ 82">
          <a:extLst>
            <a:ext uri="{FF2B5EF4-FFF2-40B4-BE49-F238E27FC236}">
              <a16:creationId xmlns:a16="http://schemas.microsoft.com/office/drawing/2014/main" id="{2F21A637-99F0-4D95-81A3-89BEF4C93AEF}"/>
            </a:ext>
          </a:extLst>
        </xdr:cNvPr>
        <xdr:cNvCxnSpPr/>
      </xdr:nvCxnSpPr>
      <xdr:spPr>
        <a:xfrm>
          <a:off x="3289300" y="607747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1376</xdr:rowOff>
    </xdr:from>
    <xdr:to>
      <xdr:col>11</xdr:col>
      <xdr:colOff>187325</xdr:colOff>
      <xdr:row>31</xdr:row>
      <xdr:rowOff>102976</xdr:rowOff>
    </xdr:to>
    <xdr:sp macro="" textlink="">
      <xdr:nvSpPr>
        <xdr:cNvPr id="84" name="楕円 83">
          <a:extLst>
            <a:ext uri="{FF2B5EF4-FFF2-40B4-BE49-F238E27FC236}">
              <a16:creationId xmlns:a16="http://schemas.microsoft.com/office/drawing/2014/main" id="{741A80EE-7434-44E6-99C1-7EEB6B7D69BF}"/>
            </a:ext>
          </a:extLst>
        </xdr:cNvPr>
        <xdr:cNvSpPr/>
      </xdr:nvSpPr>
      <xdr:spPr>
        <a:xfrm>
          <a:off x="2476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162454</xdr:rowOff>
    </xdr:from>
    <xdr:to>
      <xdr:col>15</xdr:col>
      <xdr:colOff>136525</xdr:colOff>
      <xdr:row>31</xdr:row>
      <xdr:rowOff>52176</xdr:rowOff>
    </xdr:to>
    <xdr:cxnSp macro="">
      <xdr:nvCxnSpPr>
        <xdr:cNvPr id="85" name="直線コネクタ 84">
          <a:extLst>
            <a:ext uri="{FF2B5EF4-FFF2-40B4-BE49-F238E27FC236}">
              <a16:creationId xmlns:a16="http://schemas.microsoft.com/office/drawing/2014/main" id="{A513E7A2-0A75-45E2-833E-C52CC74C452A}"/>
            </a:ext>
          </a:extLst>
        </xdr:cNvPr>
        <xdr:cNvCxnSpPr/>
      </xdr:nvCxnSpPr>
      <xdr:spPr>
        <a:xfrm flipV="1">
          <a:off x="2527300" y="6077479"/>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86" name="楕円 85">
          <a:extLst>
            <a:ext uri="{FF2B5EF4-FFF2-40B4-BE49-F238E27FC236}">
              <a16:creationId xmlns:a16="http://schemas.microsoft.com/office/drawing/2014/main" id="{ACD44D85-E5DF-4EBD-B25D-FF83FB36956D}"/>
            </a:ext>
          </a:extLst>
        </xdr:cNvPr>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52176</xdr:rowOff>
    </xdr:to>
    <xdr:cxnSp macro="">
      <xdr:nvCxnSpPr>
        <xdr:cNvPr id="87" name="直線コネクタ 86">
          <a:extLst>
            <a:ext uri="{FF2B5EF4-FFF2-40B4-BE49-F238E27FC236}">
              <a16:creationId xmlns:a16="http://schemas.microsoft.com/office/drawing/2014/main" id="{99DEBA55-4D6C-4BAD-9512-BD30F28E04F9}"/>
            </a:ext>
          </a:extLst>
        </xdr:cNvPr>
        <xdr:cNvCxnSpPr/>
      </xdr:nvCxnSpPr>
      <xdr:spPr>
        <a:xfrm>
          <a:off x="1765300" y="6118860"/>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8" name="n_1aveValue有形固定資産減価償却率">
          <a:extLst>
            <a:ext uri="{FF2B5EF4-FFF2-40B4-BE49-F238E27FC236}">
              <a16:creationId xmlns:a16="http://schemas.microsoft.com/office/drawing/2014/main" id="{74F87240-A9C2-43FE-A12D-551D54099C8B}"/>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9" name="n_2aveValue有形固定資産減価償却率">
          <a:extLst>
            <a:ext uri="{FF2B5EF4-FFF2-40B4-BE49-F238E27FC236}">
              <a16:creationId xmlns:a16="http://schemas.microsoft.com/office/drawing/2014/main" id="{74941628-A602-4823-AED3-277864FBDD73}"/>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0" name="n_3aveValue有形固定資産減価償却率">
          <a:extLst>
            <a:ext uri="{FF2B5EF4-FFF2-40B4-BE49-F238E27FC236}">
              <a16:creationId xmlns:a16="http://schemas.microsoft.com/office/drawing/2014/main" id="{06810DB5-DA8A-4290-9419-7B896385E3B0}"/>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1" name="n_4aveValue有形固定資産減価償却率">
          <a:extLst>
            <a:ext uri="{FF2B5EF4-FFF2-40B4-BE49-F238E27FC236}">
              <a16:creationId xmlns:a16="http://schemas.microsoft.com/office/drawing/2014/main" id="{10E4F13E-31B1-42C4-801D-CAE09B30B827}"/>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2" name="n_1mainValue有形固定資産減価償却率">
          <a:extLst>
            <a:ext uri="{FF2B5EF4-FFF2-40B4-BE49-F238E27FC236}">
              <a16:creationId xmlns:a16="http://schemas.microsoft.com/office/drawing/2014/main" id="{9A7E727F-40A3-40B4-A9BB-F8ADE30BAA2F}"/>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32931</xdr:rowOff>
    </xdr:from>
    <xdr:ext cx="405111" cy="259045"/>
    <xdr:sp macro="" textlink="">
      <xdr:nvSpPr>
        <xdr:cNvPr id="93" name="n_2mainValue有形固定資産減価償却率">
          <a:extLst>
            <a:ext uri="{FF2B5EF4-FFF2-40B4-BE49-F238E27FC236}">
              <a16:creationId xmlns:a16="http://schemas.microsoft.com/office/drawing/2014/main" id="{7DB82ADE-C737-4F9B-8840-A07E51CA7395}"/>
            </a:ext>
          </a:extLst>
        </xdr:cNvPr>
        <xdr:cNvSpPr txBox="1"/>
      </xdr:nvSpPr>
      <xdr:spPr>
        <a:xfrm>
          <a:off x="3086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94103</xdr:rowOff>
    </xdr:from>
    <xdr:ext cx="405111" cy="259045"/>
    <xdr:sp macro="" textlink="">
      <xdr:nvSpPr>
        <xdr:cNvPr id="94" name="n_3mainValue有形固定資産減価償却率">
          <a:extLst>
            <a:ext uri="{FF2B5EF4-FFF2-40B4-BE49-F238E27FC236}">
              <a16:creationId xmlns:a16="http://schemas.microsoft.com/office/drawing/2014/main" id="{867CB22B-43D2-4ADD-83F9-1CB3C6553348}"/>
            </a:ext>
          </a:extLst>
        </xdr:cNvPr>
        <xdr:cNvSpPr txBox="1"/>
      </xdr:nvSpPr>
      <xdr:spPr>
        <a:xfrm>
          <a:off x="2324744" y="618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5" name="n_4mainValue有形固定資産減価償却率">
          <a:extLst>
            <a:ext uri="{FF2B5EF4-FFF2-40B4-BE49-F238E27FC236}">
              <a16:creationId xmlns:a16="http://schemas.microsoft.com/office/drawing/2014/main" id="{70261156-4E0A-41A5-A31C-E759C0272C80}"/>
            </a:ext>
          </a:extLst>
        </xdr:cNvPr>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5A7DA15D-A36D-4155-99A4-CCBAE0520E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A610C517-A258-4535-B4A3-E364050F883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49186818-8D09-4733-81E0-20B1058708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8871C87A-1F02-455C-9E80-A75CBBEC8F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FF00F000-079F-47FF-BE30-2680F21F79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2E3F362-75C9-418A-A9EE-90C8E5FDA3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11A0FC30-F8EC-4DC6-875A-B57C2317FC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86C1EFE-89FE-4B0A-BDF5-38856D3F08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EAFFDAEC-CDEE-4839-9BC6-1184EF08B3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9C444A4C-721E-40FC-80C6-8208F657699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D909CB04-14DC-4D0B-8D96-2E4496F1C6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C4A9D794-08E4-44DB-87A4-4B77D994DE0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4681FFA9-DB24-4D86-8F3A-9E5BDCD2B1E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が借入償還期間終了に伴い年々減少しているため、債務償還比率が類似団体と同水準となっているが、今後、公共施設の更新や下水道事業による借入金の増が見込まれるため、債務償還比率の増が予想され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D8A7507F-583F-41F1-B75D-810CE33507F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0A3C745-F4B5-4C93-B48E-77793CC2BA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CDA6636E-2886-436E-B162-E2FDECAB8F4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1E9E9377-9964-4BBB-B614-8DDB24790F3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6A3A7D0F-1C1E-4ACE-9CCC-4493FC61AD6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5FB85475-C306-4D86-A078-D479F113D6D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D6D2A6E6-F08A-4FDC-8DF4-26335F2B159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F4BD3E16-1FB1-41F7-ABB5-D5A2F8227D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96AFE09E-D14F-4F88-AE3F-2BE6847E470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8253A4B4-4498-4270-90F3-53F00C81453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5210044-21D1-4E49-AA4E-BAF7FF32E6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DE09D0E3-3427-48E4-B404-7555F2FC53C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79146CEA-250B-4CCE-86E8-E5EE9DEF4FE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C6D4DA86-2F80-4023-8FAA-A595126AA14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FCDA53F1-0FA7-4F43-A590-0EDF148DCD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a:extLst>
            <a:ext uri="{FF2B5EF4-FFF2-40B4-BE49-F238E27FC236}">
              <a16:creationId xmlns:a16="http://schemas.microsoft.com/office/drawing/2014/main" id="{976E55AA-09E5-4D5B-94CD-A6780699D352}"/>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a:extLst>
            <a:ext uri="{FF2B5EF4-FFF2-40B4-BE49-F238E27FC236}">
              <a16:creationId xmlns:a16="http://schemas.microsoft.com/office/drawing/2014/main" id="{3F3FDB20-3439-4E6F-B650-D732AC6A8412}"/>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a:extLst>
            <a:ext uri="{FF2B5EF4-FFF2-40B4-BE49-F238E27FC236}">
              <a16:creationId xmlns:a16="http://schemas.microsoft.com/office/drawing/2014/main" id="{178EA861-C3D8-411B-BDEA-13F7997E4E99}"/>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D128C6BB-0882-4748-AAFD-FD8056613DE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E985DE73-BF9C-4113-ADFA-0FDCF9D7182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29" name="債務償還比率平均値テキスト">
          <a:extLst>
            <a:ext uri="{FF2B5EF4-FFF2-40B4-BE49-F238E27FC236}">
              <a16:creationId xmlns:a16="http://schemas.microsoft.com/office/drawing/2014/main" id="{E6671FAC-FD93-4368-B2B2-829555790FFE}"/>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a:extLst>
            <a:ext uri="{FF2B5EF4-FFF2-40B4-BE49-F238E27FC236}">
              <a16:creationId xmlns:a16="http://schemas.microsoft.com/office/drawing/2014/main" id="{812E35BA-A3AA-46B4-AEEE-C846702017F2}"/>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a:extLst>
            <a:ext uri="{FF2B5EF4-FFF2-40B4-BE49-F238E27FC236}">
              <a16:creationId xmlns:a16="http://schemas.microsoft.com/office/drawing/2014/main" id="{01B843B4-8C73-4DFE-A1FD-95924B9763B9}"/>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a:extLst>
            <a:ext uri="{FF2B5EF4-FFF2-40B4-BE49-F238E27FC236}">
              <a16:creationId xmlns:a16="http://schemas.microsoft.com/office/drawing/2014/main" id="{CFCC3D7F-968F-40F3-8023-B26296511447}"/>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a:extLst>
            <a:ext uri="{FF2B5EF4-FFF2-40B4-BE49-F238E27FC236}">
              <a16:creationId xmlns:a16="http://schemas.microsoft.com/office/drawing/2014/main" id="{ED0B49D7-3F40-43FC-8A7A-822D43614ECA}"/>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a:extLst>
            <a:ext uri="{FF2B5EF4-FFF2-40B4-BE49-F238E27FC236}">
              <a16:creationId xmlns:a16="http://schemas.microsoft.com/office/drawing/2014/main" id="{FB41C5B5-9877-4B94-B49A-8F23C028782A}"/>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406B195-497C-4288-B631-7A85F5D2936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7849A97-C6C8-48CE-9DA9-2D4D8D41DF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E4BA580-08FF-4A24-B9DD-ABBDA56CB37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4B76C28-23B4-4B48-A7E8-9372D27EF8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9AB91F7-5184-491E-8465-8FDB4B4E33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84116</xdr:rowOff>
    </xdr:from>
    <xdr:to>
      <xdr:col>76</xdr:col>
      <xdr:colOff>73025</xdr:colOff>
      <xdr:row>30</xdr:row>
      <xdr:rowOff>14266</xdr:rowOff>
    </xdr:to>
    <xdr:sp macro="" textlink="">
      <xdr:nvSpPr>
        <xdr:cNvPr id="140" name="楕円 139">
          <a:extLst>
            <a:ext uri="{FF2B5EF4-FFF2-40B4-BE49-F238E27FC236}">
              <a16:creationId xmlns:a16="http://schemas.microsoft.com/office/drawing/2014/main" id="{1DC09FFB-01F2-446B-8EAF-09A944D09902}"/>
            </a:ext>
          </a:extLst>
        </xdr:cNvPr>
        <xdr:cNvSpPr/>
      </xdr:nvSpPr>
      <xdr:spPr>
        <a:xfrm>
          <a:off x="14744700" y="58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106993</xdr:rowOff>
    </xdr:from>
    <xdr:ext cx="469744" cy="259045"/>
    <xdr:sp macro="" textlink="">
      <xdr:nvSpPr>
        <xdr:cNvPr id="141" name="債務償還比率該当値テキスト">
          <a:extLst>
            <a:ext uri="{FF2B5EF4-FFF2-40B4-BE49-F238E27FC236}">
              <a16:creationId xmlns:a16="http://schemas.microsoft.com/office/drawing/2014/main" id="{3EBBC5DD-2B4B-4383-9E00-C7FCD39DAEC6}"/>
            </a:ext>
          </a:extLst>
        </xdr:cNvPr>
        <xdr:cNvSpPr txBox="1"/>
      </xdr:nvSpPr>
      <xdr:spPr>
        <a:xfrm>
          <a:off x="14846300" y="56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67684</xdr:rowOff>
    </xdr:from>
    <xdr:to>
      <xdr:col>72</xdr:col>
      <xdr:colOff>123825</xdr:colOff>
      <xdr:row>29</xdr:row>
      <xdr:rowOff>169284</xdr:rowOff>
    </xdr:to>
    <xdr:sp macro="" textlink="">
      <xdr:nvSpPr>
        <xdr:cNvPr id="142" name="楕円 141">
          <a:extLst>
            <a:ext uri="{FF2B5EF4-FFF2-40B4-BE49-F238E27FC236}">
              <a16:creationId xmlns:a16="http://schemas.microsoft.com/office/drawing/2014/main" id="{912E10F1-BFA0-4746-8851-D15E3C96587A}"/>
            </a:ext>
          </a:extLst>
        </xdr:cNvPr>
        <xdr:cNvSpPr/>
      </xdr:nvSpPr>
      <xdr:spPr>
        <a:xfrm>
          <a:off x="14033500" y="58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118484</xdr:rowOff>
    </xdr:from>
    <xdr:to>
      <xdr:col>76</xdr:col>
      <xdr:colOff>22225</xdr:colOff>
      <xdr:row>29</xdr:row>
      <xdr:rowOff>134916</xdr:rowOff>
    </xdr:to>
    <xdr:cxnSp macro="">
      <xdr:nvCxnSpPr>
        <xdr:cNvPr id="143" name="直線コネクタ 142">
          <a:extLst>
            <a:ext uri="{FF2B5EF4-FFF2-40B4-BE49-F238E27FC236}">
              <a16:creationId xmlns:a16="http://schemas.microsoft.com/office/drawing/2014/main" id="{D32BC99D-44FA-4252-9AC5-2A411F706874}"/>
            </a:ext>
          </a:extLst>
        </xdr:cNvPr>
        <xdr:cNvCxnSpPr/>
      </xdr:nvCxnSpPr>
      <xdr:spPr>
        <a:xfrm>
          <a:off x="14084300" y="5862059"/>
          <a:ext cx="7112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65885</xdr:rowOff>
    </xdr:from>
    <xdr:to>
      <xdr:col>68</xdr:col>
      <xdr:colOff>123825</xdr:colOff>
      <xdr:row>29</xdr:row>
      <xdr:rowOff>167485</xdr:rowOff>
    </xdr:to>
    <xdr:sp macro="" textlink="">
      <xdr:nvSpPr>
        <xdr:cNvPr id="144" name="楕円 143">
          <a:extLst>
            <a:ext uri="{FF2B5EF4-FFF2-40B4-BE49-F238E27FC236}">
              <a16:creationId xmlns:a16="http://schemas.microsoft.com/office/drawing/2014/main" id="{88E945F6-3B1B-4A37-8C5C-B9BCA1DD2C26}"/>
            </a:ext>
          </a:extLst>
        </xdr:cNvPr>
        <xdr:cNvSpPr/>
      </xdr:nvSpPr>
      <xdr:spPr>
        <a:xfrm>
          <a:off x="13271500" y="58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116685</xdr:rowOff>
    </xdr:from>
    <xdr:to>
      <xdr:col>72</xdr:col>
      <xdr:colOff>73025</xdr:colOff>
      <xdr:row>29</xdr:row>
      <xdr:rowOff>118484</xdr:rowOff>
    </xdr:to>
    <xdr:cxnSp macro="">
      <xdr:nvCxnSpPr>
        <xdr:cNvPr id="145" name="直線コネクタ 144">
          <a:extLst>
            <a:ext uri="{FF2B5EF4-FFF2-40B4-BE49-F238E27FC236}">
              <a16:creationId xmlns:a16="http://schemas.microsoft.com/office/drawing/2014/main" id="{DC7338D8-BFB8-4F30-A0B1-EBB96B757404}"/>
            </a:ext>
          </a:extLst>
        </xdr:cNvPr>
        <xdr:cNvCxnSpPr/>
      </xdr:nvCxnSpPr>
      <xdr:spPr>
        <a:xfrm>
          <a:off x="13322300" y="5860260"/>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42136</xdr:rowOff>
    </xdr:from>
    <xdr:to>
      <xdr:col>64</xdr:col>
      <xdr:colOff>123825</xdr:colOff>
      <xdr:row>29</xdr:row>
      <xdr:rowOff>143736</xdr:rowOff>
    </xdr:to>
    <xdr:sp macro="" textlink="">
      <xdr:nvSpPr>
        <xdr:cNvPr id="146" name="楕円 145">
          <a:extLst>
            <a:ext uri="{FF2B5EF4-FFF2-40B4-BE49-F238E27FC236}">
              <a16:creationId xmlns:a16="http://schemas.microsoft.com/office/drawing/2014/main" id="{078CC64E-7B00-4530-A3AB-58EAD0023A7D}"/>
            </a:ext>
          </a:extLst>
        </xdr:cNvPr>
        <xdr:cNvSpPr/>
      </xdr:nvSpPr>
      <xdr:spPr>
        <a:xfrm>
          <a:off x="12509500" y="57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92936</xdr:rowOff>
    </xdr:from>
    <xdr:to>
      <xdr:col>68</xdr:col>
      <xdr:colOff>73025</xdr:colOff>
      <xdr:row>29</xdr:row>
      <xdr:rowOff>116685</xdr:rowOff>
    </xdr:to>
    <xdr:cxnSp macro="">
      <xdr:nvCxnSpPr>
        <xdr:cNvPr id="147" name="直線コネクタ 146">
          <a:extLst>
            <a:ext uri="{FF2B5EF4-FFF2-40B4-BE49-F238E27FC236}">
              <a16:creationId xmlns:a16="http://schemas.microsoft.com/office/drawing/2014/main" id="{C447E34B-72E0-40EF-9A7A-00176685FFFC}"/>
            </a:ext>
          </a:extLst>
        </xdr:cNvPr>
        <xdr:cNvCxnSpPr/>
      </xdr:nvCxnSpPr>
      <xdr:spPr>
        <a:xfrm>
          <a:off x="12560300" y="583651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112713</xdr:rowOff>
    </xdr:from>
    <xdr:to>
      <xdr:col>60</xdr:col>
      <xdr:colOff>123825</xdr:colOff>
      <xdr:row>29</xdr:row>
      <xdr:rowOff>42863</xdr:rowOff>
    </xdr:to>
    <xdr:sp macro="" textlink="">
      <xdr:nvSpPr>
        <xdr:cNvPr id="148" name="楕円 147">
          <a:extLst>
            <a:ext uri="{FF2B5EF4-FFF2-40B4-BE49-F238E27FC236}">
              <a16:creationId xmlns:a16="http://schemas.microsoft.com/office/drawing/2014/main" id="{DAFF0D49-A918-44E2-8995-9DA144FFC086}"/>
            </a:ext>
          </a:extLst>
        </xdr:cNvPr>
        <xdr:cNvSpPr/>
      </xdr:nvSpPr>
      <xdr:spPr>
        <a:xfrm>
          <a:off x="11747500" y="56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163513</xdr:rowOff>
    </xdr:from>
    <xdr:to>
      <xdr:col>64</xdr:col>
      <xdr:colOff>73025</xdr:colOff>
      <xdr:row>29</xdr:row>
      <xdr:rowOff>92936</xdr:rowOff>
    </xdr:to>
    <xdr:cxnSp macro="">
      <xdr:nvCxnSpPr>
        <xdr:cNvPr id="149" name="直線コネクタ 148">
          <a:extLst>
            <a:ext uri="{FF2B5EF4-FFF2-40B4-BE49-F238E27FC236}">
              <a16:creationId xmlns:a16="http://schemas.microsoft.com/office/drawing/2014/main" id="{4A9672B2-9392-42AF-8238-06E82CB02E3C}"/>
            </a:ext>
          </a:extLst>
        </xdr:cNvPr>
        <xdr:cNvCxnSpPr/>
      </xdr:nvCxnSpPr>
      <xdr:spPr>
        <a:xfrm>
          <a:off x="11798300" y="5735638"/>
          <a:ext cx="762000" cy="10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0" name="n_1aveValue債務償還比率">
          <a:extLst>
            <a:ext uri="{FF2B5EF4-FFF2-40B4-BE49-F238E27FC236}">
              <a16:creationId xmlns:a16="http://schemas.microsoft.com/office/drawing/2014/main" id="{2D098C61-A8A8-4E54-9EF0-383FD11790C5}"/>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1" name="n_2aveValue債務償還比率">
          <a:extLst>
            <a:ext uri="{FF2B5EF4-FFF2-40B4-BE49-F238E27FC236}">
              <a16:creationId xmlns:a16="http://schemas.microsoft.com/office/drawing/2014/main" id="{6F513869-F29E-4415-8514-982118055253}"/>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2" name="n_3aveValue債務償還比率">
          <a:extLst>
            <a:ext uri="{FF2B5EF4-FFF2-40B4-BE49-F238E27FC236}">
              <a16:creationId xmlns:a16="http://schemas.microsoft.com/office/drawing/2014/main" id="{153CD379-AC6D-456D-AF35-9D40AB7FDE8F}"/>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3" name="n_4aveValue債務償還比率">
          <a:extLst>
            <a:ext uri="{FF2B5EF4-FFF2-40B4-BE49-F238E27FC236}">
              <a16:creationId xmlns:a16="http://schemas.microsoft.com/office/drawing/2014/main" id="{9CF49E3C-D5D6-4905-B96E-D38406EAD694}"/>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14361</xdr:rowOff>
    </xdr:from>
    <xdr:ext cx="469744" cy="259045"/>
    <xdr:sp macro="" textlink="">
      <xdr:nvSpPr>
        <xdr:cNvPr id="154" name="n_1mainValue債務償還比率">
          <a:extLst>
            <a:ext uri="{FF2B5EF4-FFF2-40B4-BE49-F238E27FC236}">
              <a16:creationId xmlns:a16="http://schemas.microsoft.com/office/drawing/2014/main" id="{32EB1628-82E2-4A25-9B95-12FF8A17C81E}"/>
            </a:ext>
          </a:extLst>
        </xdr:cNvPr>
        <xdr:cNvSpPr txBox="1"/>
      </xdr:nvSpPr>
      <xdr:spPr>
        <a:xfrm>
          <a:off x="13836727" y="558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12562</xdr:rowOff>
    </xdr:from>
    <xdr:ext cx="469744" cy="259045"/>
    <xdr:sp macro="" textlink="">
      <xdr:nvSpPr>
        <xdr:cNvPr id="155" name="n_2mainValue債務償還比率">
          <a:extLst>
            <a:ext uri="{FF2B5EF4-FFF2-40B4-BE49-F238E27FC236}">
              <a16:creationId xmlns:a16="http://schemas.microsoft.com/office/drawing/2014/main" id="{085B5C60-75A6-46A7-A854-1F9742B8DF52}"/>
            </a:ext>
          </a:extLst>
        </xdr:cNvPr>
        <xdr:cNvSpPr txBox="1"/>
      </xdr:nvSpPr>
      <xdr:spPr>
        <a:xfrm>
          <a:off x="13087427" y="55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160263</xdr:rowOff>
    </xdr:from>
    <xdr:ext cx="469744" cy="259045"/>
    <xdr:sp macro="" textlink="">
      <xdr:nvSpPr>
        <xdr:cNvPr id="156" name="n_3mainValue債務償還比率">
          <a:extLst>
            <a:ext uri="{FF2B5EF4-FFF2-40B4-BE49-F238E27FC236}">
              <a16:creationId xmlns:a16="http://schemas.microsoft.com/office/drawing/2014/main" id="{E5103E72-B6F0-4A04-B8BB-8486FF64DC65}"/>
            </a:ext>
          </a:extLst>
        </xdr:cNvPr>
        <xdr:cNvSpPr txBox="1"/>
      </xdr:nvSpPr>
      <xdr:spPr>
        <a:xfrm>
          <a:off x="12325427" y="5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59390</xdr:rowOff>
    </xdr:from>
    <xdr:ext cx="469744" cy="259045"/>
    <xdr:sp macro="" textlink="">
      <xdr:nvSpPr>
        <xdr:cNvPr id="157" name="n_4mainValue債務償還比率">
          <a:extLst>
            <a:ext uri="{FF2B5EF4-FFF2-40B4-BE49-F238E27FC236}">
              <a16:creationId xmlns:a16="http://schemas.microsoft.com/office/drawing/2014/main" id="{ECCE45EB-739C-4B78-988A-7C1597ECAD48}"/>
            </a:ext>
          </a:extLst>
        </xdr:cNvPr>
        <xdr:cNvSpPr txBox="1"/>
      </xdr:nvSpPr>
      <xdr:spPr>
        <a:xfrm>
          <a:off x="11563427" y="546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34A6AE92-8CDE-450E-A8D9-8F8F24F4E2C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41620B13-5721-40D3-BF06-F0E541E20E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140C9983-7B5A-49A1-B1FD-BEE51B9A12F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18F4D7E3-CFE5-48F9-BBFD-3FD731FC472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651A7344-9C4C-46EA-B121-15EF5466A48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7BB2B41A-E8FE-43F1-B75F-6424AAF1CA2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B4BDDD-7136-4EE0-B2E1-0B248DC89F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9EE225-E3DC-49EB-A0BB-92375918DA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6CDD6D-8C43-4C4A-92CB-1099BCC270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A134FC-F077-45C2-A9B0-EE1C2D0929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E12B13-EA4C-419C-A9E6-808BAD9F65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0322C4-136D-48DC-A965-FBC3A613A4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B0B718-3D03-4991-9860-4F7CAE8F2C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77C5C3-2D82-45D9-B4C6-FD81B5A5C7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0791D2-D29D-4BBD-8B52-A046EDF2F9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3C8CB9-594D-4E21-81DD-342F9C9C30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F367E5-BF93-4214-8867-EA058B586A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BCFBF0-F5FD-495C-BBB9-4F88684B1D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D11F77-267E-4E7E-AFC8-6114476B08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720BAF-3FE0-4720-86FD-6B9574421D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6B70FB-EB10-458F-A9F1-F3AF07D20C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851D6F-BFA7-4835-B571-748B65052DE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935229-279A-4027-B418-B396F0EB96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B71093-9FB4-49B5-BC32-FF8EC51635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E4DF79-2724-4D4E-8F2F-1BF74136B0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E7764F-F33D-4E79-B7B8-B65C34190C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CC8F7F-6944-456F-AE6D-4019E02ADC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FC47C4-A853-412F-80F6-2BC7EFA83E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58CBD1-3C53-47D0-A90B-3C5BCD7DE1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4742EA-C136-4D8D-B416-8E81A48ECE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A72B38-6C00-46DE-AC8A-29DEE43706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A09688-68DA-474B-A5E8-2B2851D4FA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F1DF61-742C-4C2C-AD79-79609DA1AE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491B57-53AF-468B-BD60-C4E5469D46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B13A90-0962-465A-811D-E383591550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AD90D3-75BA-409D-90FE-DBCC3D06760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F5E884-EAD2-4736-9293-CC4026F52C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74A62F-377F-4208-BCBE-9D631D275F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7DCFDC-E718-4D19-B277-453DFCB6B0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746837-8976-4842-9681-6FDC2A6B31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C30A54-04E2-4EE3-94B3-56BD69C7E1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CE4577-D784-456D-9B51-A4A579288F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8A5850-5927-40FE-8FE3-BB81E48F80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B8303D-93BD-49F9-A32E-D6C4F6113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E57440-D64A-442C-A304-A04081D9D5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AD396C-A48D-492F-9282-795F4D7A56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CEE4C9-0D9E-4387-BAFB-2F3E4467FE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1B52654-E856-4EB3-829A-BC3AF48574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2C9A2D0-26D1-4F11-AE2F-F559404781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742D06-02AC-437A-AA52-4913747CA64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E7A0B3-6D93-41CE-899C-9C4F27AE2B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B2EEAD-3FA9-4876-A3C2-9050103CC3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105B71C-DE51-4E1C-87A7-5722C127CA5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7EE5D9-3D28-4CD5-99D3-87C32B30A6F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4A61710-09AD-4F99-81B5-2D80D68A527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7FFB65-87EC-4EB4-8804-AE305DA29BE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D4D5494-4D17-4078-A1A8-8712B14A109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5E6E11-8873-4BC9-99F9-4E747F113FC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BCE0FE-347F-4C13-8F7D-D60167A891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C1999D3-23DE-4683-91C1-8A43171DAD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353912-4698-4BC5-AB0B-7C52E69A68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87FA6C3C-E792-4C3D-9568-19156849A4EF}"/>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4A57B6C1-82F1-49C2-BB07-CB1811303B4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715F656-9B99-469C-A266-440074766193}"/>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AA6E518A-E4FB-4C4D-AABF-565812ABA796}"/>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F4E958F0-6563-4D81-BAB4-B2940C9F9E69}"/>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918B7BCD-B79C-41A7-A46C-EC985E6732C3}"/>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1FB66066-7CA9-42AB-B657-306CA7566E23}"/>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174D0B76-6575-4A0D-94C3-D16AA6201E9B}"/>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C1EE6546-D297-4F21-BE37-2D2A3509788C}"/>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9FCA0F7-E3B7-4CBE-B331-1C3DA4F941B4}"/>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B8DB210E-E3A6-4829-9569-A39CB4A63651}"/>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A722EB9-95FF-4188-8F16-BB7384D98B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BA965B-BD64-498D-A9E4-152D0F0244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9C5FBAD-3EAE-46CA-9EFE-7D5294EB8C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BF4D6D-2A14-419E-B494-5E119370F8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96B44D7-5D30-44F2-9FDC-671CE70FF0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a:extLst>
            <a:ext uri="{FF2B5EF4-FFF2-40B4-BE49-F238E27FC236}">
              <a16:creationId xmlns:a16="http://schemas.microsoft.com/office/drawing/2014/main" id="{C7841FDF-1DCD-4A8B-AC22-7039740978F0}"/>
            </a:ext>
          </a:extLst>
        </xdr:cNvPr>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15875</xdr:rowOff>
    </xdr:from>
    <xdr:to>
      <xdr:col>15</xdr:col>
      <xdr:colOff>101600</xdr:colOff>
      <xdr:row>38</xdr:row>
      <xdr:rowOff>117475</xdr:rowOff>
    </xdr:to>
    <xdr:sp macro="" textlink="">
      <xdr:nvSpPr>
        <xdr:cNvPr id="74" name="楕円 73">
          <a:extLst>
            <a:ext uri="{FF2B5EF4-FFF2-40B4-BE49-F238E27FC236}">
              <a16:creationId xmlns:a16="http://schemas.microsoft.com/office/drawing/2014/main" id="{6AFD954A-D5AC-4E1F-9B23-E30789130E0A}"/>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99060</xdr:rowOff>
    </xdr:to>
    <xdr:cxnSp macro="">
      <xdr:nvCxnSpPr>
        <xdr:cNvPr id="75" name="直線コネクタ 74">
          <a:extLst>
            <a:ext uri="{FF2B5EF4-FFF2-40B4-BE49-F238E27FC236}">
              <a16:creationId xmlns:a16="http://schemas.microsoft.com/office/drawing/2014/main" id="{DD073B97-A605-4100-841E-74C366B0CAF8}"/>
            </a:ext>
          </a:extLst>
        </xdr:cNvPr>
        <xdr:cNvCxnSpPr/>
      </xdr:nvCxnSpPr>
      <xdr:spPr>
        <a:xfrm>
          <a:off x="2908300" y="658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6" name="楕円 75">
          <a:extLst>
            <a:ext uri="{FF2B5EF4-FFF2-40B4-BE49-F238E27FC236}">
              <a16:creationId xmlns:a16="http://schemas.microsoft.com/office/drawing/2014/main" id="{3C0305C6-ABCD-4F94-97BF-7EC6DC02789A}"/>
            </a:ext>
          </a:extLst>
        </xdr:cNvPr>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36195</xdr:rowOff>
    </xdr:from>
    <xdr:to>
      <xdr:col>15</xdr:col>
      <xdr:colOff>50800</xdr:colOff>
      <xdr:row>38</xdr:row>
      <xdr:rowOff>66675</xdr:rowOff>
    </xdr:to>
    <xdr:cxnSp macro="">
      <xdr:nvCxnSpPr>
        <xdr:cNvPr id="77" name="直線コネクタ 76">
          <a:extLst>
            <a:ext uri="{FF2B5EF4-FFF2-40B4-BE49-F238E27FC236}">
              <a16:creationId xmlns:a16="http://schemas.microsoft.com/office/drawing/2014/main" id="{F7C25C1C-16CB-4640-BEC1-686F0B271F10}"/>
            </a:ext>
          </a:extLst>
        </xdr:cNvPr>
        <xdr:cNvCxnSpPr/>
      </xdr:nvCxnSpPr>
      <xdr:spPr>
        <a:xfrm>
          <a:off x="2019300" y="6551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78" name="楕円 77">
          <a:extLst>
            <a:ext uri="{FF2B5EF4-FFF2-40B4-BE49-F238E27FC236}">
              <a16:creationId xmlns:a16="http://schemas.microsoft.com/office/drawing/2014/main" id="{869D6109-93D4-4147-BDAA-117CD403D1BE}"/>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36195</xdr:rowOff>
    </xdr:to>
    <xdr:cxnSp macro="">
      <xdr:nvCxnSpPr>
        <xdr:cNvPr id="79" name="直線コネクタ 78">
          <a:extLst>
            <a:ext uri="{FF2B5EF4-FFF2-40B4-BE49-F238E27FC236}">
              <a16:creationId xmlns:a16="http://schemas.microsoft.com/office/drawing/2014/main" id="{1E5535E9-7863-4694-BCB8-0D0DFAA2F706}"/>
            </a:ext>
          </a:extLst>
        </xdr:cNvPr>
        <xdr:cNvCxnSpPr/>
      </xdr:nvCxnSpPr>
      <xdr:spPr>
        <a:xfrm>
          <a:off x="1130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0" name="n_1aveValue【道路】&#10;有形固定資産減価償却率">
          <a:extLst>
            <a:ext uri="{FF2B5EF4-FFF2-40B4-BE49-F238E27FC236}">
              <a16:creationId xmlns:a16="http://schemas.microsoft.com/office/drawing/2014/main" id="{EDAA63E1-6B8D-4BF5-B4A2-AAC70CDB6D74}"/>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1" name="n_2aveValue【道路】&#10;有形固定資産減価償却率">
          <a:extLst>
            <a:ext uri="{FF2B5EF4-FFF2-40B4-BE49-F238E27FC236}">
              <a16:creationId xmlns:a16="http://schemas.microsoft.com/office/drawing/2014/main" id="{3C922101-0289-428C-AB7B-A07068AB438A}"/>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a:extLst>
            <a:ext uri="{FF2B5EF4-FFF2-40B4-BE49-F238E27FC236}">
              <a16:creationId xmlns:a16="http://schemas.microsoft.com/office/drawing/2014/main" id="{ABC1E8F9-67E8-465D-87C6-2A952B82911D}"/>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3" name="n_4aveValue【道路】&#10;有形固定資産減価償却率">
          <a:extLst>
            <a:ext uri="{FF2B5EF4-FFF2-40B4-BE49-F238E27FC236}">
              <a16:creationId xmlns:a16="http://schemas.microsoft.com/office/drawing/2014/main" id="{7B3E0414-C017-4AD0-9024-EB1AC453E7BA}"/>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4" name="n_1mainValue【道路】&#10;有形固定資産減価償却率">
          <a:extLst>
            <a:ext uri="{FF2B5EF4-FFF2-40B4-BE49-F238E27FC236}">
              <a16:creationId xmlns:a16="http://schemas.microsoft.com/office/drawing/2014/main" id="{5E4E9B94-68A8-479B-B89E-1B4A186013E8}"/>
            </a:ext>
          </a:extLst>
        </xdr:cNvPr>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5" name="n_2mainValue【道路】&#10;有形固定資産減価償却率">
          <a:extLst>
            <a:ext uri="{FF2B5EF4-FFF2-40B4-BE49-F238E27FC236}">
              <a16:creationId xmlns:a16="http://schemas.microsoft.com/office/drawing/2014/main" id="{C75DD72B-C5C9-4DB8-98FE-A33B8670CC76}"/>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6" name="n_3mainValue【道路】&#10;有形固定資産減価償却率">
          <a:extLst>
            <a:ext uri="{FF2B5EF4-FFF2-40B4-BE49-F238E27FC236}">
              <a16:creationId xmlns:a16="http://schemas.microsoft.com/office/drawing/2014/main" id="{32F352DB-5F4A-4E20-A3C0-333ABDBFAE8A}"/>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87" name="n_4mainValue【道路】&#10;有形固定資産減価償却率">
          <a:extLst>
            <a:ext uri="{FF2B5EF4-FFF2-40B4-BE49-F238E27FC236}">
              <a16:creationId xmlns:a16="http://schemas.microsoft.com/office/drawing/2014/main" id="{8486D8F5-4916-4850-8072-E1E165E7843F}"/>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C0FFD9A-6012-4A6C-B04F-91C81A20845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6D51BCD-85D9-4417-A922-5314A54FA4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D9B5E3A-6AE7-482A-B871-CEF3D2A541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B24DB4E-601E-4C6C-A348-186A9CCFA5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6242468-FAC2-4900-8488-E2A1A57B9D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EB284958-FC6E-45A2-A5C9-B51E0624D0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1AE1666-E3C4-458B-AEC7-77577FADE5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D54D73C3-0087-4217-9333-EF677375D1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BB57791-179D-4BAD-B8AB-E1C33E0BDBC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9B42FA9-8CF3-4B79-8FAE-A5B48DEBA3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CE932A74-4250-437E-8C53-319EDECD43E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67AD938C-B90A-4949-905D-80D473991D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42E0A4D2-4D52-408E-B4BA-C4CECAB8749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67CD4DE1-6B72-4875-9CF4-E3BFD26349C3}"/>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BED9B10-B26E-4FF1-9AD9-A7AC8292499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24B0C13D-06D2-43F4-A04E-F42CAAFE98FB}"/>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997E9D4-EE23-47EA-92F3-3879EBE5A79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5C7D065F-5D4F-4BAE-9C90-92ED7A7882F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D6092010-AA9B-4D42-884C-4D2CE9D51C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A1AAB806-34C3-4368-AD9F-795E7B09E98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108B6D1-5920-4AB6-A260-4A9BBB4DC6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E9DCD4CE-D14E-434B-89F1-0939588A1C92}"/>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E5C021C-3573-431D-92A6-3797BB1BD6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2DFC2295-704A-44FF-A592-4BF7696ED7AD}"/>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18CB0307-0E89-4491-A5D7-7B1D17769878}"/>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D581F8AA-FE84-4E59-8BA8-BDE5775B4B05}"/>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9D6DF2C6-75AA-4237-9C3D-6482E0366169}"/>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8C32A13D-8CA3-4BE4-B474-61F8F737A98B}"/>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6" name="【道路】&#10;一人当たり延長平均値テキスト">
          <a:extLst>
            <a:ext uri="{FF2B5EF4-FFF2-40B4-BE49-F238E27FC236}">
              <a16:creationId xmlns:a16="http://schemas.microsoft.com/office/drawing/2014/main" id="{D013006E-E8C5-4D7C-A845-9BDEB9ECA3B8}"/>
            </a:ext>
          </a:extLst>
        </xdr:cNvPr>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4C9CF839-87CC-40FC-983A-77FE50E0CA52}"/>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EA4E7604-9343-47AB-9D8D-4FE9E94E9EEE}"/>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DB765DDF-CDDC-40BB-86E8-7C11005E208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CE439174-9343-4EA7-8C98-9D7E52468A2B}"/>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165406A5-C13D-4586-8359-3C302B6387DC}"/>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FE468CA-CE9F-4573-B974-89BE58A6BC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552B7E-6137-4825-9552-14332730FB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98D555-B21A-4285-9CE1-E2E4019B48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18C397E-1B38-4F07-837F-D3187EA9A91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989869D-3F8D-4B5E-8D8A-9784F457B5D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154423</xdr:rowOff>
    </xdr:from>
    <xdr:to>
      <xdr:col>50</xdr:col>
      <xdr:colOff>165100</xdr:colOff>
      <xdr:row>42</xdr:row>
      <xdr:rowOff>84573</xdr:rowOff>
    </xdr:to>
    <xdr:sp macro="" textlink="">
      <xdr:nvSpPr>
        <xdr:cNvPr id="127" name="楕円 126">
          <a:extLst>
            <a:ext uri="{FF2B5EF4-FFF2-40B4-BE49-F238E27FC236}">
              <a16:creationId xmlns:a16="http://schemas.microsoft.com/office/drawing/2014/main" id="{0E62F0D9-CDED-45A0-997C-8373D58E466C}"/>
            </a:ext>
          </a:extLst>
        </xdr:cNvPr>
        <xdr:cNvSpPr/>
      </xdr:nvSpPr>
      <xdr:spPr>
        <a:xfrm>
          <a:off x="9588500" y="71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154502</xdr:rowOff>
    </xdr:from>
    <xdr:to>
      <xdr:col>46</xdr:col>
      <xdr:colOff>38100</xdr:colOff>
      <xdr:row>42</xdr:row>
      <xdr:rowOff>84652</xdr:rowOff>
    </xdr:to>
    <xdr:sp macro="" textlink="">
      <xdr:nvSpPr>
        <xdr:cNvPr id="128" name="楕円 127">
          <a:extLst>
            <a:ext uri="{FF2B5EF4-FFF2-40B4-BE49-F238E27FC236}">
              <a16:creationId xmlns:a16="http://schemas.microsoft.com/office/drawing/2014/main" id="{626751A2-2AD5-4BDF-8BDF-AC4B95A2587C}"/>
            </a:ext>
          </a:extLst>
        </xdr:cNvPr>
        <xdr:cNvSpPr/>
      </xdr:nvSpPr>
      <xdr:spPr>
        <a:xfrm>
          <a:off x="8699500" y="71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33773</xdr:rowOff>
    </xdr:from>
    <xdr:to>
      <xdr:col>50</xdr:col>
      <xdr:colOff>114300</xdr:colOff>
      <xdr:row>42</xdr:row>
      <xdr:rowOff>33852</xdr:rowOff>
    </xdr:to>
    <xdr:cxnSp macro="">
      <xdr:nvCxnSpPr>
        <xdr:cNvPr id="129" name="直線コネクタ 128">
          <a:extLst>
            <a:ext uri="{FF2B5EF4-FFF2-40B4-BE49-F238E27FC236}">
              <a16:creationId xmlns:a16="http://schemas.microsoft.com/office/drawing/2014/main" id="{25ECC6B6-07E0-4ED2-B5B9-445DB5B078AE}"/>
            </a:ext>
          </a:extLst>
        </xdr:cNvPr>
        <xdr:cNvCxnSpPr/>
      </xdr:nvCxnSpPr>
      <xdr:spPr>
        <a:xfrm flipV="1">
          <a:off x="8750300" y="723467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154543</xdr:rowOff>
    </xdr:from>
    <xdr:to>
      <xdr:col>41</xdr:col>
      <xdr:colOff>101600</xdr:colOff>
      <xdr:row>42</xdr:row>
      <xdr:rowOff>84693</xdr:rowOff>
    </xdr:to>
    <xdr:sp macro="" textlink="">
      <xdr:nvSpPr>
        <xdr:cNvPr id="130" name="楕円 129">
          <a:extLst>
            <a:ext uri="{FF2B5EF4-FFF2-40B4-BE49-F238E27FC236}">
              <a16:creationId xmlns:a16="http://schemas.microsoft.com/office/drawing/2014/main" id="{AEDEC9CD-19B9-4DBE-91EA-3A7C9C23AA2E}"/>
            </a:ext>
          </a:extLst>
        </xdr:cNvPr>
        <xdr:cNvSpPr/>
      </xdr:nvSpPr>
      <xdr:spPr>
        <a:xfrm>
          <a:off x="7810500" y="7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33852</xdr:rowOff>
    </xdr:from>
    <xdr:to>
      <xdr:col>45</xdr:col>
      <xdr:colOff>177800</xdr:colOff>
      <xdr:row>42</xdr:row>
      <xdr:rowOff>33893</xdr:rowOff>
    </xdr:to>
    <xdr:cxnSp macro="">
      <xdr:nvCxnSpPr>
        <xdr:cNvPr id="131" name="直線コネクタ 130">
          <a:extLst>
            <a:ext uri="{FF2B5EF4-FFF2-40B4-BE49-F238E27FC236}">
              <a16:creationId xmlns:a16="http://schemas.microsoft.com/office/drawing/2014/main" id="{0CF747CD-DCFF-47BD-92FA-CC3F9AE31735}"/>
            </a:ext>
          </a:extLst>
        </xdr:cNvPr>
        <xdr:cNvCxnSpPr/>
      </xdr:nvCxnSpPr>
      <xdr:spPr>
        <a:xfrm flipV="1">
          <a:off x="7861300" y="7234752"/>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154645</xdr:rowOff>
    </xdr:from>
    <xdr:to>
      <xdr:col>36</xdr:col>
      <xdr:colOff>165100</xdr:colOff>
      <xdr:row>42</xdr:row>
      <xdr:rowOff>84795</xdr:rowOff>
    </xdr:to>
    <xdr:sp macro="" textlink="">
      <xdr:nvSpPr>
        <xdr:cNvPr id="132" name="楕円 131">
          <a:extLst>
            <a:ext uri="{FF2B5EF4-FFF2-40B4-BE49-F238E27FC236}">
              <a16:creationId xmlns:a16="http://schemas.microsoft.com/office/drawing/2014/main" id="{F316E234-93DB-491B-B154-16EF9C3AEE90}"/>
            </a:ext>
          </a:extLst>
        </xdr:cNvPr>
        <xdr:cNvSpPr/>
      </xdr:nvSpPr>
      <xdr:spPr>
        <a:xfrm>
          <a:off x="6921500" y="71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33893</xdr:rowOff>
    </xdr:from>
    <xdr:to>
      <xdr:col>41</xdr:col>
      <xdr:colOff>50800</xdr:colOff>
      <xdr:row>42</xdr:row>
      <xdr:rowOff>33995</xdr:rowOff>
    </xdr:to>
    <xdr:cxnSp macro="">
      <xdr:nvCxnSpPr>
        <xdr:cNvPr id="133" name="直線コネクタ 132">
          <a:extLst>
            <a:ext uri="{FF2B5EF4-FFF2-40B4-BE49-F238E27FC236}">
              <a16:creationId xmlns:a16="http://schemas.microsoft.com/office/drawing/2014/main" id="{795B85BC-11B1-44F7-9977-369723F6E059}"/>
            </a:ext>
          </a:extLst>
        </xdr:cNvPr>
        <xdr:cNvCxnSpPr/>
      </xdr:nvCxnSpPr>
      <xdr:spPr>
        <a:xfrm flipV="1">
          <a:off x="6972300" y="7234793"/>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4" name="n_1aveValue【道路】&#10;一人当たり延長">
          <a:extLst>
            <a:ext uri="{FF2B5EF4-FFF2-40B4-BE49-F238E27FC236}">
              <a16:creationId xmlns:a16="http://schemas.microsoft.com/office/drawing/2014/main" id="{7ED8A838-A4CF-4A60-A7B8-7AA9CF217872}"/>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5" name="n_2aveValue【道路】&#10;一人当たり延長">
          <a:extLst>
            <a:ext uri="{FF2B5EF4-FFF2-40B4-BE49-F238E27FC236}">
              <a16:creationId xmlns:a16="http://schemas.microsoft.com/office/drawing/2014/main" id="{2F7BBA4B-4B1F-48B5-93E9-57B4233C0A3C}"/>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6" name="n_3aveValue【道路】&#10;一人当たり延長">
          <a:extLst>
            <a:ext uri="{FF2B5EF4-FFF2-40B4-BE49-F238E27FC236}">
              <a16:creationId xmlns:a16="http://schemas.microsoft.com/office/drawing/2014/main" id="{78B1C72C-0CE8-4483-855E-644E942A6AE5}"/>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7" name="n_4aveValue【道路】&#10;一人当たり延長">
          <a:extLst>
            <a:ext uri="{FF2B5EF4-FFF2-40B4-BE49-F238E27FC236}">
              <a16:creationId xmlns:a16="http://schemas.microsoft.com/office/drawing/2014/main" id="{24DE261D-71FA-4E69-B14D-85ADDBC927F1}"/>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75700</xdr:rowOff>
    </xdr:from>
    <xdr:ext cx="534377" cy="259045"/>
    <xdr:sp macro="" textlink="">
      <xdr:nvSpPr>
        <xdr:cNvPr id="138" name="n_1mainValue【道路】&#10;一人当たり延長">
          <a:extLst>
            <a:ext uri="{FF2B5EF4-FFF2-40B4-BE49-F238E27FC236}">
              <a16:creationId xmlns:a16="http://schemas.microsoft.com/office/drawing/2014/main" id="{6DDB5C20-6367-44B0-93B2-BC93E1C6E776}"/>
            </a:ext>
          </a:extLst>
        </xdr:cNvPr>
        <xdr:cNvSpPr txBox="1"/>
      </xdr:nvSpPr>
      <xdr:spPr>
        <a:xfrm>
          <a:off x="9359411" y="72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75779</xdr:rowOff>
    </xdr:from>
    <xdr:ext cx="534377" cy="259045"/>
    <xdr:sp macro="" textlink="">
      <xdr:nvSpPr>
        <xdr:cNvPr id="139" name="n_2mainValue【道路】&#10;一人当たり延長">
          <a:extLst>
            <a:ext uri="{FF2B5EF4-FFF2-40B4-BE49-F238E27FC236}">
              <a16:creationId xmlns:a16="http://schemas.microsoft.com/office/drawing/2014/main" id="{1078CD1B-A223-4E6C-A89C-ABC8371E18EB}"/>
            </a:ext>
          </a:extLst>
        </xdr:cNvPr>
        <xdr:cNvSpPr txBox="1"/>
      </xdr:nvSpPr>
      <xdr:spPr>
        <a:xfrm>
          <a:off x="8483111" y="72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75820</xdr:rowOff>
    </xdr:from>
    <xdr:ext cx="534377" cy="259045"/>
    <xdr:sp macro="" textlink="">
      <xdr:nvSpPr>
        <xdr:cNvPr id="140" name="n_3mainValue【道路】&#10;一人当たり延長">
          <a:extLst>
            <a:ext uri="{FF2B5EF4-FFF2-40B4-BE49-F238E27FC236}">
              <a16:creationId xmlns:a16="http://schemas.microsoft.com/office/drawing/2014/main" id="{F9D40EAB-B11A-4E63-BEE0-E47BBA426B11}"/>
            </a:ext>
          </a:extLst>
        </xdr:cNvPr>
        <xdr:cNvSpPr txBox="1"/>
      </xdr:nvSpPr>
      <xdr:spPr>
        <a:xfrm>
          <a:off x="7594111" y="72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75922</xdr:rowOff>
    </xdr:from>
    <xdr:ext cx="534377" cy="259045"/>
    <xdr:sp macro="" textlink="">
      <xdr:nvSpPr>
        <xdr:cNvPr id="141" name="n_4mainValue【道路】&#10;一人当たり延長">
          <a:extLst>
            <a:ext uri="{FF2B5EF4-FFF2-40B4-BE49-F238E27FC236}">
              <a16:creationId xmlns:a16="http://schemas.microsoft.com/office/drawing/2014/main" id="{7CA06387-6BAC-421C-972F-8664C140BD6F}"/>
            </a:ext>
          </a:extLst>
        </xdr:cNvPr>
        <xdr:cNvSpPr txBox="1"/>
      </xdr:nvSpPr>
      <xdr:spPr>
        <a:xfrm>
          <a:off x="6705111" y="72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A58B556A-3B6C-4B33-A9C6-08A970FC77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3F53DC95-196F-4388-A339-31D22D55E7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7DAA5CBE-1ECF-4E9F-A8E2-AF5A098B4E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484BB854-9388-4B53-9F02-8A0DB9961D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B5606472-A292-4D66-BDFC-D518C97C93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BFF55DBF-CDEA-4FA4-817A-CBF011474B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7938BF80-EE77-486D-9C89-6DC5D5F23F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B1EEE46D-54B8-4F80-A36F-BFBCC4B317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FDE8EBF2-82BC-4BF5-9577-AE75C49115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66AC644-80C1-4D95-9C1B-62DD2A112D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F4FACDC3-0F5D-4CA5-940B-8F0F25814E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3380F751-8483-4C73-B446-69F2594F266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122B83A9-0787-4D1D-8323-4FDB4DCF0F6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7F077710-17B7-4B9F-93AC-18FFB33977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FE15480-803A-490B-AB51-55C247B61A0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C7B02332-D523-4303-B6AD-5297B932BB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CF682D2D-4E22-4C5D-9BB1-48551644825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E2C0F06A-02B6-45A1-93B9-A1A3F7423E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19ABBA6B-0D49-4CC1-AA77-5F3F6188E7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6E1B918C-E2BF-4B77-8DD5-2DC443040C2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80AD65FA-5949-4565-A959-8B441F7CD7A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B39F069-864C-4615-80FD-ADE208A2677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AA530142-8D2D-492F-982D-15BCB61AD2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7C7D9D5-9906-4FF4-B23F-EA292EDC95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87EDD0C3-7E31-4DCC-B2D4-1919B12239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0F78F651-E55C-4775-9383-314CD611A2D1}"/>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F1A89565-4922-4A8E-A00D-4BAE3EB557A9}"/>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E4BFD2D3-129E-4A21-9EA3-B5CC8B0B8D0E}"/>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45E0C43A-2C24-4631-8474-FDB1790D0B8A}"/>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67FCF5A2-E201-4565-BA31-BCA2F4E749FF}"/>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A72F7BF3-4FBC-43CF-88D1-45ED016D939A}"/>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6888A53F-7234-49C6-9761-8CB87E6A12DF}"/>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673AAB5B-DB42-4751-9D1A-BA6BE41FA697}"/>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EEF2E5A5-FDFF-445D-AFDD-2EBFC6927A6E}"/>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3B61530-2215-47E2-A221-E75C824977EB}"/>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52C9C035-0256-4FA7-804D-BB831C025188}"/>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D04437F-238D-400E-84BA-F3D6111241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1E4FBF0-702E-4508-B4CB-D849104045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4F31416-AA68-4D35-B9C5-D6FCADAAE1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0E4B3B0-D2A5-43FB-8E12-5D827D11C3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06A3E12-7DEF-487F-B3A6-CEDCC05069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3" name="楕円 182">
          <a:extLst>
            <a:ext uri="{FF2B5EF4-FFF2-40B4-BE49-F238E27FC236}">
              <a16:creationId xmlns:a16="http://schemas.microsoft.com/office/drawing/2014/main" id="{8AE41EFE-4684-4D24-AD6F-8598BB2DB54F}"/>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21046</xdr:rowOff>
    </xdr:from>
    <xdr:to>
      <xdr:col>15</xdr:col>
      <xdr:colOff>101600</xdr:colOff>
      <xdr:row>60</xdr:row>
      <xdr:rowOff>122646</xdr:rowOff>
    </xdr:to>
    <xdr:sp macro="" textlink="">
      <xdr:nvSpPr>
        <xdr:cNvPr id="184" name="楕円 183">
          <a:extLst>
            <a:ext uri="{FF2B5EF4-FFF2-40B4-BE49-F238E27FC236}">
              <a16:creationId xmlns:a16="http://schemas.microsoft.com/office/drawing/2014/main" id="{2B6FA042-FF01-4E5E-A30C-7EDA9C3346A2}"/>
            </a:ext>
          </a:extLst>
        </xdr:cNvPr>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104503</xdr:rowOff>
    </xdr:to>
    <xdr:cxnSp macro="">
      <xdr:nvCxnSpPr>
        <xdr:cNvPr id="185" name="直線コネクタ 184">
          <a:extLst>
            <a:ext uri="{FF2B5EF4-FFF2-40B4-BE49-F238E27FC236}">
              <a16:creationId xmlns:a16="http://schemas.microsoft.com/office/drawing/2014/main" id="{23E19DDD-7629-472B-9349-EA0B1900BC02}"/>
            </a:ext>
          </a:extLst>
        </xdr:cNvPr>
        <xdr:cNvCxnSpPr/>
      </xdr:nvCxnSpPr>
      <xdr:spPr>
        <a:xfrm>
          <a:off x="2908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86" name="楕円 185">
          <a:extLst>
            <a:ext uri="{FF2B5EF4-FFF2-40B4-BE49-F238E27FC236}">
              <a16:creationId xmlns:a16="http://schemas.microsoft.com/office/drawing/2014/main" id="{E6A6B4D6-E12A-416E-A4C8-D84E0EA02F2F}"/>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71846</xdr:rowOff>
    </xdr:to>
    <xdr:cxnSp macro="">
      <xdr:nvCxnSpPr>
        <xdr:cNvPr id="187" name="直線コネクタ 186">
          <a:extLst>
            <a:ext uri="{FF2B5EF4-FFF2-40B4-BE49-F238E27FC236}">
              <a16:creationId xmlns:a16="http://schemas.microsoft.com/office/drawing/2014/main" id="{1C3BCDE4-D1BC-4E6B-8264-29838FE965BD}"/>
            </a:ext>
          </a:extLst>
        </xdr:cNvPr>
        <xdr:cNvCxnSpPr/>
      </xdr:nvCxnSpPr>
      <xdr:spPr>
        <a:xfrm>
          <a:off x="2019300" y="103490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88" name="楕円 187">
          <a:extLst>
            <a:ext uri="{FF2B5EF4-FFF2-40B4-BE49-F238E27FC236}">
              <a16:creationId xmlns:a16="http://schemas.microsoft.com/office/drawing/2014/main" id="{31870F02-517F-4658-A6BF-766992E227F3}"/>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62049</xdr:rowOff>
    </xdr:to>
    <xdr:cxnSp macro="">
      <xdr:nvCxnSpPr>
        <xdr:cNvPr id="189" name="直線コネクタ 188">
          <a:extLst>
            <a:ext uri="{FF2B5EF4-FFF2-40B4-BE49-F238E27FC236}">
              <a16:creationId xmlns:a16="http://schemas.microsoft.com/office/drawing/2014/main" id="{F6FB2FF2-9491-457B-BAEC-3CDDBB29CA69}"/>
            </a:ext>
          </a:extLst>
        </xdr:cNvPr>
        <xdr:cNvCxnSpPr/>
      </xdr:nvCxnSpPr>
      <xdr:spPr>
        <a:xfrm>
          <a:off x="1130300" y="1031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8307A055-55D9-4A0E-B73A-414F86DA87C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B463398-B394-445D-A431-5147CFD2CE7C}"/>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2053BCDF-F59F-4630-BF8C-B621D13660A5}"/>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EBBEEBE-2799-4B58-A4C6-3EEEBB4C5BBA}"/>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A3983D3D-EA03-4DFF-A391-8D92F426EFD5}"/>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955E5639-449C-40B6-A8DA-4CEB398693A1}"/>
            </a:ext>
          </a:extLst>
        </xdr:cNvPr>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E4DC882B-2539-4E03-8894-18AF87A970D2}"/>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9B66E3E8-2596-4AB5-BE30-18C1B6BB5C61}"/>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4FEAB74-97B1-4D1B-A3CF-B0BF0B456C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4723FFD-D690-4879-884C-DFBF802E91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4A26038-C50D-47DC-ABBA-C528213F28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64926370-A5F0-4197-A3F1-52D2899969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2BC9D27-C886-4CA1-B518-9F8A8E01CC3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A4B3DD5-6732-4E3C-B7C0-804E9D29F1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4855A02-9FAA-4935-9BFB-190200FBE2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17534A0-1E77-43A5-A848-BB7B811959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993F5FF1-F087-4104-8D5B-99F1479BCC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043DE71-FEF0-4BA6-AA1F-647519A5F7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B6E0532D-C34B-4E7B-AA00-ADF3C3BB75E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FE3F704C-679E-496C-8D38-DFBC83CDE4E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47AB527E-ED56-4359-85BF-5C287A65B3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47D16918-5362-40B9-8D28-821F19810DB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2921B915-992A-4A37-906B-307A1E69BF6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EB6E969F-4E95-4236-AF59-B888530E90E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BB2A937-5370-4D5C-8FDE-A31F59B03EF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DA5FB0AD-E468-4E4E-BBD8-C5F182FB3AB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2E1507D-8AB9-4DF2-85A6-9CC52EE0E3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E119BB8E-3125-41BF-BC76-B380B28ACD5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BF5D8A9D-1143-4628-91FD-3A8E801BA9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E82AC504-0B9D-43CD-B877-165AB886C558}"/>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2C0D6AEF-DB0D-4DF3-BB6D-002695A10DC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9F1CB911-BBC2-4E17-AFD4-83534FDCA246}"/>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CAD1274C-359C-4C77-87C3-C84F620020EF}"/>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9A91489D-ED8D-4D40-B90B-1E9975CA626F}"/>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B660C58-0465-4148-82D3-57DCCAFE1491}"/>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FBE10917-B2E2-47AB-A4A6-F7F76273192F}"/>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A7AF3697-6170-4DB6-8C66-D82D668A1172}"/>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FF7677EF-2F47-48EF-9C5E-3029ADCC9DB2}"/>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218272A8-4284-4FA9-AC0B-79131DC9F986}"/>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3A4547AF-7213-4F48-AD09-B7E177A30ECA}"/>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74B1731-C58E-4662-BDD9-F63A837284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85123DA-4230-4AE4-BF0F-0CB7713E44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7E728B3-C2D0-4D05-B53F-91048CA89E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26979F3-4CBD-437B-8ABF-A97B465EF6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96D2256-3D44-419F-AD50-54D95939BC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30521</xdr:rowOff>
    </xdr:from>
    <xdr:to>
      <xdr:col>50</xdr:col>
      <xdr:colOff>165100</xdr:colOff>
      <xdr:row>63</xdr:row>
      <xdr:rowOff>132121</xdr:rowOff>
    </xdr:to>
    <xdr:sp macro="" textlink="">
      <xdr:nvSpPr>
        <xdr:cNvPr id="235" name="楕円 234">
          <a:extLst>
            <a:ext uri="{FF2B5EF4-FFF2-40B4-BE49-F238E27FC236}">
              <a16:creationId xmlns:a16="http://schemas.microsoft.com/office/drawing/2014/main" id="{360856FE-39DC-46D6-A705-C8DF3E5E1C90}"/>
            </a:ext>
          </a:extLst>
        </xdr:cNvPr>
        <xdr:cNvSpPr/>
      </xdr:nvSpPr>
      <xdr:spPr>
        <a:xfrm>
          <a:off x="9588500" y="10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32155</xdr:rowOff>
    </xdr:from>
    <xdr:to>
      <xdr:col>46</xdr:col>
      <xdr:colOff>38100</xdr:colOff>
      <xdr:row>63</xdr:row>
      <xdr:rowOff>133755</xdr:rowOff>
    </xdr:to>
    <xdr:sp macro="" textlink="">
      <xdr:nvSpPr>
        <xdr:cNvPr id="236" name="楕円 235">
          <a:extLst>
            <a:ext uri="{FF2B5EF4-FFF2-40B4-BE49-F238E27FC236}">
              <a16:creationId xmlns:a16="http://schemas.microsoft.com/office/drawing/2014/main" id="{1C7B21A6-11BA-4DC2-8B14-3CF215ACDA81}"/>
            </a:ext>
          </a:extLst>
        </xdr:cNvPr>
        <xdr:cNvSpPr/>
      </xdr:nvSpPr>
      <xdr:spPr>
        <a:xfrm>
          <a:off x="8699500" y="108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81321</xdr:rowOff>
    </xdr:from>
    <xdr:to>
      <xdr:col>50</xdr:col>
      <xdr:colOff>114300</xdr:colOff>
      <xdr:row>63</xdr:row>
      <xdr:rowOff>82955</xdr:rowOff>
    </xdr:to>
    <xdr:cxnSp macro="">
      <xdr:nvCxnSpPr>
        <xdr:cNvPr id="237" name="直線コネクタ 236">
          <a:extLst>
            <a:ext uri="{FF2B5EF4-FFF2-40B4-BE49-F238E27FC236}">
              <a16:creationId xmlns:a16="http://schemas.microsoft.com/office/drawing/2014/main" id="{CE5351FC-EB37-46EA-81DD-3DAE6D5E0514}"/>
            </a:ext>
          </a:extLst>
        </xdr:cNvPr>
        <xdr:cNvCxnSpPr/>
      </xdr:nvCxnSpPr>
      <xdr:spPr>
        <a:xfrm flipV="1">
          <a:off x="8750300" y="108826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35376</xdr:rowOff>
    </xdr:from>
    <xdr:to>
      <xdr:col>41</xdr:col>
      <xdr:colOff>101600</xdr:colOff>
      <xdr:row>63</xdr:row>
      <xdr:rowOff>136976</xdr:rowOff>
    </xdr:to>
    <xdr:sp macro="" textlink="">
      <xdr:nvSpPr>
        <xdr:cNvPr id="238" name="楕円 237">
          <a:extLst>
            <a:ext uri="{FF2B5EF4-FFF2-40B4-BE49-F238E27FC236}">
              <a16:creationId xmlns:a16="http://schemas.microsoft.com/office/drawing/2014/main" id="{95C92FBA-5569-4F95-A793-59DA9B17BE2E}"/>
            </a:ext>
          </a:extLst>
        </xdr:cNvPr>
        <xdr:cNvSpPr/>
      </xdr:nvSpPr>
      <xdr:spPr>
        <a:xfrm>
          <a:off x="7810500" y="10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82955</xdr:rowOff>
    </xdr:from>
    <xdr:to>
      <xdr:col>45</xdr:col>
      <xdr:colOff>177800</xdr:colOff>
      <xdr:row>63</xdr:row>
      <xdr:rowOff>86176</xdr:rowOff>
    </xdr:to>
    <xdr:cxnSp macro="">
      <xdr:nvCxnSpPr>
        <xdr:cNvPr id="239" name="直線コネクタ 238">
          <a:extLst>
            <a:ext uri="{FF2B5EF4-FFF2-40B4-BE49-F238E27FC236}">
              <a16:creationId xmlns:a16="http://schemas.microsoft.com/office/drawing/2014/main" id="{DB330A6E-0245-4502-8EAE-89BB27097EC4}"/>
            </a:ext>
          </a:extLst>
        </xdr:cNvPr>
        <xdr:cNvCxnSpPr/>
      </xdr:nvCxnSpPr>
      <xdr:spPr>
        <a:xfrm flipV="1">
          <a:off x="7861300" y="1088430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37449</xdr:rowOff>
    </xdr:from>
    <xdr:to>
      <xdr:col>36</xdr:col>
      <xdr:colOff>165100</xdr:colOff>
      <xdr:row>63</xdr:row>
      <xdr:rowOff>139049</xdr:rowOff>
    </xdr:to>
    <xdr:sp macro="" textlink="">
      <xdr:nvSpPr>
        <xdr:cNvPr id="240" name="楕円 239">
          <a:extLst>
            <a:ext uri="{FF2B5EF4-FFF2-40B4-BE49-F238E27FC236}">
              <a16:creationId xmlns:a16="http://schemas.microsoft.com/office/drawing/2014/main" id="{A958D7AF-B659-4216-9DCA-C6BF306FFB31}"/>
            </a:ext>
          </a:extLst>
        </xdr:cNvPr>
        <xdr:cNvSpPr/>
      </xdr:nvSpPr>
      <xdr:spPr>
        <a:xfrm>
          <a:off x="6921500" y="10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86176</xdr:rowOff>
    </xdr:from>
    <xdr:to>
      <xdr:col>41</xdr:col>
      <xdr:colOff>50800</xdr:colOff>
      <xdr:row>63</xdr:row>
      <xdr:rowOff>88249</xdr:rowOff>
    </xdr:to>
    <xdr:cxnSp macro="">
      <xdr:nvCxnSpPr>
        <xdr:cNvPr id="241" name="直線コネクタ 240">
          <a:extLst>
            <a:ext uri="{FF2B5EF4-FFF2-40B4-BE49-F238E27FC236}">
              <a16:creationId xmlns:a16="http://schemas.microsoft.com/office/drawing/2014/main" id="{39937D3C-EC4E-434A-BDC0-8A3CE3572F22}"/>
            </a:ext>
          </a:extLst>
        </xdr:cNvPr>
        <xdr:cNvCxnSpPr/>
      </xdr:nvCxnSpPr>
      <xdr:spPr>
        <a:xfrm flipV="1">
          <a:off x="6972300" y="10887526"/>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54EB4072-9F80-4A6F-9D30-6DC08E9AF233}"/>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EE4BBBBE-D6C4-4EB4-AB79-A0C481BE150D}"/>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82D1B668-F140-4473-89F6-E0E27E6A9D51}"/>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D72130F4-54A7-453F-9D97-49B7CA2D8677}"/>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123248</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40470BBC-BBED-42D7-8D06-98772801CBCB}"/>
            </a:ext>
          </a:extLst>
        </xdr:cNvPr>
        <xdr:cNvSpPr txBox="1"/>
      </xdr:nvSpPr>
      <xdr:spPr>
        <a:xfrm>
          <a:off x="9327095" y="109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124882</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6447E6BF-69AA-4729-AF2F-BC64E654B6D5}"/>
            </a:ext>
          </a:extLst>
        </xdr:cNvPr>
        <xdr:cNvSpPr txBox="1"/>
      </xdr:nvSpPr>
      <xdr:spPr>
        <a:xfrm>
          <a:off x="8450795" y="109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128103</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01BC4131-4CD0-48E8-90B3-4F21EB21FBB3}"/>
            </a:ext>
          </a:extLst>
        </xdr:cNvPr>
        <xdr:cNvSpPr txBox="1"/>
      </xdr:nvSpPr>
      <xdr:spPr>
        <a:xfrm>
          <a:off x="7561795" y="10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130176</xdr:rowOff>
    </xdr:from>
    <xdr:ext cx="599010" cy="259045"/>
    <xdr:sp macro="" textlink="">
      <xdr:nvSpPr>
        <xdr:cNvPr id="249" name="n_4mainValue【橋りょう・トンネル】&#10;一人当たり有形固定資産（償却資産）額">
          <a:extLst>
            <a:ext uri="{FF2B5EF4-FFF2-40B4-BE49-F238E27FC236}">
              <a16:creationId xmlns:a16="http://schemas.microsoft.com/office/drawing/2014/main" id="{34ECF91B-9021-4943-841C-D0035DAC0418}"/>
            </a:ext>
          </a:extLst>
        </xdr:cNvPr>
        <xdr:cNvSpPr txBox="1"/>
      </xdr:nvSpPr>
      <xdr:spPr>
        <a:xfrm>
          <a:off x="6672795" y="109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2951AAB1-4701-444D-8D8B-844B69A64E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1683A893-5AD3-45E9-ADC9-0E424222D4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595D48AA-C0D3-4EA9-84C3-1E46977C78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4616FF54-BDCA-4131-89DD-0FD34F44B6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1A358D85-D46C-41C0-B297-3DC0387620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4DF384F6-C03F-4B6D-B348-0369F4C502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73205E04-C961-44EB-B69D-A902646724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71E90A32-0B51-4F5A-98DF-92CBA546D0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41EEF9D4-D6F2-4BAB-9BFB-EE905BD96F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6D6F6DA7-835A-4A83-B040-C43FC224E9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87000FDA-6D38-46DB-A585-BBA03F2AB0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489A0ACF-892A-4568-9AF9-01E1FE8A1E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556BF36D-AECA-4407-88D2-9977AFE85F5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75A2050D-1E29-43B1-B22E-A3BE97FCEB0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1551DE38-CD40-4A3E-ACDB-4C8C593494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16657BB3-F203-41F6-AA42-6E908B174CF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4C365A51-BA7F-4536-AA2B-B39D74FAF52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383F2564-7485-4D41-BBF7-8896485E5CF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1CD1C925-FE2D-49DB-81F4-E6C1CF40024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52CED7B7-8BEB-49E3-A4EB-AC00E44F123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6E0F0772-85C3-4ED0-8A25-7BFEC44B49F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FDB77D58-3FAA-4008-BA27-8EFDE0E6A3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F1A27AFE-F185-4C70-8AA9-DC77CE644A2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CFE6DB1A-9116-4AD3-9B5F-DD902300E7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BD5E6C23-1B40-4057-AE03-54E8241046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F4FABA08-6F9A-4954-AA2D-9EE9C24D03E4}"/>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77EB0FCE-4B61-44E7-9702-9211315178E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24FBCD7F-8EF1-47C3-88AA-AD5BAF7D248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515BDAB8-9C5C-4510-BFDE-E3BE954BE42E}"/>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a:extLst>
            <a:ext uri="{FF2B5EF4-FFF2-40B4-BE49-F238E27FC236}">
              <a16:creationId xmlns:a16="http://schemas.microsoft.com/office/drawing/2014/main" id="{CBB7006E-2F2B-41CE-8BA7-3DC16A6CCB8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B064AE52-3FEE-4DD9-90DF-0E5CE1977731}"/>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a:extLst>
            <a:ext uri="{FF2B5EF4-FFF2-40B4-BE49-F238E27FC236}">
              <a16:creationId xmlns:a16="http://schemas.microsoft.com/office/drawing/2014/main" id="{C132A1F4-C87C-4F33-8E45-9729436E3CAA}"/>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a:extLst>
            <a:ext uri="{FF2B5EF4-FFF2-40B4-BE49-F238E27FC236}">
              <a16:creationId xmlns:a16="http://schemas.microsoft.com/office/drawing/2014/main" id="{13DD30CE-9347-4955-AD50-2421F8D4D5C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57411FA6-F37E-4E0B-8A54-EE258C17E369}"/>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a:extLst>
            <a:ext uri="{FF2B5EF4-FFF2-40B4-BE49-F238E27FC236}">
              <a16:creationId xmlns:a16="http://schemas.microsoft.com/office/drawing/2014/main" id="{AB6023B8-4A6A-4494-B466-59827592C4F3}"/>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a:extLst>
            <a:ext uri="{FF2B5EF4-FFF2-40B4-BE49-F238E27FC236}">
              <a16:creationId xmlns:a16="http://schemas.microsoft.com/office/drawing/2014/main" id="{27660D3D-7A18-41BF-A34E-9B0C3DC224A6}"/>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DDA8D6D-3FD5-4A04-81A2-014879B0C0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5D761A8-304D-4B00-AEE6-3752FA8656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87B4523-ACC4-42F1-B7A7-EA41C77960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D3DE5D1-38A4-45CA-861D-2A7343A599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CA3FDE9-45B9-49C9-97E9-6C651F32B3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1" name="楕円 290">
          <a:extLst>
            <a:ext uri="{FF2B5EF4-FFF2-40B4-BE49-F238E27FC236}">
              <a16:creationId xmlns:a16="http://schemas.microsoft.com/office/drawing/2014/main" id="{9989A5B5-52A6-4825-86EC-CD0B58A9CD3D}"/>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165281</xdr:rowOff>
    </xdr:from>
    <xdr:to>
      <xdr:col>15</xdr:col>
      <xdr:colOff>101600</xdr:colOff>
      <xdr:row>83</xdr:row>
      <xdr:rowOff>95431</xdr:rowOff>
    </xdr:to>
    <xdr:sp macro="" textlink="">
      <xdr:nvSpPr>
        <xdr:cNvPr id="292" name="楕円 291">
          <a:extLst>
            <a:ext uri="{FF2B5EF4-FFF2-40B4-BE49-F238E27FC236}">
              <a16:creationId xmlns:a16="http://schemas.microsoft.com/office/drawing/2014/main" id="{659117DB-2BEC-4287-97F1-069009D10878}"/>
            </a:ext>
          </a:extLst>
        </xdr:cNvPr>
        <xdr:cNvSpPr/>
      </xdr:nvSpPr>
      <xdr:spPr>
        <a:xfrm>
          <a:off x="2857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44631</xdr:rowOff>
    </xdr:from>
    <xdr:to>
      <xdr:col>19</xdr:col>
      <xdr:colOff>177800</xdr:colOff>
      <xdr:row>83</xdr:row>
      <xdr:rowOff>83820</xdr:rowOff>
    </xdr:to>
    <xdr:cxnSp macro="">
      <xdr:nvCxnSpPr>
        <xdr:cNvPr id="293" name="直線コネクタ 292">
          <a:extLst>
            <a:ext uri="{FF2B5EF4-FFF2-40B4-BE49-F238E27FC236}">
              <a16:creationId xmlns:a16="http://schemas.microsoft.com/office/drawing/2014/main" id="{FD20FF33-9866-47E8-8BE9-DFF59C4AE7A6}"/>
            </a:ext>
          </a:extLst>
        </xdr:cNvPr>
        <xdr:cNvCxnSpPr/>
      </xdr:nvCxnSpPr>
      <xdr:spPr>
        <a:xfrm>
          <a:off x="2908300" y="142749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31387</xdr:rowOff>
    </xdr:from>
    <xdr:to>
      <xdr:col>10</xdr:col>
      <xdr:colOff>165100</xdr:colOff>
      <xdr:row>83</xdr:row>
      <xdr:rowOff>132987</xdr:rowOff>
    </xdr:to>
    <xdr:sp macro="" textlink="">
      <xdr:nvSpPr>
        <xdr:cNvPr id="294" name="楕円 293">
          <a:extLst>
            <a:ext uri="{FF2B5EF4-FFF2-40B4-BE49-F238E27FC236}">
              <a16:creationId xmlns:a16="http://schemas.microsoft.com/office/drawing/2014/main" id="{2C881AED-AFA7-4515-B83F-DD85CFA42CBB}"/>
            </a:ext>
          </a:extLst>
        </xdr:cNvPr>
        <xdr:cNvSpPr/>
      </xdr:nvSpPr>
      <xdr:spPr>
        <a:xfrm>
          <a:off x="196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82187</xdr:rowOff>
    </xdr:to>
    <xdr:cxnSp macro="">
      <xdr:nvCxnSpPr>
        <xdr:cNvPr id="295" name="直線コネクタ 294">
          <a:extLst>
            <a:ext uri="{FF2B5EF4-FFF2-40B4-BE49-F238E27FC236}">
              <a16:creationId xmlns:a16="http://schemas.microsoft.com/office/drawing/2014/main" id="{9ECC7435-F49B-4AD9-9FA4-F23260451FD7}"/>
            </a:ext>
          </a:extLst>
        </xdr:cNvPr>
        <xdr:cNvCxnSpPr/>
      </xdr:nvCxnSpPr>
      <xdr:spPr>
        <a:xfrm flipV="1">
          <a:off x="2019300" y="142749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96" name="楕円 295">
          <a:extLst>
            <a:ext uri="{FF2B5EF4-FFF2-40B4-BE49-F238E27FC236}">
              <a16:creationId xmlns:a16="http://schemas.microsoft.com/office/drawing/2014/main" id="{F3BFF395-4B8E-47CD-837D-23D257C5695B}"/>
            </a:ext>
          </a:extLst>
        </xdr:cNvPr>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82187</xdr:rowOff>
    </xdr:from>
    <xdr:to>
      <xdr:col>10</xdr:col>
      <xdr:colOff>114300</xdr:colOff>
      <xdr:row>83</xdr:row>
      <xdr:rowOff>83820</xdr:rowOff>
    </xdr:to>
    <xdr:cxnSp macro="">
      <xdr:nvCxnSpPr>
        <xdr:cNvPr id="297" name="直線コネクタ 296">
          <a:extLst>
            <a:ext uri="{FF2B5EF4-FFF2-40B4-BE49-F238E27FC236}">
              <a16:creationId xmlns:a16="http://schemas.microsoft.com/office/drawing/2014/main" id="{F6FE2511-B495-4932-B981-2DE284DAC379}"/>
            </a:ext>
          </a:extLst>
        </xdr:cNvPr>
        <xdr:cNvCxnSpPr/>
      </xdr:nvCxnSpPr>
      <xdr:spPr>
        <a:xfrm flipV="1">
          <a:off x="1130300" y="143125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8" name="n_1aveValue【公営住宅】&#10;有形固定資産減価償却率">
          <a:extLst>
            <a:ext uri="{FF2B5EF4-FFF2-40B4-BE49-F238E27FC236}">
              <a16:creationId xmlns:a16="http://schemas.microsoft.com/office/drawing/2014/main" id="{33FA1EAC-CF98-4203-AE50-CE22D7336768}"/>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9" name="n_2aveValue【公営住宅】&#10;有形固定資産減価償却率">
          <a:extLst>
            <a:ext uri="{FF2B5EF4-FFF2-40B4-BE49-F238E27FC236}">
              <a16:creationId xmlns:a16="http://schemas.microsoft.com/office/drawing/2014/main" id="{D8667630-E6D6-4047-89B2-41420A8196C2}"/>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0" name="n_3aveValue【公営住宅】&#10;有形固定資産減価償却率">
          <a:extLst>
            <a:ext uri="{FF2B5EF4-FFF2-40B4-BE49-F238E27FC236}">
              <a16:creationId xmlns:a16="http://schemas.microsoft.com/office/drawing/2014/main" id="{4D9F7C26-BCE2-4A4B-A629-94062B2C6833}"/>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1" name="n_4aveValue【公営住宅】&#10;有形固定資産減価償却率">
          <a:extLst>
            <a:ext uri="{FF2B5EF4-FFF2-40B4-BE49-F238E27FC236}">
              <a16:creationId xmlns:a16="http://schemas.microsoft.com/office/drawing/2014/main" id="{01BFCD84-F73B-442B-A298-92AAE795A444}"/>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02" name="n_1mainValue【公営住宅】&#10;有形固定資産減価償却率">
          <a:extLst>
            <a:ext uri="{FF2B5EF4-FFF2-40B4-BE49-F238E27FC236}">
              <a16:creationId xmlns:a16="http://schemas.microsoft.com/office/drawing/2014/main" id="{66AB2CD7-721B-4460-AB18-CFB7F8509081}"/>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111958</xdr:rowOff>
    </xdr:from>
    <xdr:ext cx="405111" cy="259045"/>
    <xdr:sp macro="" textlink="">
      <xdr:nvSpPr>
        <xdr:cNvPr id="303" name="n_2mainValue【公営住宅】&#10;有形固定資産減価償却率">
          <a:extLst>
            <a:ext uri="{FF2B5EF4-FFF2-40B4-BE49-F238E27FC236}">
              <a16:creationId xmlns:a16="http://schemas.microsoft.com/office/drawing/2014/main" id="{043DB7D4-2D12-4777-B6B4-6172EAD3A4D8}"/>
            </a:ext>
          </a:extLst>
        </xdr:cNvPr>
        <xdr:cNvSpPr txBox="1"/>
      </xdr:nvSpPr>
      <xdr:spPr>
        <a:xfrm>
          <a:off x="2705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149514</xdr:rowOff>
    </xdr:from>
    <xdr:ext cx="405111" cy="259045"/>
    <xdr:sp macro="" textlink="">
      <xdr:nvSpPr>
        <xdr:cNvPr id="304" name="n_3mainValue【公営住宅】&#10;有形固定資産減価償却率">
          <a:extLst>
            <a:ext uri="{FF2B5EF4-FFF2-40B4-BE49-F238E27FC236}">
              <a16:creationId xmlns:a16="http://schemas.microsoft.com/office/drawing/2014/main" id="{5978872B-DBAE-43E5-AE9F-0AF115F12585}"/>
            </a:ext>
          </a:extLst>
        </xdr:cNvPr>
        <xdr:cNvSpPr txBox="1"/>
      </xdr:nvSpPr>
      <xdr:spPr>
        <a:xfrm>
          <a:off x="1816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05" name="n_4mainValue【公営住宅】&#10;有形固定資産減価償却率">
          <a:extLst>
            <a:ext uri="{FF2B5EF4-FFF2-40B4-BE49-F238E27FC236}">
              <a16:creationId xmlns:a16="http://schemas.microsoft.com/office/drawing/2014/main" id="{617CA4AF-DBE3-4C5B-BB01-A2CA83833109}"/>
            </a:ext>
          </a:extLst>
        </xdr:cNvPr>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B759C483-76DD-43FF-B738-D9D9EBEE9F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F6A86C7B-AF3B-4898-9615-D8520F3493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3D9918EE-9D8F-407E-82F7-BE7C67F4D6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380A1AA-62DA-4A90-82A1-8DB7BA4792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7E09E7D4-6620-4828-9818-D24A565995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E82D1F0-5A0B-42C7-B680-68DE037E8C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77008F8F-BA8B-458E-BD71-96C4986ABB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85F99153-AAB2-4F1C-8A14-723C974824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D3E1A9DC-7AF2-4B88-B20D-38A4E5801A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5E8DF0AE-B56F-479B-876C-949B58BC98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C047C521-FEBB-4FF8-8458-68AC70C642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4D5EF9BD-A0A9-4A9F-B545-F81333A8B4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61F3EBBE-5D8B-4F24-A177-1275F0E4B7A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8A5D71EA-24FE-4208-9B96-F9F12C946CC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62211995-9DBF-4C45-AD77-24461317D76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AAFCAD82-5180-46BB-B10B-F05914E8BB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9A1EDDFB-BB9B-4C50-910E-80419E9DDB7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FFDB87DA-E985-4284-A2E9-59B6EB8620E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B6B1218A-8A54-4939-8C44-8C86ED71EAB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4DCAF4A8-9EE2-4B3E-9EF7-AB28532993A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1DA9882C-D49B-41AA-89B8-3BDB1752F2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66FCD1AF-0A16-4EC4-ACA5-2A3C04AB507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AB27661D-2169-4477-BDFE-2CFE9BF909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a:extLst>
            <a:ext uri="{FF2B5EF4-FFF2-40B4-BE49-F238E27FC236}">
              <a16:creationId xmlns:a16="http://schemas.microsoft.com/office/drawing/2014/main" id="{4CCCB574-93E3-46C8-B7FD-E3392564B1D6}"/>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a:extLst>
            <a:ext uri="{FF2B5EF4-FFF2-40B4-BE49-F238E27FC236}">
              <a16:creationId xmlns:a16="http://schemas.microsoft.com/office/drawing/2014/main" id="{24CF288D-DAED-4693-9690-13130FBDE8A4}"/>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a:extLst>
            <a:ext uri="{FF2B5EF4-FFF2-40B4-BE49-F238E27FC236}">
              <a16:creationId xmlns:a16="http://schemas.microsoft.com/office/drawing/2014/main" id="{B2391C15-3979-4574-9409-9FF29AA644E6}"/>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a:extLst>
            <a:ext uri="{FF2B5EF4-FFF2-40B4-BE49-F238E27FC236}">
              <a16:creationId xmlns:a16="http://schemas.microsoft.com/office/drawing/2014/main" id="{7A07134D-8488-4438-9607-A6FF65FCCB98}"/>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a:extLst>
            <a:ext uri="{FF2B5EF4-FFF2-40B4-BE49-F238E27FC236}">
              <a16:creationId xmlns:a16="http://schemas.microsoft.com/office/drawing/2014/main" id="{B7718C28-78C7-4782-AC7A-898A0D5C6B22}"/>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a:extLst>
            <a:ext uri="{FF2B5EF4-FFF2-40B4-BE49-F238E27FC236}">
              <a16:creationId xmlns:a16="http://schemas.microsoft.com/office/drawing/2014/main" id="{06389EB5-AC0D-4F9C-A3B1-1FC0F7BB530F}"/>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a:extLst>
            <a:ext uri="{FF2B5EF4-FFF2-40B4-BE49-F238E27FC236}">
              <a16:creationId xmlns:a16="http://schemas.microsoft.com/office/drawing/2014/main" id="{64ECD2F3-D377-4805-81DD-0C55B72AEB20}"/>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a:extLst>
            <a:ext uri="{FF2B5EF4-FFF2-40B4-BE49-F238E27FC236}">
              <a16:creationId xmlns:a16="http://schemas.microsoft.com/office/drawing/2014/main" id="{AA3A6275-2606-4950-80BD-B17A5B3AB58B}"/>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a:extLst>
            <a:ext uri="{FF2B5EF4-FFF2-40B4-BE49-F238E27FC236}">
              <a16:creationId xmlns:a16="http://schemas.microsoft.com/office/drawing/2014/main" id="{5663BB1B-0FE1-4970-ACFE-CE649ADAFA91}"/>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a:extLst>
            <a:ext uri="{FF2B5EF4-FFF2-40B4-BE49-F238E27FC236}">
              <a16:creationId xmlns:a16="http://schemas.microsoft.com/office/drawing/2014/main" id="{7B7CA296-CDCF-4AD8-BEE9-4DCE6077D499}"/>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a:extLst>
            <a:ext uri="{FF2B5EF4-FFF2-40B4-BE49-F238E27FC236}">
              <a16:creationId xmlns:a16="http://schemas.microsoft.com/office/drawing/2014/main" id="{94824580-EA38-40E0-9BED-B141C65D5200}"/>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E595395-DDDF-4747-BBE3-8AABE134F6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D90190E-7BC8-4F8C-B758-43F4EC0F16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06D66A-8398-4F8C-A52E-ADC89E0732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19C4D35-17B0-43E1-A864-A4B0BFAD25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97F95AC-C9DF-4BD1-AEB3-F41E950338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xdr:rowOff>
    </xdr:from>
    <xdr:to>
      <xdr:col>50</xdr:col>
      <xdr:colOff>165100</xdr:colOff>
      <xdr:row>85</xdr:row>
      <xdr:rowOff>102870</xdr:rowOff>
    </xdr:to>
    <xdr:sp macro="" textlink="">
      <xdr:nvSpPr>
        <xdr:cNvPr id="345" name="楕円 344">
          <a:extLst>
            <a:ext uri="{FF2B5EF4-FFF2-40B4-BE49-F238E27FC236}">
              <a16:creationId xmlns:a16="http://schemas.microsoft.com/office/drawing/2014/main" id="{CA8AE896-1E51-430F-B01E-6D420D53374E}"/>
            </a:ext>
          </a:extLst>
        </xdr:cNvPr>
        <xdr:cNvSpPr/>
      </xdr:nvSpPr>
      <xdr:spPr>
        <a:xfrm>
          <a:off x="9588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4190</xdr:rowOff>
    </xdr:from>
    <xdr:to>
      <xdr:col>46</xdr:col>
      <xdr:colOff>38100</xdr:colOff>
      <xdr:row>85</xdr:row>
      <xdr:rowOff>105790</xdr:rowOff>
    </xdr:to>
    <xdr:sp macro="" textlink="">
      <xdr:nvSpPr>
        <xdr:cNvPr id="346" name="楕円 345">
          <a:extLst>
            <a:ext uri="{FF2B5EF4-FFF2-40B4-BE49-F238E27FC236}">
              <a16:creationId xmlns:a16="http://schemas.microsoft.com/office/drawing/2014/main" id="{D77BC1A0-3255-4277-95FC-A794B11DB762}"/>
            </a:ext>
          </a:extLst>
        </xdr:cNvPr>
        <xdr:cNvSpPr/>
      </xdr:nvSpPr>
      <xdr:spPr>
        <a:xfrm>
          <a:off x="8699500" y="145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52070</xdr:rowOff>
    </xdr:from>
    <xdr:to>
      <xdr:col>50</xdr:col>
      <xdr:colOff>114300</xdr:colOff>
      <xdr:row>85</xdr:row>
      <xdr:rowOff>54990</xdr:rowOff>
    </xdr:to>
    <xdr:cxnSp macro="">
      <xdr:nvCxnSpPr>
        <xdr:cNvPr id="347" name="直線コネクタ 346">
          <a:extLst>
            <a:ext uri="{FF2B5EF4-FFF2-40B4-BE49-F238E27FC236}">
              <a16:creationId xmlns:a16="http://schemas.microsoft.com/office/drawing/2014/main" id="{6F7F4666-D0EE-48B4-A921-15A811EF9937}"/>
            </a:ext>
          </a:extLst>
        </xdr:cNvPr>
        <xdr:cNvCxnSpPr/>
      </xdr:nvCxnSpPr>
      <xdr:spPr>
        <a:xfrm flipV="1">
          <a:off x="8750300" y="14625320"/>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xdr:rowOff>
    </xdr:from>
    <xdr:to>
      <xdr:col>41</xdr:col>
      <xdr:colOff>101600</xdr:colOff>
      <xdr:row>85</xdr:row>
      <xdr:rowOff>110998</xdr:rowOff>
    </xdr:to>
    <xdr:sp macro="" textlink="">
      <xdr:nvSpPr>
        <xdr:cNvPr id="348" name="楕円 347">
          <a:extLst>
            <a:ext uri="{FF2B5EF4-FFF2-40B4-BE49-F238E27FC236}">
              <a16:creationId xmlns:a16="http://schemas.microsoft.com/office/drawing/2014/main" id="{ADB9882C-DAF1-4505-8B0F-BA999E2C7BDE}"/>
            </a:ext>
          </a:extLst>
        </xdr:cNvPr>
        <xdr:cNvSpPr/>
      </xdr:nvSpPr>
      <xdr:spPr>
        <a:xfrm>
          <a:off x="7810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54990</xdr:rowOff>
    </xdr:from>
    <xdr:to>
      <xdr:col>45</xdr:col>
      <xdr:colOff>177800</xdr:colOff>
      <xdr:row>85</xdr:row>
      <xdr:rowOff>60198</xdr:rowOff>
    </xdr:to>
    <xdr:cxnSp macro="">
      <xdr:nvCxnSpPr>
        <xdr:cNvPr id="349" name="直線コネクタ 348">
          <a:extLst>
            <a:ext uri="{FF2B5EF4-FFF2-40B4-BE49-F238E27FC236}">
              <a16:creationId xmlns:a16="http://schemas.microsoft.com/office/drawing/2014/main" id="{3E636C87-DCE6-4D19-9E48-D42C133F208A}"/>
            </a:ext>
          </a:extLst>
        </xdr:cNvPr>
        <xdr:cNvCxnSpPr/>
      </xdr:nvCxnSpPr>
      <xdr:spPr>
        <a:xfrm flipV="1">
          <a:off x="7861300" y="1462824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xdr:rowOff>
    </xdr:from>
    <xdr:to>
      <xdr:col>36</xdr:col>
      <xdr:colOff>165100</xdr:colOff>
      <xdr:row>85</xdr:row>
      <xdr:rowOff>116332</xdr:rowOff>
    </xdr:to>
    <xdr:sp macro="" textlink="">
      <xdr:nvSpPr>
        <xdr:cNvPr id="350" name="楕円 349">
          <a:extLst>
            <a:ext uri="{FF2B5EF4-FFF2-40B4-BE49-F238E27FC236}">
              <a16:creationId xmlns:a16="http://schemas.microsoft.com/office/drawing/2014/main" id="{49B670E2-47D3-4D36-A023-5D01A6244923}"/>
            </a:ext>
          </a:extLst>
        </xdr:cNvPr>
        <xdr:cNvSpPr/>
      </xdr:nvSpPr>
      <xdr:spPr>
        <a:xfrm>
          <a:off x="692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60198</xdr:rowOff>
    </xdr:from>
    <xdr:to>
      <xdr:col>41</xdr:col>
      <xdr:colOff>50800</xdr:colOff>
      <xdr:row>85</xdr:row>
      <xdr:rowOff>65532</xdr:rowOff>
    </xdr:to>
    <xdr:cxnSp macro="">
      <xdr:nvCxnSpPr>
        <xdr:cNvPr id="351" name="直線コネクタ 350">
          <a:extLst>
            <a:ext uri="{FF2B5EF4-FFF2-40B4-BE49-F238E27FC236}">
              <a16:creationId xmlns:a16="http://schemas.microsoft.com/office/drawing/2014/main" id="{AF2EB9A5-3F87-48EA-8834-C9A0E75D8502}"/>
            </a:ext>
          </a:extLst>
        </xdr:cNvPr>
        <xdr:cNvCxnSpPr/>
      </xdr:nvCxnSpPr>
      <xdr:spPr>
        <a:xfrm flipV="1">
          <a:off x="6972300" y="146334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52" name="n_1aveValue【公営住宅】&#10;一人当たり面積">
          <a:extLst>
            <a:ext uri="{FF2B5EF4-FFF2-40B4-BE49-F238E27FC236}">
              <a16:creationId xmlns:a16="http://schemas.microsoft.com/office/drawing/2014/main" id="{882B2713-4711-47BE-B235-D6F0B13CBB84}"/>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53" name="n_2aveValue【公営住宅】&#10;一人当たり面積">
          <a:extLst>
            <a:ext uri="{FF2B5EF4-FFF2-40B4-BE49-F238E27FC236}">
              <a16:creationId xmlns:a16="http://schemas.microsoft.com/office/drawing/2014/main" id="{5EF237C2-C9BB-48B2-A925-A45298AE4CFF}"/>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54" name="n_3aveValue【公営住宅】&#10;一人当たり面積">
          <a:extLst>
            <a:ext uri="{FF2B5EF4-FFF2-40B4-BE49-F238E27FC236}">
              <a16:creationId xmlns:a16="http://schemas.microsoft.com/office/drawing/2014/main" id="{C2F589BF-3879-4164-8345-C6B6C030D31D}"/>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55" name="n_4aveValue【公営住宅】&#10;一人当たり面積">
          <a:extLst>
            <a:ext uri="{FF2B5EF4-FFF2-40B4-BE49-F238E27FC236}">
              <a16:creationId xmlns:a16="http://schemas.microsoft.com/office/drawing/2014/main" id="{5DD75F37-003B-4A9F-B908-D579E58A2489}"/>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119397</xdr:rowOff>
    </xdr:from>
    <xdr:ext cx="469744" cy="259045"/>
    <xdr:sp macro="" textlink="">
      <xdr:nvSpPr>
        <xdr:cNvPr id="356" name="n_1mainValue【公営住宅】&#10;一人当たり面積">
          <a:extLst>
            <a:ext uri="{FF2B5EF4-FFF2-40B4-BE49-F238E27FC236}">
              <a16:creationId xmlns:a16="http://schemas.microsoft.com/office/drawing/2014/main" id="{C78432E2-BE97-43CA-B7A5-0D0A8BF1B9BC}"/>
            </a:ext>
          </a:extLst>
        </xdr:cNvPr>
        <xdr:cNvSpPr txBox="1"/>
      </xdr:nvSpPr>
      <xdr:spPr>
        <a:xfrm>
          <a:off x="9391727"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122317</xdr:rowOff>
    </xdr:from>
    <xdr:ext cx="469744" cy="259045"/>
    <xdr:sp macro="" textlink="">
      <xdr:nvSpPr>
        <xdr:cNvPr id="357" name="n_2mainValue【公営住宅】&#10;一人当たり面積">
          <a:extLst>
            <a:ext uri="{FF2B5EF4-FFF2-40B4-BE49-F238E27FC236}">
              <a16:creationId xmlns:a16="http://schemas.microsoft.com/office/drawing/2014/main" id="{80F67597-3D52-47E3-AE71-AE4F6A0901F8}"/>
            </a:ext>
          </a:extLst>
        </xdr:cNvPr>
        <xdr:cNvSpPr txBox="1"/>
      </xdr:nvSpPr>
      <xdr:spPr>
        <a:xfrm>
          <a:off x="8515427" y="1435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127525</xdr:rowOff>
    </xdr:from>
    <xdr:ext cx="469744" cy="259045"/>
    <xdr:sp macro="" textlink="">
      <xdr:nvSpPr>
        <xdr:cNvPr id="358" name="n_3mainValue【公営住宅】&#10;一人当たり面積">
          <a:extLst>
            <a:ext uri="{FF2B5EF4-FFF2-40B4-BE49-F238E27FC236}">
              <a16:creationId xmlns:a16="http://schemas.microsoft.com/office/drawing/2014/main" id="{ED9E1D5C-D49D-4353-8F61-286AAAB78B3A}"/>
            </a:ext>
          </a:extLst>
        </xdr:cNvPr>
        <xdr:cNvSpPr txBox="1"/>
      </xdr:nvSpPr>
      <xdr:spPr>
        <a:xfrm>
          <a:off x="7626427" y="1435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132859</xdr:rowOff>
    </xdr:from>
    <xdr:ext cx="469744" cy="259045"/>
    <xdr:sp macro="" textlink="">
      <xdr:nvSpPr>
        <xdr:cNvPr id="359" name="n_4mainValue【公営住宅】&#10;一人当たり面積">
          <a:extLst>
            <a:ext uri="{FF2B5EF4-FFF2-40B4-BE49-F238E27FC236}">
              <a16:creationId xmlns:a16="http://schemas.microsoft.com/office/drawing/2014/main" id="{6E200B48-035B-4FF9-AFB2-95CB46BB3F65}"/>
            </a:ext>
          </a:extLst>
        </xdr:cNvPr>
        <xdr:cNvSpPr txBox="1"/>
      </xdr:nvSpPr>
      <xdr:spPr>
        <a:xfrm>
          <a:off x="6737427" y="1436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68B779C-1EE8-4922-A35C-12773315A5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F88341AE-B6FD-4D6F-9AA6-96A5DD722F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8886360-E0CB-4238-9E6C-AE8C2AB227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BB233383-754A-4A40-8086-D704DCA0CC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C9F365AF-2BAD-4980-B15E-12D8870F14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9D58652D-E26B-4476-8D96-A0A9CB7DDA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8825408-7BFC-4299-BA5A-88DFA7AAA4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CFEFFBEE-6139-495E-A94A-B088DAD683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A3DADC9F-E6B3-47F5-A874-AB098C0AC3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398A750C-8CE0-4282-81C0-32305ACD88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49C83B2B-3398-4A03-854E-7BBE33CEFE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1297BA5-D2AC-4544-AE09-13D7A3BB49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730F9DFD-24B0-4A05-8611-D17FF433CA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4C73D3EC-4913-46E6-AA67-FD868E94F2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EC45BA54-9E6D-4F6D-A8E7-FDB4F3DB0E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9DC373B0-074A-4EDC-829A-C0FBC7949A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66A30AC5-BDEF-4F1C-B7A7-F1BE925834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785D54E2-0513-43E7-85DB-A4D115B91F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CCD69543-1253-4298-806D-4CBC2E4766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D47BF22B-0FF9-4BAD-A552-422419139B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FFDA0B45-ABE7-4584-AA52-6B7A992B57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A77BA145-D98B-402C-9BEE-230DC2C4ED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D4ADEAFC-FDE4-4E65-8287-937A07E47D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A9806B36-52E6-49F1-B7B2-91FB6A8830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B803497A-D9C1-465F-9ADB-547C613FEE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55BEF063-2FA2-4DB0-B4D1-5573195682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B4BBC03B-8C60-4541-8EFD-A6C94F8B2E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C6E909DF-4FE5-4507-A432-64E6D598893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A46D19C1-24C1-49B7-BC32-4C421B1EB0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1DAEBD28-01B4-44A1-87FB-B504A789AE0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63EB3D27-2FEF-4219-B7BC-A76EC614C3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21D014AA-5B68-423A-99EB-F42739EA6A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4B397538-9A94-4B7D-9A5B-B8379C09397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7BFE3682-BB50-46A0-AD49-C0CDFA12AE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43F19949-1688-499E-B1A0-FA2C04ED8D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4D15200D-9B85-450C-8904-361026CB4F9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8AE6C71C-3641-45AB-9F34-FD9C534DCD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91DDDF72-4977-40D0-B6B3-8421753BA4E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D7E62CE7-DBF7-468C-A491-D0813975DC4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C56E69A2-3391-4E6C-A714-BD4F4BEDBA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40FDF20-69AD-4AF4-906A-E20A6515B3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38C55A70-05BF-4FE7-8A16-DA93812EB243}"/>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D7F8CCF4-731F-47DF-ACB0-09529B1FE43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68E8A556-1004-4FEA-8815-24090155895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385D2CA0-3012-46C7-AC54-0D833E08D15F}"/>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a:extLst>
            <a:ext uri="{FF2B5EF4-FFF2-40B4-BE49-F238E27FC236}">
              <a16:creationId xmlns:a16="http://schemas.microsoft.com/office/drawing/2014/main" id="{54052C53-5FDD-438B-9084-F6B6611BF1A2}"/>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5C1CC0F3-E11B-4002-9F53-8FFF38F5557C}"/>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a:extLst>
            <a:ext uri="{FF2B5EF4-FFF2-40B4-BE49-F238E27FC236}">
              <a16:creationId xmlns:a16="http://schemas.microsoft.com/office/drawing/2014/main" id="{33FCFBC8-4D9C-4CCB-91C3-AAD86CC1C2EF}"/>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a:extLst>
            <a:ext uri="{FF2B5EF4-FFF2-40B4-BE49-F238E27FC236}">
              <a16:creationId xmlns:a16="http://schemas.microsoft.com/office/drawing/2014/main" id="{92ED17F1-564D-4EF7-9B7F-BEF2E206ADD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2A48F8C6-65E9-4869-A571-F5EEBB41034F}"/>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a:extLst>
            <a:ext uri="{FF2B5EF4-FFF2-40B4-BE49-F238E27FC236}">
              <a16:creationId xmlns:a16="http://schemas.microsoft.com/office/drawing/2014/main" id="{02315692-ED30-4A7C-901F-72E69004483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a:extLst>
            <a:ext uri="{FF2B5EF4-FFF2-40B4-BE49-F238E27FC236}">
              <a16:creationId xmlns:a16="http://schemas.microsoft.com/office/drawing/2014/main" id="{9F42FE49-7768-4DC6-8D12-3123B00068B7}"/>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6CB698F-6688-464C-91AB-753D41D8AB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728D64F-8C90-42C1-825A-1C15271411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3140995E-20EB-4C0B-A738-CCFA5C6076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2EAF83D-7149-413F-AAF3-CB82ECC855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2990E80-C1C9-44A3-B70F-0D3AB0657C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28666</xdr:rowOff>
    </xdr:from>
    <xdr:to>
      <xdr:col>81</xdr:col>
      <xdr:colOff>101600</xdr:colOff>
      <xdr:row>33</xdr:row>
      <xdr:rowOff>130266</xdr:rowOff>
    </xdr:to>
    <xdr:sp macro="" textlink="">
      <xdr:nvSpPr>
        <xdr:cNvPr id="417" name="楕円 416">
          <a:extLst>
            <a:ext uri="{FF2B5EF4-FFF2-40B4-BE49-F238E27FC236}">
              <a16:creationId xmlns:a16="http://schemas.microsoft.com/office/drawing/2014/main" id="{6CA38CEF-CD5A-4381-B53E-550131A751A9}"/>
            </a:ext>
          </a:extLst>
        </xdr:cNvPr>
        <xdr:cNvSpPr/>
      </xdr:nvSpPr>
      <xdr:spPr>
        <a:xfrm>
          <a:off x="15430500" y="5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418" name="楕円 417">
          <a:extLst>
            <a:ext uri="{FF2B5EF4-FFF2-40B4-BE49-F238E27FC236}">
              <a16:creationId xmlns:a16="http://schemas.microsoft.com/office/drawing/2014/main" id="{476A25C2-0A8F-4AE8-B058-D09314876DD8}"/>
            </a:ext>
          </a:extLst>
        </xdr:cNvPr>
        <xdr:cNvSpPr/>
      </xdr:nvSpPr>
      <xdr:spPr>
        <a:xfrm>
          <a:off x="14541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79466</xdr:rowOff>
    </xdr:from>
    <xdr:to>
      <xdr:col>81</xdr:col>
      <xdr:colOff>50800</xdr:colOff>
      <xdr:row>34</xdr:row>
      <xdr:rowOff>33746</xdr:rowOff>
    </xdr:to>
    <xdr:cxnSp macro="">
      <xdr:nvCxnSpPr>
        <xdr:cNvPr id="419" name="直線コネクタ 418">
          <a:extLst>
            <a:ext uri="{FF2B5EF4-FFF2-40B4-BE49-F238E27FC236}">
              <a16:creationId xmlns:a16="http://schemas.microsoft.com/office/drawing/2014/main" id="{0C458199-759E-4D75-9A5F-A10846B1DEA5}"/>
            </a:ext>
          </a:extLst>
        </xdr:cNvPr>
        <xdr:cNvCxnSpPr/>
      </xdr:nvCxnSpPr>
      <xdr:spPr>
        <a:xfrm flipV="1">
          <a:off x="14592300" y="573731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9072</xdr:rowOff>
    </xdr:from>
    <xdr:to>
      <xdr:col>72</xdr:col>
      <xdr:colOff>38100</xdr:colOff>
      <xdr:row>42</xdr:row>
      <xdr:rowOff>110672</xdr:rowOff>
    </xdr:to>
    <xdr:sp macro="" textlink="">
      <xdr:nvSpPr>
        <xdr:cNvPr id="420" name="楕円 419">
          <a:extLst>
            <a:ext uri="{FF2B5EF4-FFF2-40B4-BE49-F238E27FC236}">
              <a16:creationId xmlns:a16="http://schemas.microsoft.com/office/drawing/2014/main" id="{1676E5BD-DA2C-49F7-A595-FD2396E715FA}"/>
            </a:ext>
          </a:extLst>
        </xdr:cNvPr>
        <xdr:cNvSpPr/>
      </xdr:nvSpPr>
      <xdr:spPr>
        <a:xfrm>
          <a:off x="1365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33746</xdr:rowOff>
    </xdr:from>
    <xdr:to>
      <xdr:col>76</xdr:col>
      <xdr:colOff>114300</xdr:colOff>
      <xdr:row>42</xdr:row>
      <xdr:rowOff>59872</xdr:rowOff>
    </xdr:to>
    <xdr:cxnSp macro="">
      <xdr:nvCxnSpPr>
        <xdr:cNvPr id="421" name="直線コネクタ 420">
          <a:extLst>
            <a:ext uri="{FF2B5EF4-FFF2-40B4-BE49-F238E27FC236}">
              <a16:creationId xmlns:a16="http://schemas.microsoft.com/office/drawing/2014/main" id="{9F0D4B80-8552-46AE-AB77-07BEAF18A6CC}"/>
            </a:ext>
          </a:extLst>
        </xdr:cNvPr>
        <xdr:cNvCxnSpPr/>
      </xdr:nvCxnSpPr>
      <xdr:spPr>
        <a:xfrm flipV="1">
          <a:off x="13703300" y="5863046"/>
          <a:ext cx="889000" cy="13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9072</xdr:rowOff>
    </xdr:from>
    <xdr:to>
      <xdr:col>67</xdr:col>
      <xdr:colOff>101600</xdr:colOff>
      <xdr:row>42</xdr:row>
      <xdr:rowOff>110672</xdr:rowOff>
    </xdr:to>
    <xdr:sp macro="" textlink="">
      <xdr:nvSpPr>
        <xdr:cNvPr id="422" name="楕円 421">
          <a:extLst>
            <a:ext uri="{FF2B5EF4-FFF2-40B4-BE49-F238E27FC236}">
              <a16:creationId xmlns:a16="http://schemas.microsoft.com/office/drawing/2014/main" id="{202023EB-CFA8-40E8-91E3-850B7009E851}"/>
            </a:ext>
          </a:extLst>
        </xdr:cNvPr>
        <xdr:cNvSpPr/>
      </xdr:nvSpPr>
      <xdr:spPr>
        <a:xfrm>
          <a:off x="12763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59872</xdr:rowOff>
    </xdr:from>
    <xdr:to>
      <xdr:col>71</xdr:col>
      <xdr:colOff>177800</xdr:colOff>
      <xdr:row>42</xdr:row>
      <xdr:rowOff>59872</xdr:rowOff>
    </xdr:to>
    <xdr:cxnSp macro="">
      <xdr:nvCxnSpPr>
        <xdr:cNvPr id="423" name="直線コネクタ 422">
          <a:extLst>
            <a:ext uri="{FF2B5EF4-FFF2-40B4-BE49-F238E27FC236}">
              <a16:creationId xmlns:a16="http://schemas.microsoft.com/office/drawing/2014/main" id="{6DE49CAC-1BE3-4B94-A93A-F0DB46695D9F}"/>
            </a:ext>
          </a:extLst>
        </xdr:cNvPr>
        <xdr:cNvCxnSpPr/>
      </xdr:nvCxnSpPr>
      <xdr:spPr>
        <a:xfrm>
          <a:off x="12814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77071121-6EBD-4EE9-932B-354F808B00C6}"/>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AB999DD2-AA81-4470-8C30-06A1A9A8995A}"/>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391902F9-765F-46D7-83C5-F7A6C18CC434}"/>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1379E7F8-C1A3-4857-8435-5674CB0C58AE}"/>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146793</xdr:rowOff>
    </xdr:from>
    <xdr:ext cx="340478" cy="259045"/>
    <xdr:sp macro="" textlink="">
      <xdr:nvSpPr>
        <xdr:cNvPr id="428" name="n_1mainValue【認定こども園・幼稚園・保育所】&#10;有形固定資産減価償却率">
          <a:extLst>
            <a:ext uri="{FF2B5EF4-FFF2-40B4-BE49-F238E27FC236}">
              <a16:creationId xmlns:a16="http://schemas.microsoft.com/office/drawing/2014/main" id="{E2C16BC4-C58E-4974-8718-DFF56B0DDF89}"/>
            </a:ext>
          </a:extLst>
        </xdr:cNvPr>
        <xdr:cNvSpPr txBox="1"/>
      </xdr:nvSpPr>
      <xdr:spPr>
        <a:xfrm>
          <a:off x="15298361" y="546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2BDA5739-A870-4AFB-B2E7-89FFA3DB79CB}"/>
            </a:ext>
          </a:extLst>
        </xdr:cNvPr>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101799</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91ECCD2A-9FBB-45A9-BC7F-4533F17BEFE4}"/>
            </a:ext>
          </a:extLst>
        </xdr:cNvPr>
        <xdr:cNvSpPr txBox="1"/>
      </xdr:nvSpPr>
      <xdr:spPr>
        <a:xfrm>
          <a:off x="13500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101799</xdr:rowOff>
    </xdr:from>
    <xdr:ext cx="405111" cy="259045"/>
    <xdr:sp macro="" textlink="">
      <xdr:nvSpPr>
        <xdr:cNvPr id="431" name="n_4mainValue【認定こども園・幼稚園・保育所】&#10;有形固定資産減価償却率">
          <a:extLst>
            <a:ext uri="{FF2B5EF4-FFF2-40B4-BE49-F238E27FC236}">
              <a16:creationId xmlns:a16="http://schemas.microsoft.com/office/drawing/2014/main" id="{447DD8A5-AF6A-430F-9864-0C136AA92D88}"/>
            </a:ext>
          </a:extLst>
        </xdr:cNvPr>
        <xdr:cNvSpPr txBox="1"/>
      </xdr:nvSpPr>
      <xdr:spPr>
        <a:xfrm>
          <a:off x="12611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8345C7A-C762-4EC1-9ABA-EAFFB96B92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C03F74C-8265-4990-9250-3895B9D852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54449E04-53A6-49E9-9289-2EA047EF67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D9C0B80F-49CB-447D-BAC9-B8198B6F92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7263020-370F-4BFD-99F0-A1B884BAFA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C71DB2C8-C4DD-4116-A8A0-3529CC7C1B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201A9A1B-D259-49EA-8FF2-22977F7C3F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C8BCC1B1-3B31-40EE-8D5A-D4ECA604A1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DC750310-B37B-4034-837C-D60067357F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91F4ED51-5C05-4C92-9E9D-32105362DE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C4AE83A3-7511-4428-9D0D-AC1E277919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4FCA93A9-30BA-425D-8A0E-13A18E7E0CE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B0BFC647-110B-464C-AA1D-CABE48554DF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a:extLst>
            <a:ext uri="{FF2B5EF4-FFF2-40B4-BE49-F238E27FC236}">
              <a16:creationId xmlns:a16="http://schemas.microsoft.com/office/drawing/2014/main" id="{4EBA2EA5-E061-4441-8B55-D726C3D02E8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C8CC646E-9184-4232-939D-238C05A99A4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a:extLst>
            <a:ext uri="{FF2B5EF4-FFF2-40B4-BE49-F238E27FC236}">
              <a16:creationId xmlns:a16="http://schemas.microsoft.com/office/drawing/2014/main" id="{4D177A7A-38DE-43E6-AEB4-ED2999F2E83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06B92D35-ABF3-475B-9D7F-A14F6678BF8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a:extLst>
            <a:ext uri="{FF2B5EF4-FFF2-40B4-BE49-F238E27FC236}">
              <a16:creationId xmlns:a16="http://schemas.microsoft.com/office/drawing/2014/main" id="{71A76D48-1B0F-45D7-8DA3-2CE6E665A6D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A082A0CC-D329-4E7F-B93C-C452BAA8A35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a:extLst>
            <a:ext uri="{FF2B5EF4-FFF2-40B4-BE49-F238E27FC236}">
              <a16:creationId xmlns:a16="http://schemas.microsoft.com/office/drawing/2014/main" id="{C55E908C-DCBA-454C-95CD-B89FC59F4CC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8BD3C2BC-93F3-4964-ABDE-6D237778D3C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0091BC72-C391-4190-BF90-6684CAB7479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3FCAADDC-C1D8-4FA5-92FE-4CBFCB484F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D5893DF9-0026-49D9-81B9-B8C154DD56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77AFA0B4-BEA0-4579-8255-A64D6DC8A2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a:extLst>
            <a:ext uri="{FF2B5EF4-FFF2-40B4-BE49-F238E27FC236}">
              <a16:creationId xmlns:a16="http://schemas.microsoft.com/office/drawing/2014/main" id="{6758319E-3A72-431E-8184-EB8FAB887E33}"/>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688F5122-0F36-4390-9729-CE2C260AD262}"/>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a:extLst>
            <a:ext uri="{FF2B5EF4-FFF2-40B4-BE49-F238E27FC236}">
              <a16:creationId xmlns:a16="http://schemas.microsoft.com/office/drawing/2014/main" id="{51B6A55A-C788-4FA7-A88E-6AADD48E5BB1}"/>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31CB6BE6-7F3E-4665-8746-8B49F1CF2021}"/>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a:extLst>
            <a:ext uri="{FF2B5EF4-FFF2-40B4-BE49-F238E27FC236}">
              <a16:creationId xmlns:a16="http://schemas.microsoft.com/office/drawing/2014/main" id="{E1BA02F1-15F3-4C31-9DFC-E1B1DB9A600E}"/>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1F3F5846-680E-4ED7-AD9F-39920BE5ABAB}"/>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a:extLst>
            <a:ext uri="{FF2B5EF4-FFF2-40B4-BE49-F238E27FC236}">
              <a16:creationId xmlns:a16="http://schemas.microsoft.com/office/drawing/2014/main" id="{42AF07FB-B662-43E7-8B8B-71FB6CBBF678}"/>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a:extLst>
            <a:ext uri="{FF2B5EF4-FFF2-40B4-BE49-F238E27FC236}">
              <a16:creationId xmlns:a16="http://schemas.microsoft.com/office/drawing/2014/main" id="{BEE2BAC7-A15F-4C80-B28A-5936777FFE8D}"/>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a:extLst>
            <a:ext uri="{FF2B5EF4-FFF2-40B4-BE49-F238E27FC236}">
              <a16:creationId xmlns:a16="http://schemas.microsoft.com/office/drawing/2014/main" id="{A933B5F9-C10F-455F-B271-9C6C0C032C1E}"/>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a:extLst>
            <a:ext uri="{FF2B5EF4-FFF2-40B4-BE49-F238E27FC236}">
              <a16:creationId xmlns:a16="http://schemas.microsoft.com/office/drawing/2014/main" id="{D931D977-4C4D-4FDB-833F-A554885B9308}"/>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a:extLst>
            <a:ext uri="{FF2B5EF4-FFF2-40B4-BE49-F238E27FC236}">
              <a16:creationId xmlns:a16="http://schemas.microsoft.com/office/drawing/2014/main" id="{6045E3A5-39DD-408A-BE05-10A112DF67AA}"/>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45E4AFC-BF06-42EA-8E10-3DDAC9E587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BFC9B4E-5C09-4294-9B33-06D67864DE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95DFDE7A-4F9F-4DC2-A040-9781F8B321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3EB2B99-4141-433A-9EE4-31F45567D7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8541B40D-C571-4A48-86B8-E8012A58EB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90715</xdr:rowOff>
    </xdr:from>
    <xdr:to>
      <xdr:col>112</xdr:col>
      <xdr:colOff>38100</xdr:colOff>
      <xdr:row>40</xdr:row>
      <xdr:rowOff>20865</xdr:rowOff>
    </xdr:to>
    <xdr:sp macro="" textlink="">
      <xdr:nvSpPr>
        <xdr:cNvPr id="473" name="楕円 472">
          <a:extLst>
            <a:ext uri="{FF2B5EF4-FFF2-40B4-BE49-F238E27FC236}">
              <a16:creationId xmlns:a16="http://schemas.microsoft.com/office/drawing/2014/main" id="{B483109F-6A3A-442F-BF42-A888F8A304AF}"/>
            </a:ext>
          </a:extLst>
        </xdr:cNvPr>
        <xdr:cNvSpPr/>
      </xdr:nvSpPr>
      <xdr:spPr>
        <a:xfrm>
          <a:off x="21272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33564</xdr:rowOff>
    </xdr:from>
    <xdr:to>
      <xdr:col>107</xdr:col>
      <xdr:colOff>101600</xdr:colOff>
      <xdr:row>37</xdr:row>
      <xdr:rowOff>135164</xdr:rowOff>
    </xdr:to>
    <xdr:sp macro="" textlink="">
      <xdr:nvSpPr>
        <xdr:cNvPr id="474" name="楕円 473">
          <a:extLst>
            <a:ext uri="{FF2B5EF4-FFF2-40B4-BE49-F238E27FC236}">
              <a16:creationId xmlns:a16="http://schemas.microsoft.com/office/drawing/2014/main" id="{379E86E9-9B20-4430-912B-5AC9C607975B}"/>
            </a:ext>
          </a:extLst>
        </xdr:cNvPr>
        <xdr:cNvSpPr/>
      </xdr:nvSpPr>
      <xdr:spPr>
        <a:xfrm>
          <a:off x="2038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84364</xdr:rowOff>
    </xdr:from>
    <xdr:to>
      <xdr:col>111</xdr:col>
      <xdr:colOff>177800</xdr:colOff>
      <xdr:row>39</xdr:row>
      <xdr:rowOff>141515</xdr:rowOff>
    </xdr:to>
    <xdr:cxnSp macro="">
      <xdr:nvCxnSpPr>
        <xdr:cNvPr id="475" name="直線コネクタ 474">
          <a:extLst>
            <a:ext uri="{FF2B5EF4-FFF2-40B4-BE49-F238E27FC236}">
              <a16:creationId xmlns:a16="http://schemas.microsoft.com/office/drawing/2014/main" id="{252E8D0F-81F5-49C6-BE86-D2896F3A1DF3}"/>
            </a:ext>
          </a:extLst>
        </xdr:cNvPr>
        <xdr:cNvCxnSpPr/>
      </xdr:nvCxnSpPr>
      <xdr:spPr>
        <a:xfrm>
          <a:off x="20434300" y="6428014"/>
          <a:ext cx="889000" cy="4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97246</xdr:rowOff>
    </xdr:from>
    <xdr:to>
      <xdr:col>102</xdr:col>
      <xdr:colOff>165100</xdr:colOff>
      <xdr:row>40</xdr:row>
      <xdr:rowOff>27396</xdr:rowOff>
    </xdr:to>
    <xdr:sp macro="" textlink="">
      <xdr:nvSpPr>
        <xdr:cNvPr id="476" name="楕円 475">
          <a:extLst>
            <a:ext uri="{FF2B5EF4-FFF2-40B4-BE49-F238E27FC236}">
              <a16:creationId xmlns:a16="http://schemas.microsoft.com/office/drawing/2014/main" id="{2076EEC7-6C71-4C22-942C-1CEBAF3B244A}"/>
            </a:ext>
          </a:extLst>
        </xdr:cNvPr>
        <xdr:cNvSpPr/>
      </xdr:nvSpPr>
      <xdr:spPr>
        <a:xfrm>
          <a:off x="19494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84364</xdr:rowOff>
    </xdr:from>
    <xdr:to>
      <xdr:col>107</xdr:col>
      <xdr:colOff>50800</xdr:colOff>
      <xdr:row>39</xdr:row>
      <xdr:rowOff>148046</xdr:rowOff>
    </xdr:to>
    <xdr:cxnSp macro="">
      <xdr:nvCxnSpPr>
        <xdr:cNvPr id="477" name="直線コネクタ 476">
          <a:extLst>
            <a:ext uri="{FF2B5EF4-FFF2-40B4-BE49-F238E27FC236}">
              <a16:creationId xmlns:a16="http://schemas.microsoft.com/office/drawing/2014/main" id="{9CCEBA0F-0C5F-4ACE-8D59-A143C4B90229}"/>
            </a:ext>
          </a:extLst>
        </xdr:cNvPr>
        <xdr:cNvCxnSpPr/>
      </xdr:nvCxnSpPr>
      <xdr:spPr>
        <a:xfrm flipV="1">
          <a:off x="19545300" y="6428014"/>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108676</xdr:rowOff>
    </xdr:from>
    <xdr:to>
      <xdr:col>98</xdr:col>
      <xdr:colOff>38100</xdr:colOff>
      <xdr:row>40</xdr:row>
      <xdr:rowOff>38826</xdr:rowOff>
    </xdr:to>
    <xdr:sp macro="" textlink="">
      <xdr:nvSpPr>
        <xdr:cNvPr id="478" name="楕円 477">
          <a:extLst>
            <a:ext uri="{FF2B5EF4-FFF2-40B4-BE49-F238E27FC236}">
              <a16:creationId xmlns:a16="http://schemas.microsoft.com/office/drawing/2014/main" id="{AD2DBB80-DA97-4E41-80E5-815130B649EC}"/>
            </a:ext>
          </a:extLst>
        </xdr:cNvPr>
        <xdr:cNvSpPr/>
      </xdr:nvSpPr>
      <xdr:spPr>
        <a:xfrm>
          <a:off x="18605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148046</xdr:rowOff>
    </xdr:from>
    <xdr:to>
      <xdr:col>102</xdr:col>
      <xdr:colOff>114300</xdr:colOff>
      <xdr:row>39</xdr:row>
      <xdr:rowOff>159476</xdr:rowOff>
    </xdr:to>
    <xdr:cxnSp macro="">
      <xdr:nvCxnSpPr>
        <xdr:cNvPr id="479" name="直線コネクタ 478">
          <a:extLst>
            <a:ext uri="{FF2B5EF4-FFF2-40B4-BE49-F238E27FC236}">
              <a16:creationId xmlns:a16="http://schemas.microsoft.com/office/drawing/2014/main" id="{09E50A1B-0504-4A7C-8160-12DFC7501374}"/>
            </a:ext>
          </a:extLst>
        </xdr:cNvPr>
        <xdr:cNvCxnSpPr/>
      </xdr:nvCxnSpPr>
      <xdr:spPr>
        <a:xfrm flipV="1">
          <a:off x="18656300" y="6834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4E269D1C-943F-40D5-9608-CB69438ED1ED}"/>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E7A72736-2025-4A05-B722-585EF3EE9AF9}"/>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6695128A-6518-4493-9D09-6F5C12C716D9}"/>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B866C188-2D4B-40A9-AAD9-F8126ECF5262}"/>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11992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3C360C90-7190-4FC2-8256-5A732E8775FA}"/>
            </a:ext>
          </a:extLst>
        </xdr:cNvPr>
        <xdr:cNvSpPr txBox="1"/>
      </xdr:nvSpPr>
      <xdr:spPr>
        <a:xfrm>
          <a:off x="210757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151691</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D516AFBB-FACB-4CED-B07C-73F0CDBC7348}"/>
            </a:ext>
          </a:extLst>
        </xdr:cNvPr>
        <xdr:cNvSpPr txBox="1"/>
      </xdr:nvSpPr>
      <xdr:spPr>
        <a:xfrm>
          <a:off x="20199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18523</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963EE1D5-8FC7-402F-AA51-98663F2407FA}"/>
            </a:ext>
          </a:extLst>
        </xdr:cNvPr>
        <xdr:cNvSpPr txBox="1"/>
      </xdr:nvSpPr>
      <xdr:spPr>
        <a:xfrm>
          <a:off x="19310427" y="687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29953</xdr:rowOff>
    </xdr:from>
    <xdr:ext cx="469744" cy="259045"/>
    <xdr:sp macro="" textlink="">
      <xdr:nvSpPr>
        <xdr:cNvPr id="487" name="n_4mainValue【認定こども園・幼稚園・保育所】&#10;一人当たり面積">
          <a:extLst>
            <a:ext uri="{FF2B5EF4-FFF2-40B4-BE49-F238E27FC236}">
              <a16:creationId xmlns:a16="http://schemas.microsoft.com/office/drawing/2014/main" id="{11E86123-ED75-40AE-827F-F14C7489AFEB}"/>
            </a:ext>
          </a:extLst>
        </xdr:cNvPr>
        <xdr:cNvSpPr txBox="1"/>
      </xdr:nvSpPr>
      <xdr:spPr>
        <a:xfrm>
          <a:off x="184214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6E4C9923-E2B8-442F-93D3-3F368DB8B9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485CF54D-96AB-4EFA-B402-85AEDD5D6F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6B9106F-81A9-4244-AA5D-34720CB5D9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30F3F4BA-9E62-4EC8-A951-16737609E8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AC9F60C4-113F-4EAC-84D9-DE84DFE225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544D7FDE-7B4E-4A49-8F30-EA2EAE7A4A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8973DA7A-E9F4-4948-859A-3D63DFE04D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C13F5D3-ECB6-48B8-9D03-A1F1527621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B1C9E87F-1FF0-461E-95EA-A574D82EF3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F69FB5A6-C5CD-4AC4-AF8F-6AF82B1BEF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1F6E004F-C540-47F9-B34E-4A43E8E8CB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EB9199B1-06EB-4A19-B549-872F9F3C5D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7BAB008F-DBA0-4FF9-AA58-21E1582E32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29A6DFC5-704F-42F6-9C8C-7EFF576F26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A41AAAE8-B4DB-4478-BA79-97CF12BE1AF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7F8C5CD7-12AC-401F-8AC6-D32C4FE93D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F44ADB5A-700C-4C71-94DA-39D7E6B36CC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0DE772D2-A8E6-4372-A4B7-AB0011CD62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F08A22E4-D0F8-457C-A135-4BDA31B085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1FC29FF8-B0FE-43FB-8708-2CD77B6524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CC42D519-40D1-4CE8-B857-6F69991887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D021F008-A72E-4720-A425-AEB2431558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CA558628-82B4-445B-B624-5ACCDB0B5C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FFB034FB-15D9-41A4-BCC6-1882A29E8F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a:extLst>
            <a:ext uri="{FF2B5EF4-FFF2-40B4-BE49-F238E27FC236}">
              <a16:creationId xmlns:a16="http://schemas.microsoft.com/office/drawing/2014/main" id="{64ABDB96-E4C6-49C6-AFB1-715E655A29CD}"/>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B8241852-83EA-4DC8-BBB6-60A706925CE8}"/>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a:extLst>
            <a:ext uri="{FF2B5EF4-FFF2-40B4-BE49-F238E27FC236}">
              <a16:creationId xmlns:a16="http://schemas.microsoft.com/office/drawing/2014/main" id="{103C8CEA-DE2F-491D-B540-4628309BC56F}"/>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20F2BEA0-2203-49F2-961A-E94B45D15CE7}"/>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a:extLst>
            <a:ext uri="{FF2B5EF4-FFF2-40B4-BE49-F238E27FC236}">
              <a16:creationId xmlns:a16="http://schemas.microsoft.com/office/drawing/2014/main" id="{150E5CB5-CC83-46DA-A7C1-DA7944AFC805}"/>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F96A4D0F-BD4F-482C-BDB0-748CC4BCA1DA}"/>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a:extLst>
            <a:ext uri="{FF2B5EF4-FFF2-40B4-BE49-F238E27FC236}">
              <a16:creationId xmlns:a16="http://schemas.microsoft.com/office/drawing/2014/main" id="{E0309F90-E116-43D2-BF46-E99CCA0AD8B5}"/>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a:extLst>
            <a:ext uri="{FF2B5EF4-FFF2-40B4-BE49-F238E27FC236}">
              <a16:creationId xmlns:a16="http://schemas.microsoft.com/office/drawing/2014/main" id="{F654E2E1-E10E-486E-BE9C-7E0B8821C27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a:extLst>
            <a:ext uri="{FF2B5EF4-FFF2-40B4-BE49-F238E27FC236}">
              <a16:creationId xmlns:a16="http://schemas.microsoft.com/office/drawing/2014/main" id="{DBE41367-C2DA-45A7-8368-CD6EB38CAFD2}"/>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a:extLst>
            <a:ext uri="{FF2B5EF4-FFF2-40B4-BE49-F238E27FC236}">
              <a16:creationId xmlns:a16="http://schemas.microsoft.com/office/drawing/2014/main" id="{020CA91C-69F1-4F86-9B97-DC255F281586}"/>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a:extLst>
            <a:ext uri="{FF2B5EF4-FFF2-40B4-BE49-F238E27FC236}">
              <a16:creationId xmlns:a16="http://schemas.microsoft.com/office/drawing/2014/main" id="{723DBB17-625B-4781-BE85-3A1FDF1C96B6}"/>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964BE9D-CD5E-438F-B1F6-29816C12C5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617993E-B62B-4D55-ADDD-B52A3BB04AE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ACD8E32-0DD9-4372-8B70-345D7BB02A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DA65B6D-34E5-4E99-9BB8-A47ABDEAA1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1333BDF-6F6C-4F1E-A1F6-FD9DBD9957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50165</xdr:rowOff>
    </xdr:from>
    <xdr:to>
      <xdr:col>81</xdr:col>
      <xdr:colOff>101600</xdr:colOff>
      <xdr:row>62</xdr:row>
      <xdr:rowOff>151765</xdr:rowOff>
    </xdr:to>
    <xdr:sp macro="" textlink="">
      <xdr:nvSpPr>
        <xdr:cNvPr id="528" name="楕円 527">
          <a:extLst>
            <a:ext uri="{FF2B5EF4-FFF2-40B4-BE49-F238E27FC236}">
              <a16:creationId xmlns:a16="http://schemas.microsoft.com/office/drawing/2014/main" id="{F5A1C236-49FA-4B2A-97A9-8D37CA70BBE8}"/>
            </a:ext>
          </a:extLst>
        </xdr:cNvPr>
        <xdr:cNvSpPr/>
      </xdr:nvSpPr>
      <xdr:spPr>
        <a:xfrm>
          <a:off x="15430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27305</xdr:rowOff>
    </xdr:from>
    <xdr:to>
      <xdr:col>76</xdr:col>
      <xdr:colOff>165100</xdr:colOff>
      <xdr:row>62</xdr:row>
      <xdr:rowOff>128905</xdr:rowOff>
    </xdr:to>
    <xdr:sp macro="" textlink="">
      <xdr:nvSpPr>
        <xdr:cNvPr id="529" name="楕円 528">
          <a:extLst>
            <a:ext uri="{FF2B5EF4-FFF2-40B4-BE49-F238E27FC236}">
              <a16:creationId xmlns:a16="http://schemas.microsoft.com/office/drawing/2014/main" id="{D6D530AC-DEE5-4E2B-8323-8E38980FB472}"/>
            </a:ext>
          </a:extLst>
        </xdr:cNvPr>
        <xdr:cNvSpPr/>
      </xdr:nvSpPr>
      <xdr:spPr>
        <a:xfrm>
          <a:off x="14541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100965</xdr:rowOff>
    </xdr:to>
    <xdr:cxnSp macro="">
      <xdr:nvCxnSpPr>
        <xdr:cNvPr id="530" name="直線コネクタ 529">
          <a:extLst>
            <a:ext uri="{FF2B5EF4-FFF2-40B4-BE49-F238E27FC236}">
              <a16:creationId xmlns:a16="http://schemas.microsoft.com/office/drawing/2014/main" id="{F0D0EF15-E38C-4B80-81DA-EFD141014E8C}"/>
            </a:ext>
          </a:extLst>
        </xdr:cNvPr>
        <xdr:cNvCxnSpPr/>
      </xdr:nvCxnSpPr>
      <xdr:spPr>
        <a:xfrm>
          <a:off x="14592300" y="107080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170180</xdr:rowOff>
    </xdr:from>
    <xdr:to>
      <xdr:col>72</xdr:col>
      <xdr:colOff>38100</xdr:colOff>
      <xdr:row>62</xdr:row>
      <xdr:rowOff>100330</xdr:rowOff>
    </xdr:to>
    <xdr:sp macro="" textlink="">
      <xdr:nvSpPr>
        <xdr:cNvPr id="531" name="楕円 530">
          <a:extLst>
            <a:ext uri="{FF2B5EF4-FFF2-40B4-BE49-F238E27FC236}">
              <a16:creationId xmlns:a16="http://schemas.microsoft.com/office/drawing/2014/main" id="{00E13288-E4F2-4A26-9880-58B184795E99}"/>
            </a:ext>
          </a:extLst>
        </xdr:cNvPr>
        <xdr:cNvSpPr/>
      </xdr:nvSpPr>
      <xdr:spPr>
        <a:xfrm>
          <a:off x="1365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49530</xdr:rowOff>
    </xdr:from>
    <xdr:to>
      <xdr:col>76</xdr:col>
      <xdr:colOff>114300</xdr:colOff>
      <xdr:row>62</xdr:row>
      <xdr:rowOff>78105</xdr:rowOff>
    </xdr:to>
    <xdr:cxnSp macro="">
      <xdr:nvCxnSpPr>
        <xdr:cNvPr id="532" name="直線コネクタ 531">
          <a:extLst>
            <a:ext uri="{FF2B5EF4-FFF2-40B4-BE49-F238E27FC236}">
              <a16:creationId xmlns:a16="http://schemas.microsoft.com/office/drawing/2014/main" id="{0F688881-671F-46D1-AC27-6658C6B8229D}"/>
            </a:ext>
          </a:extLst>
        </xdr:cNvPr>
        <xdr:cNvCxnSpPr/>
      </xdr:nvCxnSpPr>
      <xdr:spPr>
        <a:xfrm>
          <a:off x="13703300" y="10679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170180</xdr:rowOff>
    </xdr:from>
    <xdr:to>
      <xdr:col>67</xdr:col>
      <xdr:colOff>101600</xdr:colOff>
      <xdr:row>62</xdr:row>
      <xdr:rowOff>100330</xdr:rowOff>
    </xdr:to>
    <xdr:sp macro="" textlink="">
      <xdr:nvSpPr>
        <xdr:cNvPr id="533" name="楕円 532">
          <a:extLst>
            <a:ext uri="{FF2B5EF4-FFF2-40B4-BE49-F238E27FC236}">
              <a16:creationId xmlns:a16="http://schemas.microsoft.com/office/drawing/2014/main" id="{22927D31-1B45-478B-96E0-6A332C23D546}"/>
            </a:ext>
          </a:extLst>
        </xdr:cNvPr>
        <xdr:cNvSpPr/>
      </xdr:nvSpPr>
      <xdr:spPr>
        <a:xfrm>
          <a:off x="1276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49530</xdr:rowOff>
    </xdr:from>
    <xdr:to>
      <xdr:col>71</xdr:col>
      <xdr:colOff>177800</xdr:colOff>
      <xdr:row>62</xdr:row>
      <xdr:rowOff>49530</xdr:rowOff>
    </xdr:to>
    <xdr:cxnSp macro="">
      <xdr:nvCxnSpPr>
        <xdr:cNvPr id="534" name="直線コネクタ 533">
          <a:extLst>
            <a:ext uri="{FF2B5EF4-FFF2-40B4-BE49-F238E27FC236}">
              <a16:creationId xmlns:a16="http://schemas.microsoft.com/office/drawing/2014/main" id="{CE3BF87D-E12E-41BA-93E1-B25C43166B5D}"/>
            </a:ext>
          </a:extLst>
        </xdr:cNvPr>
        <xdr:cNvCxnSpPr/>
      </xdr:nvCxnSpPr>
      <xdr:spPr>
        <a:xfrm>
          <a:off x="12814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5" name="n_1aveValue【学校施設】&#10;有形固定資産減価償却率">
          <a:extLst>
            <a:ext uri="{FF2B5EF4-FFF2-40B4-BE49-F238E27FC236}">
              <a16:creationId xmlns:a16="http://schemas.microsoft.com/office/drawing/2014/main" id="{2DB9305C-4FE7-4F74-88C7-5193B0E9B95A}"/>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6" name="n_2aveValue【学校施設】&#10;有形固定資産減価償却率">
          <a:extLst>
            <a:ext uri="{FF2B5EF4-FFF2-40B4-BE49-F238E27FC236}">
              <a16:creationId xmlns:a16="http://schemas.microsoft.com/office/drawing/2014/main" id="{9C177225-28DB-4412-BF66-AD82E621238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7" name="n_3aveValue【学校施設】&#10;有形固定資産減価償却率">
          <a:extLst>
            <a:ext uri="{FF2B5EF4-FFF2-40B4-BE49-F238E27FC236}">
              <a16:creationId xmlns:a16="http://schemas.microsoft.com/office/drawing/2014/main" id="{95C5C492-B730-4F3F-AB47-34837CA81274}"/>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8" name="n_4aveValue【学校施設】&#10;有形固定資産減価償却率">
          <a:extLst>
            <a:ext uri="{FF2B5EF4-FFF2-40B4-BE49-F238E27FC236}">
              <a16:creationId xmlns:a16="http://schemas.microsoft.com/office/drawing/2014/main" id="{864F0EA7-2023-4A8A-9828-4091278321E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142892</xdr:rowOff>
    </xdr:from>
    <xdr:ext cx="405111" cy="259045"/>
    <xdr:sp macro="" textlink="">
      <xdr:nvSpPr>
        <xdr:cNvPr id="539" name="n_1mainValue【学校施設】&#10;有形固定資産減価償却率">
          <a:extLst>
            <a:ext uri="{FF2B5EF4-FFF2-40B4-BE49-F238E27FC236}">
              <a16:creationId xmlns:a16="http://schemas.microsoft.com/office/drawing/2014/main" id="{BC655D11-33F8-4616-A742-3EAE9116954F}"/>
            </a:ext>
          </a:extLst>
        </xdr:cNvPr>
        <xdr:cNvSpPr txBox="1"/>
      </xdr:nvSpPr>
      <xdr:spPr>
        <a:xfrm>
          <a:off x="15266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120032</xdr:rowOff>
    </xdr:from>
    <xdr:ext cx="405111" cy="259045"/>
    <xdr:sp macro="" textlink="">
      <xdr:nvSpPr>
        <xdr:cNvPr id="540" name="n_2mainValue【学校施設】&#10;有形固定資産減価償却率">
          <a:extLst>
            <a:ext uri="{FF2B5EF4-FFF2-40B4-BE49-F238E27FC236}">
              <a16:creationId xmlns:a16="http://schemas.microsoft.com/office/drawing/2014/main" id="{29C21C9F-EC9C-437B-A2D3-CEAD730E917F}"/>
            </a:ext>
          </a:extLst>
        </xdr:cNvPr>
        <xdr:cNvSpPr txBox="1"/>
      </xdr:nvSpPr>
      <xdr:spPr>
        <a:xfrm>
          <a:off x="14389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91457</xdr:rowOff>
    </xdr:from>
    <xdr:ext cx="405111" cy="259045"/>
    <xdr:sp macro="" textlink="">
      <xdr:nvSpPr>
        <xdr:cNvPr id="541" name="n_3mainValue【学校施設】&#10;有形固定資産減価償却率">
          <a:extLst>
            <a:ext uri="{FF2B5EF4-FFF2-40B4-BE49-F238E27FC236}">
              <a16:creationId xmlns:a16="http://schemas.microsoft.com/office/drawing/2014/main" id="{E6789DBF-729D-4D54-BB48-F21E7FDC34AA}"/>
            </a:ext>
          </a:extLst>
        </xdr:cNvPr>
        <xdr:cNvSpPr txBox="1"/>
      </xdr:nvSpPr>
      <xdr:spPr>
        <a:xfrm>
          <a:off x="13500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91457</xdr:rowOff>
    </xdr:from>
    <xdr:ext cx="405111" cy="259045"/>
    <xdr:sp macro="" textlink="">
      <xdr:nvSpPr>
        <xdr:cNvPr id="542" name="n_4mainValue【学校施設】&#10;有形固定資産減価償却率">
          <a:extLst>
            <a:ext uri="{FF2B5EF4-FFF2-40B4-BE49-F238E27FC236}">
              <a16:creationId xmlns:a16="http://schemas.microsoft.com/office/drawing/2014/main" id="{11B2C997-1215-4BF6-892F-EEED1A6E9BAA}"/>
            </a:ext>
          </a:extLst>
        </xdr:cNvPr>
        <xdr:cNvSpPr txBox="1"/>
      </xdr:nvSpPr>
      <xdr:spPr>
        <a:xfrm>
          <a:off x="12611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2CB96E31-F1D5-49BF-812D-6913C1611D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4A4FBD3E-A44D-4454-80C7-C286B41CF5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3225436E-F459-4FEF-8A41-D71159390F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8B16220C-FE02-4075-8615-8125843247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77112349-78B1-4319-8D77-AE2C62953F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3A924FA9-96D3-42A7-BAB0-41D20D0212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AB9DEA97-3469-4BB3-A830-1AC3D04F7C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D9C40D5E-DFE1-42AB-9813-2485ED7A3A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6D411E80-BA10-47DE-9364-175B5BFC16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5AB79176-AB83-46FF-9109-AD8DEC411D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a:extLst>
            <a:ext uri="{FF2B5EF4-FFF2-40B4-BE49-F238E27FC236}">
              <a16:creationId xmlns:a16="http://schemas.microsoft.com/office/drawing/2014/main" id="{AD692650-713C-48C8-B717-566336A38B92}"/>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a:extLst>
            <a:ext uri="{FF2B5EF4-FFF2-40B4-BE49-F238E27FC236}">
              <a16:creationId xmlns:a16="http://schemas.microsoft.com/office/drawing/2014/main" id="{8E11BFA9-65F8-4D2D-A94F-3801E5EF65D7}"/>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a:extLst>
            <a:ext uri="{FF2B5EF4-FFF2-40B4-BE49-F238E27FC236}">
              <a16:creationId xmlns:a16="http://schemas.microsoft.com/office/drawing/2014/main" id="{A0E2E14B-5A3F-445F-A17D-BC4A6980973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a:extLst>
            <a:ext uri="{FF2B5EF4-FFF2-40B4-BE49-F238E27FC236}">
              <a16:creationId xmlns:a16="http://schemas.microsoft.com/office/drawing/2014/main" id="{BE5CF4A7-1270-4A8D-B38E-B1EB6A2912C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a:extLst>
            <a:ext uri="{FF2B5EF4-FFF2-40B4-BE49-F238E27FC236}">
              <a16:creationId xmlns:a16="http://schemas.microsoft.com/office/drawing/2014/main" id="{7AB340E4-A07B-425D-8BF3-6A7BABC66A3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a:extLst>
            <a:ext uri="{FF2B5EF4-FFF2-40B4-BE49-F238E27FC236}">
              <a16:creationId xmlns:a16="http://schemas.microsoft.com/office/drawing/2014/main" id="{25CCF3E9-1C22-48DD-B987-ECFBA67272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8AAE06AE-C9EF-4E89-B857-028EC63698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7FF4151A-279D-402C-A5CC-9FF37E1C5B5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a:extLst>
            <a:ext uri="{FF2B5EF4-FFF2-40B4-BE49-F238E27FC236}">
              <a16:creationId xmlns:a16="http://schemas.microsoft.com/office/drawing/2014/main" id="{E6947998-CB47-43E3-87BA-4CB1F888754D}"/>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a:extLst>
            <a:ext uri="{FF2B5EF4-FFF2-40B4-BE49-F238E27FC236}">
              <a16:creationId xmlns:a16="http://schemas.microsoft.com/office/drawing/2014/main" id="{D6349D16-17AB-4C3F-A6D5-41F35180DBE8}"/>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a:extLst>
            <a:ext uri="{FF2B5EF4-FFF2-40B4-BE49-F238E27FC236}">
              <a16:creationId xmlns:a16="http://schemas.microsoft.com/office/drawing/2014/main" id="{5CF41F51-2EAB-4096-9E15-DFB309E45E6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a:extLst>
            <a:ext uri="{FF2B5EF4-FFF2-40B4-BE49-F238E27FC236}">
              <a16:creationId xmlns:a16="http://schemas.microsoft.com/office/drawing/2014/main" id="{D1ABCC22-6A28-44CB-AC13-6F525A53736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a:extLst>
            <a:ext uri="{FF2B5EF4-FFF2-40B4-BE49-F238E27FC236}">
              <a16:creationId xmlns:a16="http://schemas.microsoft.com/office/drawing/2014/main" id="{A51FD6B5-F2B4-48FD-A574-A4B1286D835A}"/>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a:extLst>
            <a:ext uri="{FF2B5EF4-FFF2-40B4-BE49-F238E27FC236}">
              <a16:creationId xmlns:a16="http://schemas.microsoft.com/office/drawing/2014/main" id="{AC95158B-FFE5-4AEB-AAF4-005002895975}"/>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325B161A-5876-49DC-833A-22119AE098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8B360E50-2EBC-4D06-9F25-B9896F6A85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025F60C2-9CCC-453B-8D62-48778CA3ED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a:extLst>
            <a:ext uri="{FF2B5EF4-FFF2-40B4-BE49-F238E27FC236}">
              <a16:creationId xmlns:a16="http://schemas.microsoft.com/office/drawing/2014/main" id="{614E4434-78D4-4394-97BA-30C5701E0C01}"/>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a:extLst>
            <a:ext uri="{FF2B5EF4-FFF2-40B4-BE49-F238E27FC236}">
              <a16:creationId xmlns:a16="http://schemas.microsoft.com/office/drawing/2014/main" id="{D0089600-A9E1-48F6-9B8C-BC668E4F852B}"/>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a:extLst>
            <a:ext uri="{FF2B5EF4-FFF2-40B4-BE49-F238E27FC236}">
              <a16:creationId xmlns:a16="http://schemas.microsoft.com/office/drawing/2014/main" id="{D722B8C3-FA1D-4AE6-BA12-D0C635CA52EB}"/>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a:extLst>
            <a:ext uri="{FF2B5EF4-FFF2-40B4-BE49-F238E27FC236}">
              <a16:creationId xmlns:a16="http://schemas.microsoft.com/office/drawing/2014/main" id="{0496AF96-77F5-4694-A9AE-DC5D4C4EABBD}"/>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a:extLst>
            <a:ext uri="{FF2B5EF4-FFF2-40B4-BE49-F238E27FC236}">
              <a16:creationId xmlns:a16="http://schemas.microsoft.com/office/drawing/2014/main" id="{B9F9B603-3F57-4683-B5D3-244E0CEF7031}"/>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a:extLst>
            <a:ext uri="{FF2B5EF4-FFF2-40B4-BE49-F238E27FC236}">
              <a16:creationId xmlns:a16="http://schemas.microsoft.com/office/drawing/2014/main" id="{AAA22658-7355-4138-881D-039A3545E972}"/>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a:extLst>
            <a:ext uri="{FF2B5EF4-FFF2-40B4-BE49-F238E27FC236}">
              <a16:creationId xmlns:a16="http://schemas.microsoft.com/office/drawing/2014/main" id="{B0B77E08-E23A-4949-B729-AC9DF75345A1}"/>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a:extLst>
            <a:ext uri="{FF2B5EF4-FFF2-40B4-BE49-F238E27FC236}">
              <a16:creationId xmlns:a16="http://schemas.microsoft.com/office/drawing/2014/main" id="{DF5F4194-30E0-42AD-BC9F-264E27ACB1F7}"/>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a:extLst>
            <a:ext uri="{FF2B5EF4-FFF2-40B4-BE49-F238E27FC236}">
              <a16:creationId xmlns:a16="http://schemas.microsoft.com/office/drawing/2014/main" id="{3E07646A-73CC-4DA5-BC0B-6530461BF5AE}"/>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a:extLst>
            <a:ext uri="{FF2B5EF4-FFF2-40B4-BE49-F238E27FC236}">
              <a16:creationId xmlns:a16="http://schemas.microsoft.com/office/drawing/2014/main" id="{B62D4780-0A9C-43A7-AAAD-0E643B68B4A2}"/>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a:extLst>
            <a:ext uri="{FF2B5EF4-FFF2-40B4-BE49-F238E27FC236}">
              <a16:creationId xmlns:a16="http://schemas.microsoft.com/office/drawing/2014/main" id="{CB74927D-5B1D-4BD3-9312-05809C19A392}"/>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5D7F8735-7706-411F-B1EB-72BCE15778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1F006AEC-39D8-4802-9A6C-5A9829D3A5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A7F76A08-9EE0-4474-B083-4990D6C823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B1EF2491-9561-492A-A4FC-80E82FD755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803AA540-1DFC-45F2-BE88-2625A3FB94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132366</xdr:rowOff>
    </xdr:from>
    <xdr:to>
      <xdr:col>112</xdr:col>
      <xdr:colOff>38100</xdr:colOff>
      <xdr:row>61</xdr:row>
      <xdr:rowOff>62516</xdr:rowOff>
    </xdr:to>
    <xdr:sp macro="" textlink="">
      <xdr:nvSpPr>
        <xdr:cNvPr id="586" name="楕円 585">
          <a:extLst>
            <a:ext uri="{FF2B5EF4-FFF2-40B4-BE49-F238E27FC236}">
              <a16:creationId xmlns:a16="http://schemas.microsoft.com/office/drawing/2014/main" id="{7DFD9109-00D7-4B28-8BA1-768F1880DA19}"/>
            </a:ext>
          </a:extLst>
        </xdr:cNvPr>
        <xdr:cNvSpPr/>
      </xdr:nvSpPr>
      <xdr:spPr>
        <a:xfrm>
          <a:off x="21272500" y="104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587" name="楕円 586">
          <a:extLst>
            <a:ext uri="{FF2B5EF4-FFF2-40B4-BE49-F238E27FC236}">
              <a16:creationId xmlns:a16="http://schemas.microsoft.com/office/drawing/2014/main" id="{A0EC7406-0E1F-45C8-9B09-47AAFCAFCB7B}"/>
            </a:ext>
          </a:extLst>
        </xdr:cNvPr>
        <xdr:cNvSpPr/>
      </xdr:nvSpPr>
      <xdr:spPr>
        <a:xfrm>
          <a:off x="20383500" y="104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11716</xdr:rowOff>
    </xdr:from>
    <xdr:to>
      <xdr:col>111</xdr:col>
      <xdr:colOff>177800</xdr:colOff>
      <xdr:row>61</xdr:row>
      <xdr:rowOff>24003</xdr:rowOff>
    </xdr:to>
    <xdr:cxnSp macro="">
      <xdr:nvCxnSpPr>
        <xdr:cNvPr id="588" name="直線コネクタ 587">
          <a:extLst>
            <a:ext uri="{FF2B5EF4-FFF2-40B4-BE49-F238E27FC236}">
              <a16:creationId xmlns:a16="http://schemas.microsoft.com/office/drawing/2014/main" id="{25C3A4A0-E50E-4AB6-84FB-5371089E2514}"/>
            </a:ext>
          </a:extLst>
        </xdr:cNvPr>
        <xdr:cNvCxnSpPr/>
      </xdr:nvCxnSpPr>
      <xdr:spPr>
        <a:xfrm flipV="1">
          <a:off x="20434300" y="10470166"/>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150940</xdr:rowOff>
    </xdr:from>
    <xdr:to>
      <xdr:col>102</xdr:col>
      <xdr:colOff>165100</xdr:colOff>
      <xdr:row>61</xdr:row>
      <xdr:rowOff>81090</xdr:rowOff>
    </xdr:to>
    <xdr:sp macro="" textlink="">
      <xdr:nvSpPr>
        <xdr:cNvPr id="589" name="楕円 588">
          <a:extLst>
            <a:ext uri="{FF2B5EF4-FFF2-40B4-BE49-F238E27FC236}">
              <a16:creationId xmlns:a16="http://schemas.microsoft.com/office/drawing/2014/main" id="{2E7EE25A-3269-49DD-879B-3E882400C136}"/>
            </a:ext>
          </a:extLst>
        </xdr:cNvPr>
        <xdr:cNvSpPr/>
      </xdr:nvSpPr>
      <xdr:spPr>
        <a:xfrm>
          <a:off x="19494500" y="104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24003</xdr:rowOff>
    </xdr:from>
    <xdr:to>
      <xdr:col>107</xdr:col>
      <xdr:colOff>50800</xdr:colOff>
      <xdr:row>61</xdr:row>
      <xdr:rowOff>30290</xdr:rowOff>
    </xdr:to>
    <xdr:cxnSp macro="">
      <xdr:nvCxnSpPr>
        <xdr:cNvPr id="590" name="直線コネクタ 589">
          <a:extLst>
            <a:ext uri="{FF2B5EF4-FFF2-40B4-BE49-F238E27FC236}">
              <a16:creationId xmlns:a16="http://schemas.microsoft.com/office/drawing/2014/main" id="{1D21CEB6-8D20-41D8-BE32-DFDE97E3E928}"/>
            </a:ext>
          </a:extLst>
        </xdr:cNvPr>
        <xdr:cNvCxnSpPr/>
      </xdr:nvCxnSpPr>
      <xdr:spPr>
        <a:xfrm flipV="1">
          <a:off x="19545300" y="1048245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166942</xdr:rowOff>
    </xdr:from>
    <xdr:to>
      <xdr:col>98</xdr:col>
      <xdr:colOff>38100</xdr:colOff>
      <xdr:row>61</xdr:row>
      <xdr:rowOff>97092</xdr:rowOff>
    </xdr:to>
    <xdr:sp macro="" textlink="">
      <xdr:nvSpPr>
        <xdr:cNvPr id="591" name="楕円 590">
          <a:extLst>
            <a:ext uri="{FF2B5EF4-FFF2-40B4-BE49-F238E27FC236}">
              <a16:creationId xmlns:a16="http://schemas.microsoft.com/office/drawing/2014/main" id="{32501D11-1258-434A-98F2-36794DE18231}"/>
            </a:ext>
          </a:extLst>
        </xdr:cNvPr>
        <xdr:cNvSpPr/>
      </xdr:nvSpPr>
      <xdr:spPr>
        <a:xfrm>
          <a:off x="18605500" y="104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30290</xdr:rowOff>
    </xdr:from>
    <xdr:to>
      <xdr:col>102</xdr:col>
      <xdr:colOff>114300</xdr:colOff>
      <xdr:row>61</xdr:row>
      <xdr:rowOff>46292</xdr:rowOff>
    </xdr:to>
    <xdr:cxnSp macro="">
      <xdr:nvCxnSpPr>
        <xdr:cNvPr id="592" name="直線コネクタ 591">
          <a:extLst>
            <a:ext uri="{FF2B5EF4-FFF2-40B4-BE49-F238E27FC236}">
              <a16:creationId xmlns:a16="http://schemas.microsoft.com/office/drawing/2014/main" id="{4872D305-3FAA-4436-A558-732D4A9ADA33}"/>
            </a:ext>
          </a:extLst>
        </xdr:cNvPr>
        <xdr:cNvCxnSpPr/>
      </xdr:nvCxnSpPr>
      <xdr:spPr>
        <a:xfrm flipV="1">
          <a:off x="18656300" y="104887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93" name="n_1aveValue【学校施設】&#10;一人当たり面積">
          <a:extLst>
            <a:ext uri="{FF2B5EF4-FFF2-40B4-BE49-F238E27FC236}">
              <a16:creationId xmlns:a16="http://schemas.microsoft.com/office/drawing/2014/main" id="{75704EE0-8AC3-4A9B-B79D-2EB100EDE272}"/>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94" name="n_2aveValue【学校施設】&#10;一人当たり面積">
          <a:extLst>
            <a:ext uri="{FF2B5EF4-FFF2-40B4-BE49-F238E27FC236}">
              <a16:creationId xmlns:a16="http://schemas.microsoft.com/office/drawing/2014/main" id="{8DEEF901-C640-4707-8D24-DC7364156AA5}"/>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5" name="n_3aveValue【学校施設】&#10;一人当たり面積">
          <a:extLst>
            <a:ext uri="{FF2B5EF4-FFF2-40B4-BE49-F238E27FC236}">
              <a16:creationId xmlns:a16="http://schemas.microsoft.com/office/drawing/2014/main" id="{83BD7751-2594-43D0-8E52-64097F41FBDF}"/>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6" name="n_4aveValue【学校施設】&#10;一人当たり面積">
          <a:extLst>
            <a:ext uri="{FF2B5EF4-FFF2-40B4-BE49-F238E27FC236}">
              <a16:creationId xmlns:a16="http://schemas.microsoft.com/office/drawing/2014/main" id="{F9F8FCB7-9DB0-4441-8B12-8B02D24111D9}"/>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53643</xdr:rowOff>
    </xdr:from>
    <xdr:ext cx="469744" cy="259045"/>
    <xdr:sp macro="" textlink="">
      <xdr:nvSpPr>
        <xdr:cNvPr id="597" name="n_1mainValue【学校施設】&#10;一人当たり面積">
          <a:extLst>
            <a:ext uri="{FF2B5EF4-FFF2-40B4-BE49-F238E27FC236}">
              <a16:creationId xmlns:a16="http://schemas.microsoft.com/office/drawing/2014/main" id="{213F6B81-E9B0-4953-826E-8479AD7CA23A}"/>
            </a:ext>
          </a:extLst>
        </xdr:cNvPr>
        <xdr:cNvSpPr txBox="1"/>
      </xdr:nvSpPr>
      <xdr:spPr>
        <a:xfrm>
          <a:off x="21075727" y="1051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598" name="n_2mainValue【学校施設】&#10;一人当たり面積">
          <a:extLst>
            <a:ext uri="{FF2B5EF4-FFF2-40B4-BE49-F238E27FC236}">
              <a16:creationId xmlns:a16="http://schemas.microsoft.com/office/drawing/2014/main" id="{5ABC6C4F-36F5-4247-9581-587B1337C393}"/>
            </a:ext>
          </a:extLst>
        </xdr:cNvPr>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72217</xdr:rowOff>
    </xdr:from>
    <xdr:ext cx="469744" cy="259045"/>
    <xdr:sp macro="" textlink="">
      <xdr:nvSpPr>
        <xdr:cNvPr id="599" name="n_3mainValue【学校施設】&#10;一人当たり面積">
          <a:extLst>
            <a:ext uri="{FF2B5EF4-FFF2-40B4-BE49-F238E27FC236}">
              <a16:creationId xmlns:a16="http://schemas.microsoft.com/office/drawing/2014/main" id="{1928E92E-FF90-4177-A5A9-66D2DB54400F}"/>
            </a:ext>
          </a:extLst>
        </xdr:cNvPr>
        <xdr:cNvSpPr txBox="1"/>
      </xdr:nvSpPr>
      <xdr:spPr>
        <a:xfrm>
          <a:off x="19310427" y="1053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88219</xdr:rowOff>
    </xdr:from>
    <xdr:ext cx="469744" cy="259045"/>
    <xdr:sp macro="" textlink="">
      <xdr:nvSpPr>
        <xdr:cNvPr id="600" name="n_4mainValue【学校施設】&#10;一人当たり面積">
          <a:extLst>
            <a:ext uri="{FF2B5EF4-FFF2-40B4-BE49-F238E27FC236}">
              <a16:creationId xmlns:a16="http://schemas.microsoft.com/office/drawing/2014/main" id="{F9478030-D76C-4234-ADE0-F13FCC4C54C2}"/>
            </a:ext>
          </a:extLst>
        </xdr:cNvPr>
        <xdr:cNvSpPr txBox="1"/>
      </xdr:nvSpPr>
      <xdr:spPr>
        <a:xfrm>
          <a:off x="18421427" y="105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F2773984-EFC1-4AC9-8628-5133465DCA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E67200ED-8348-470A-8BB3-55FA660248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AF98CF64-443C-464B-B174-031E778D90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68EE0D3E-04E1-40A8-B141-AEE08EA7C0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B8F1D0F5-1404-4E03-A198-269AB22BA9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F6A1F5D4-5C0E-451C-90E9-8C655CAF38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3A5285D7-C047-4166-84D6-F9EAD931DE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99BC9EDC-8840-43E7-A245-C0D914CBF7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EA2A7A81-DC28-4B5D-AE6A-D79D75A317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13B0DB0D-34E6-4481-9E7F-44EF3E69B3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F97443F6-6AC9-45D3-BF41-9353D50A9E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995B6541-B293-4D88-A83E-6E4E68821B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1E98A478-EC19-4768-B909-BB97438AE4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F79F6F49-5A6B-4144-B367-DD5B3A31C9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D3E8E746-452A-4530-9661-A69C7D6896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E71C94F9-1C9A-4391-B4FD-B8EC2CFF607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4DD10AE7-C670-4C4E-9362-54E785A0A3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76075CCE-97E6-4B77-99DA-02DCAF8AD2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D6B86E79-5106-47D7-BE16-AAAD0316B9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ED287155-8D70-4145-9E15-8382271BC3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6D001D0B-ACCD-4646-B69C-E95B6153D1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82FB76C2-CAFD-4D5E-9BB0-E5F49065BC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A9DE5BDA-E021-4EE1-8306-51858CE351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FC6783A2-BC53-4AF6-9DD8-1C1767AEC3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38D04D15-0ABA-423D-B8E6-EED0A81164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B54570B0-B759-4CFD-BDD4-09F020D74A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a:extLst>
            <a:ext uri="{FF2B5EF4-FFF2-40B4-BE49-F238E27FC236}">
              <a16:creationId xmlns:a16="http://schemas.microsoft.com/office/drawing/2014/main" id="{9A6AEA6D-D769-46F7-8DCD-5D32C1FC89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3F222DD1-79F3-4811-BEF9-D56D2081CB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577F1E89-EA2C-4A14-BB0E-C74661C7814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F9C31047-9A29-48AC-A87F-9E6027A6E0F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D42E8B1C-9B71-450D-B1C9-ECC269C6B44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2CE830BD-46E2-4114-966D-D847B448C5B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0FF8D06F-999E-425E-9A0D-D0770181381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14E205EB-D6C2-47C9-ACEA-7D9D49957D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9EB2A852-71A5-4619-936B-3F978F8654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3156AA49-9417-4842-9F3B-CD6DBE19771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a:extLst>
            <a:ext uri="{FF2B5EF4-FFF2-40B4-BE49-F238E27FC236}">
              <a16:creationId xmlns:a16="http://schemas.microsoft.com/office/drawing/2014/main" id="{A07ED148-EB8F-4E3F-9EDF-2FD922780B7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D99DE9A9-08DB-490B-893A-A2E36A78FB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a:extLst>
            <a:ext uri="{FF2B5EF4-FFF2-40B4-BE49-F238E27FC236}">
              <a16:creationId xmlns:a16="http://schemas.microsoft.com/office/drawing/2014/main" id="{AA236BFF-2A49-4B11-B566-218C841C2E0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5D9E7A81-4069-493C-B667-9951A20230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a:extLst>
            <a:ext uri="{FF2B5EF4-FFF2-40B4-BE49-F238E27FC236}">
              <a16:creationId xmlns:a16="http://schemas.microsoft.com/office/drawing/2014/main" id="{4EAADA3F-764D-49D2-B3AB-2D83F9E6A683}"/>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a:extLst>
            <a:ext uri="{FF2B5EF4-FFF2-40B4-BE49-F238E27FC236}">
              <a16:creationId xmlns:a16="http://schemas.microsoft.com/office/drawing/2014/main" id="{A02BDE5C-B09C-478D-AB8A-C567F38E342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a:extLst>
            <a:ext uri="{FF2B5EF4-FFF2-40B4-BE49-F238E27FC236}">
              <a16:creationId xmlns:a16="http://schemas.microsoft.com/office/drawing/2014/main" id="{03DCECDB-3564-4A73-AD4F-2CE768DFA0A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a:extLst>
            <a:ext uri="{FF2B5EF4-FFF2-40B4-BE49-F238E27FC236}">
              <a16:creationId xmlns:a16="http://schemas.microsoft.com/office/drawing/2014/main" id="{B3957B48-D132-423F-B2C2-278551CC27EA}"/>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a:extLst>
            <a:ext uri="{FF2B5EF4-FFF2-40B4-BE49-F238E27FC236}">
              <a16:creationId xmlns:a16="http://schemas.microsoft.com/office/drawing/2014/main" id="{AB2BA9DA-BF97-443B-B808-9AA162D7F2D9}"/>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6" name="【公民館】&#10;有形固定資産減価償却率平均値テキスト">
          <a:extLst>
            <a:ext uri="{FF2B5EF4-FFF2-40B4-BE49-F238E27FC236}">
              <a16:creationId xmlns:a16="http://schemas.microsoft.com/office/drawing/2014/main" id="{801ECBFC-DFF9-4E13-A70C-6C19279321E2}"/>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a:extLst>
            <a:ext uri="{FF2B5EF4-FFF2-40B4-BE49-F238E27FC236}">
              <a16:creationId xmlns:a16="http://schemas.microsoft.com/office/drawing/2014/main" id="{B1323934-8E0E-486E-AB02-3F9EB1F8731A}"/>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a:extLst>
            <a:ext uri="{FF2B5EF4-FFF2-40B4-BE49-F238E27FC236}">
              <a16:creationId xmlns:a16="http://schemas.microsoft.com/office/drawing/2014/main" id="{B2A9F0B7-4B5F-4F9D-9C3E-99C352AA7E52}"/>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a:extLst>
            <a:ext uri="{FF2B5EF4-FFF2-40B4-BE49-F238E27FC236}">
              <a16:creationId xmlns:a16="http://schemas.microsoft.com/office/drawing/2014/main" id="{D25F9B46-27DF-49BB-951D-6E62FB415361}"/>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a:extLst>
            <a:ext uri="{FF2B5EF4-FFF2-40B4-BE49-F238E27FC236}">
              <a16:creationId xmlns:a16="http://schemas.microsoft.com/office/drawing/2014/main" id="{E599F21F-A0F0-49B4-9111-05F4B981369D}"/>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51" name="フローチャート: 判断 650">
          <a:extLst>
            <a:ext uri="{FF2B5EF4-FFF2-40B4-BE49-F238E27FC236}">
              <a16:creationId xmlns:a16="http://schemas.microsoft.com/office/drawing/2014/main" id="{D3B7FF49-5539-4171-A29B-EFCA12C5804E}"/>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1F28515-C2F0-4237-949C-0D4E6D6120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CC52B46-AF0F-47EE-9C28-7ACD567722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A8C2EFC-AD00-4862-BE27-ABE8173342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7EC3B862-6592-4F70-88CF-6E93644EB4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CA7434DE-1F5D-44F2-B31D-86A9EEAFFA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46355</xdr:rowOff>
    </xdr:from>
    <xdr:to>
      <xdr:col>81</xdr:col>
      <xdr:colOff>101600</xdr:colOff>
      <xdr:row>108</xdr:row>
      <xdr:rowOff>147955</xdr:rowOff>
    </xdr:to>
    <xdr:sp macro="" textlink="">
      <xdr:nvSpPr>
        <xdr:cNvPr id="657" name="楕円 656">
          <a:extLst>
            <a:ext uri="{FF2B5EF4-FFF2-40B4-BE49-F238E27FC236}">
              <a16:creationId xmlns:a16="http://schemas.microsoft.com/office/drawing/2014/main" id="{B150B7AC-5643-4806-A64E-601A8A013D61}"/>
            </a:ext>
          </a:extLst>
        </xdr:cNvPr>
        <xdr:cNvSpPr/>
      </xdr:nvSpPr>
      <xdr:spPr>
        <a:xfrm>
          <a:off x="15430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73025</xdr:rowOff>
    </xdr:from>
    <xdr:to>
      <xdr:col>76</xdr:col>
      <xdr:colOff>165100</xdr:colOff>
      <xdr:row>109</xdr:row>
      <xdr:rowOff>3175</xdr:rowOff>
    </xdr:to>
    <xdr:sp macro="" textlink="">
      <xdr:nvSpPr>
        <xdr:cNvPr id="658" name="楕円 657">
          <a:extLst>
            <a:ext uri="{FF2B5EF4-FFF2-40B4-BE49-F238E27FC236}">
              <a16:creationId xmlns:a16="http://schemas.microsoft.com/office/drawing/2014/main" id="{5A1F8289-654B-4DC0-9E85-DB2BB0AF6660}"/>
            </a:ext>
          </a:extLst>
        </xdr:cNvPr>
        <xdr:cNvSpPr/>
      </xdr:nvSpPr>
      <xdr:spPr>
        <a:xfrm>
          <a:off x="14541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97155</xdr:rowOff>
    </xdr:from>
    <xdr:to>
      <xdr:col>81</xdr:col>
      <xdr:colOff>50800</xdr:colOff>
      <xdr:row>108</xdr:row>
      <xdr:rowOff>123825</xdr:rowOff>
    </xdr:to>
    <xdr:cxnSp macro="">
      <xdr:nvCxnSpPr>
        <xdr:cNvPr id="659" name="直線コネクタ 658">
          <a:extLst>
            <a:ext uri="{FF2B5EF4-FFF2-40B4-BE49-F238E27FC236}">
              <a16:creationId xmlns:a16="http://schemas.microsoft.com/office/drawing/2014/main" id="{FFCE39D8-FD09-40AA-B590-FF92E88FF397}"/>
            </a:ext>
          </a:extLst>
        </xdr:cNvPr>
        <xdr:cNvCxnSpPr/>
      </xdr:nvCxnSpPr>
      <xdr:spPr>
        <a:xfrm flipV="1">
          <a:off x="14592300" y="18613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60" name="楕円 659">
          <a:extLst>
            <a:ext uri="{FF2B5EF4-FFF2-40B4-BE49-F238E27FC236}">
              <a16:creationId xmlns:a16="http://schemas.microsoft.com/office/drawing/2014/main" id="{9F9F262D-8125-4CC0-A60C-2492BFE9DBA2}"/>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123825</xdr:rowOff>
    </xdr:from>
    <xdr:to>
      <xdr:col>76</xdr:col>
      <xdr:colOff>114300</xdr:colOff>
      <xdr:row>108</xdr:row>
      <xdr:rowOff>152400</xdr:rowOff>
    </xdr:to>
    <xdr:cxnSp macro="">
      <xdr:nvCxnSpPr>
        <xdr:cNvPr id="661" name="直線コネクタ 660">
          <a:extLst>
            <a:ext uri="{FF2B5EF4-FFF2-40B4-BE49-F238E27FC236}">
              <a16:creationId xmlns:a16="http://schemas.microsoft.com/office/drawing/2014/main" id="{CBD30B20-0859-4DD1-B1AE-1EB4606EC0A2}"/>
            </a:ext>
          </a:extLst>
        </xdr:cNvPr>
        <xdr:cNvCxnSpPr/>
      </xdr:nvCxnSpPr>
      <xdr:spPr>
        <a:xfrm flipV="1">
          <a:off x="13703300" y="1864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62" name="楕円 661">
          <a:extLst>
            <a:ext uri="{FF2B5EF4-FFF2-40B4-BE49-F238E27FC236}">
              <a16:creationId xmlns:a16="http://schemas.microsoft.com/office/drawing/2014/main" id="{5771CB6B-AA41-4269-92DC-DAEFE3ACF100}"/>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663" name="直線コネクタ 662">
          <a:extLst>
            <a:ext uri="{FF2B5EF4-FFF2-40B4-BE49-F238E27FC236}">
              <a16:creationId xmlns:a16="http://schemas.microsoft.com/office/drawing/2014/main" id="{FB274E84-1E44-4865-9BC8-A8E0DD1FCE52}"/>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64" name="n_1aveValue【公民館】&#10;有形固定資産減価償却率">
          <a:extLst>
            <a:ext uri="{FF2B5EF4-FFF2-40B4-BE49-F238E27FC236}">
              <a16:creationId xmlns:a16="http://schemas.microsoft.com/office/drawing/2014/main" id="{A9B43AC7-7F04-4317-A894-E76559884292}"/>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65" name="n_2aveValue【公民館】&#10;有形固定資産減価償却率">
          <a:extLst>
            <a:ext uri="{FF2B5EF4-FFF2-40B4-BE49-F238E27FC236}">
              <a16:creationId xmlns:a16="http://schemas.microsoft.com/office/drawing/2014/main" id="{619F030D-2560-4460-84CE-EEC5B925403A}"/>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66" name="n_3aveValue【公民館】&#10;有形固定資産減価償却率">
          <a:extLst>
            <a:ext uri="{FF2B5EF4-FFF2-40B4-BE49-F238E27FC236}">
              <a16:creationId xmlns:a16="http://schemas.microsoft.com/office/drawing/2014/main" id="{AE9D793C-A160-43CF-A15D-EB4B3FF72F4B}"/>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7" name="n_4aveValue【公民館】&#10;有形固定資産減価償却率">
          <a:extLst>
            <a:ext uri="{FF2B5EF4-FFF2-40B4-BE49-F238E27FC236}">
              <a16:creationId xmlns:a16="http://schemas.microsoft.com/office/drawing/2014/main" id="{264E43BB-E014-4B7F-9120-6042FE527028}"/>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139082</xdr:rowOff>
    </xdr:from>
    <xdr:ext cx="405111" cy="259045"/>
    <xdr:sp macro="" textlink="">
      <xdr:nvSpPr>
        <xdr:cNvPr id="668" name="n_1mainValue【公民館】&#10;有形固定資産減価償却率">
          <a:extLst>
            <a:ext uri="{FF2B5EF4-FFF2-40B4-BE49-F238E27FC236}">
              <a16:creationId xmlns:a16="http://schemas.microsoft.com/office/drawing/2014/main" id="{48263FE0-19B4-4A7A-9DEE-022779941E9D}"/>
            </a:ext>
          </a:extLst>
        </xdr:cNvPr>
        <xdr:cNvSpPr txBox="1"/>
      </xdr:nvSpPr>
      <xdr:spPr>
        <a:xfrm>
          <a:off x="152660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165752</xdr:rowOff>
    </xdr:from>
    <xdr:ext cx="405111" cy="259045"/>
    <xdr:sp macro="" textlink="">
      <xdr:nvSpPr>
        <xdr:cNvPr id="669" name="n_2mainValue【公民館】&#10;有形固定資産減価償却率">
          <a:extLst>
            <a:ext uri="{FF2B5EF4-FFF2-40B4-BE49-F238E27FC236}">
              <a16:creationId xmlns:a16="http://schemas.microsoft.com/office/drawing/2014/main" id="{D675201B-2FD7-43C5-9DB5-1B408205DA05}"/>
            </a:ext>
          </a:extLst>
        </xdr:cNvPr>
        <xdr:cNvSpPr txBox="1"/>
      </xdr:nvSpPr>
      <xdr:spPr>
        <a:xfrm>
          <a:off x="14389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70" name="n_3mainValue【公民館】&#10;有形固定資産減価償却率">
          <a:extLst>
            <a:ext uri="{FF2B5EF4-FFF2-40B4-BE49-F238E27FC236}">
              <a16:creationId xmlns:a16="http://schemas.microsoft.com/office/drawing/2014/main" id="{166675D2-AB25-4D92-A74E-48C464E21DF8}"/>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71" name="n_4mainValue【公民館】&#10;有形固定資産減価償却率">
          <a:extLst>
            <a:ext uri="{FF2B5EF4-FFF2-40B4-BE49-F238E27FC236}">
              <a16:creationId xmlns:a16="http://schemas.microsoft.com/office/drawing/2014/main" id="{34A1B65E-A56A-409E-B860-04FEB91A236F}"/>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ECC53E2-8472-4F7D-950D-2ED29BAAE5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D8454CB2-9B71-4F3D-8F7E-943102045F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1FA47A68-9A83-4DFC-B8FA-8709716CB6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AA6BDD46-ADA9-4871-A6FA-3C416DBCE8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21C80473-4562-42E9-A4EB-7371F11CC8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13D12581-BE7A-4DB4-9D76-D89E71AAB9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F1FAA34D-AB31-482F-9F6D-C3C71CD8F2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C0EB452B-02B8-4352-A9BD-E156091B71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D5194D68-A4FC-4183-ADB0-9DDE75F4BD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E187B03-F4E3-480F-B946-8F8B2A2CD7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a:extLst>
            <a:ext uri="{FF2B5EF4-FFF2-40B4-BE49-F238E27FC236}">
              <a16:creationId xmlns:a16="http://schemas.microsoft.com/office/drawing/2014/main" id="{E5D7103C-5DC0-4D74-983D-4B0C9B358EF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a:extLst>
            <a:ext uri="{FF2B5EF4-FFF2-40B4-BE49-F238E27FC236}">
              <a16:creationId xmlns:a16="http://schemas.microsoft.com/office/drawing/2014/main" id="{845ADCF1-9E8D-4979-8FF9-03950FFEF3D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a:extLst>
            <a:ext uri="{FF2B5EF4-FFF2-40B4-BE49-F238E27FC236}">
              <a16:creationId xmlns:a16="http://schemas.microsoft.com/office/drawing/2014/main" id="{91B4123A-F3FC-4CC3-A108-E46E2404476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a:extLst>
            <a:ext uri="{FF2B5EF4-FFF2-40B4-BE49-F238E27FC236}">
              <a16:creationId xmlns:a16="http://schemas.microsoft.com/office/drawing/2014/main" id="{6BD5C2C4-B2E8-4F78-B2E8-7F5306A25D7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a:extLst>
            <a:ext uri="{FF2B5EF4-FFF2-40B4-BE49-F238E27FC236}">
              <a16:creationId xmlns:a16="http://schemas.microsoft.com/office/drawing/2014/main" id="{545CC329-AA49-46D1-A363-9EDE3022080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a:extLst>
            <a:ext uri="{FF2B5EF4-FFF2-40B4-BE49-F238E27FC236}">
              <a16:creationId xmlns:a16="http://schemas.microsoft.com/office/drawing/2014/main" id="{A1A7A7B5-7E97-4D2A-81A2-F4DD648EA25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a:extLst>
            <a:ext uri="{FF2B5EF4-FFF2-40B4-BE49-F238E27FC236}">
              <a16:creationId xmlns:a16="http://schemas.microsoft.com/office/drawing/2014/main" id="{4582600C-94C5-44AE-9ED6-C6AAB75008D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a:extLst>
            <a:ext uri="{FF2B5EF4-FFF2-40B4-BE49-F238E27FC236}">
              <a16:creationId xmlns:a16="http://schemas.microsoft.com/office/drawing/2014/main" id="{FA276EFD-83C8-4EEE-93E3-79DE3B55BF4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1BDD42AC-188F-461B-B378-CA544A56B0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32EBF7CF-35E4-452F-88AB-3ECD061B85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BCD21E44-7C99-475A-B1D3-1E7CE3A390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a:extLst>
            <a:ext uri="{FF2B5EF4-FFF2-40B4-BE49-F238E27FC236}">
              <a16:creationId xmlns:a16="http://schemas.microsoft.com/office/drawing/2014/main" id="{633B2FBF-F141-4069-A209-CE858F4FECEC}"/>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a:extLst>
            <a:ext uri="{FF2B5EF4-FFF2-40B4-BE49-F238E27FC236}">
              <a16:creationId xmlns:a16="http://schemas.microsoft.com/office/drawing/2014/main" id="{9EA39079-21A5-4DDB-8B6C-A42869A4E3F6}"/>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a:extLst>
            <a:ext uri="{FF2B5EF4-FFF2-40B4-BE49-F238E27FC236}">
              <a16:creationId xmlns:a16="http://schemas.microsoft.com/office/drawing/2014/main" id="{FE2ECD9A-70AB-4D61-811A-A1D9F34FCCB4}"/>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a:extLst>
            <a:ext uri="{FF2B5EF4-FFF2-40B4-BE49-F238E27FC236}">
              <a16:creationId xmlns:a16="http://schemas.microsoft.com/office/drawing/2014/main" id="{58A75EF1-3801-41DA-901B-C500D7109F62}"/>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a:extLst>
            <a:ext uri="{FF2B5EF4-FFF2-40B4-BE49-F238E27FC236}">
              <a16:creationId xmlns:a16="http://schemas.microsoft.com/office/drawing/2014/main" id="{076B28D9-86E7-402C-8FF5-69A22D12F4FB}"/>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8" name="【公民館】&#10;一人当たり面積平均値テキスト">
          <a:extLst>
            <a:ext uri="{FF2B5EF4-FFF2-40B4-BE49-F238E27FC236}">
              <a16:creationId xmlns:a16="http://schemas.microsoft.com/office/drawing/2014/main" id="{2152C75B-80DA-45EE-8734-D36D0E74FDA9}"/>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a:extLst>
            <a:ext uri="{FF2B5EF4-FFF2-40B4-BE49-F238E27FC236}">
              <a16:creationId xmlns:a16="http://schemas.microsoft.com/office/drawing/2014/main" id="{6B1FE8B7-22A2-4EB2-BEE7-8D16DE04E285}"/>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a:extLst>
            <a:ext uri="{FF2B5EF4-FFF2-40B4-BE49-F238E27FC236}">
              <a16:creationId xmlns:a16="http://schemas.microsoft.com/office/drawing/2014/main" id="{9A45E937-6F75-42DE-8129-FCE178E4D7DA}"/>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a:extLst>
            <a:ext uri="{FF2B5EF4-FFF2-40B4-BE49-F238E27FC236}">
              <a16:creationId xmlns:a16="http://schemas.microsoft.com/office/drawing/2014/main" id="{7431460B-4FA0-4CE2-8419-D6A33CAB8BAE}"/>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a:extLst>
            <a:ext uri="{FF2B5EF4-FFF2-40B4-BE49-F238E27FC236}">
              <a16:creationId xmlns:a16="http://schemas.microsoft.com/office/drawing/2014/main" id="{B9042808-3CDF-4859-A469-188D1EA2B859}"/>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3" name="フローチャート: 判断 702">
          <a:extLst>
            <a:ext uri="{FF2B5EF4-FFF2-40B4-BE49-F238E27FC236}">
              <a16:creationId xmlns:a16="http://schemas.microsoft.com/office/drawing/2014/main" id="{9E336A9E-108E-4CB1-BF62-5A9B7956F6E1}"/>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DE1D850-0FAF-4F00-9E21-5F3CBF0BEA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008E5EA-E64F-4486-9AC9-396FD60409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FB374C7-0403-4F9E-A926-F38D540B4A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573FFF29-A3BA-4CAE-A442-6C83227F95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BED5DBFC-AE54-4630-992A-3B8CF8A359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709" name="楕円 708">
          <a:extLst>
            <a:ext uri="{FF2B5EF4-FFF2-40B4-BE49-F238E27FC236}">
              <a16:creationId xmlns:a16="http://schemas.microsoft.com/office/drawing/2014/main" id="{5F6573DA-6FCC-44C2-891A-DB65475E799F}"/>
            </a:ext>
          </a:extLst>
        </xdr:cNvPr>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127355</xdr:rowOff>
    </xdr:from>
    <xdr:to>
      <xdr:col>107</xdr:col>
      <xdr:colOff>101600</xdr:colOff>
      <xdr:row>108</xdr:row>
      <xdr:rowOff>57505</xdr:rowOff>
    </xdr:to>
    <xdr:sp macro="" textlink="">
      <xdr:nvSpPr>
        <xdr:cNvPr id="710" name="楕円 709">
          <a:extLst>
            <a:ext uri="{FF2B5EF4-FFF2-40B4-BE49-F238E27FC236}">
              <a16:creationId xmlns:a16="http://schemas.microsoft.com/office/drawing/2014/main" id="{19A7D5CB-0C45-4186-9B3B-61A357CBAE9F}"/>
            </a:ext>
          </a:extLst>
        </xdr:cNvPr>
        <xdr:cNvSpPr/>
      </xdr:nvSpPr>
      <xdr:spPr>
        <a:xfrm>
          <a:off x="20383500" y="18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6705</xdr:rowOff>
    </xdr:to>
    <xdr:cxnSp macro="">
      <xdr:nvCxnSpPr>
        <xdr:cNvPr id="711" name="直線コネクタ 710">
          <a:extLst>
            <a:ext uri="{FF2B5EF4-FFF2-40B4-BE49-F238E27FC236}">
              <a16:creationId xmlns:a16="http://schemas.microsoft.com/office/drawing/2014/main" id="{C618CB96-EB5C-45CC-AE11-A770EAAC7501}"/>
            </a:ext>
          </a:extLst>
        </xdr:cNvPr>
        <xdr:cNvCxnSpPr/>
      </xdr:nvCxnSpPr>
      <xdr:spPr>
        <a:xfrm flipV="1">
          <a:off x="20434300" y="1852193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127812</xdr:rowOff>
    </xdr:from>
    <xdr:to>
      <xdr:col>102</xdr:col>
      <xdr:colOff>165100</xdr:colOff>
      <xdr:row>108</xdr:row>
      <xdr:rowOff>57962</xdr:rowOff>
    </xdr:to>
    <xdr:sp macro="" textlink="">
      <xdr:nvSpPr>
        <xdr:cNvPr id="712" name="楕円 711">
          <a:extLst>
            <a:ext uri="{FF2B5EF4-FFF2-40B4-BE49-F238E27FC236}">
              <a16:creationId xmlns:a16="http://schemas.microsoft.com/office/drawing/2014/main" id="{E5DD89F7-9ECE-4215-8E76-AA72EE26CE12}"/>
            </a:ext>
          </a:extLst>
        </xdr:cNvPr>
        <xdr:cNvSpPr/>
      </xdr:nvSpPr>
      <xdr:spPr>
        <a:xfrm>
          <a:off x="194945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6705</xdr:rowOff>
    </xdr:from>
    <xdr:to>
      <xdr:col>107</xdr:col>
      <xdr:colOff>50800</xdr:colOff>
      <xdr:row>108</xdr:row>
      <xdr:rowOff>7162</xdr:rowOff>
    </xdr:to>
    <xdr:cxnSp macro="">
      <xdr:nvCxnSpPr>
        <xdr:cNvPr id="713" name="直線コネクタ 712">
          <a:extLst>
            <a:ext uri="{FF2B5EF4-FFF2-40B4-BE49-F238E27FC236}">
              <a16:creationId xmlns:a16="http://schemas.microsoft.com/office/drawing/2014/main" id="{9E108D97-D0B6-4520-8E10-1669CBE2320F}"/>
            </a:ext>
          </a:extLst>
        </xdr:cNvPr>
        <xdr:cNvCxnSpPr/>
      </xdr:nvCxnSpPr>
      <xdr:spPr>
        <a:xfrm flipV="1">
          <a:off x="19545300" y="185233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129642</xdr:rowOff>
    </xdr:from>
    <xdr:to>
      <xdr:col>98</xdr:col>
      <xdr:colOff>38100</xdr:colOff>
      <xdr:row>108</xdr:row>
      <xdr:rowOff>59792</xdr:rowOff>
    </xdr:to>
    <xdr:sp macro="" textlink="">
      <xdr:nvSpPr>
        <xdr:cNvPr id="714" name="楕円 713">
          <a:extLst>
            <a:ext uri="{FF2B5EF4-FFF2-40B4-BE49-F238E27FC236}">
              <a16:creationId xmlns:a16="http://schemas.microsoft.com/office/drawing/2014/main" id="{1B4F4886-C9BD-4911-A047-0A06D84812DB}"/>
            </a:ext>
          </a:extLst>
        </xdr:cNvPr>
        <xdr:cNvSpPr/>
      </xdr:nvSpPr>
      <xdr:spPr>
        <a:xfrm>
          <a:off x="18605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7162</xdr:rowOff>
    </xdr:from>
    <xdr:to>
      <xdr:col>102</xdr:col>
      <xdr:colOff>114300</xdr:colOff>
      <xdr:row>108</xdr:row>
      <xdr:rowOff>8992</xdr:rowOff>
    </xdr:to>
    <xdr:cxnSp macro="">
      <xdr:nvCxnSpPr>
        <xdr:cNvPr id="715" name="直線コネクタ 714">
          <a:extLst>
            <a:ext uri="{FF2B5EF4-FFF2-40B4-BE49-F238E27FC236}">
              <a16:creationId xmlns:a16="http://schemas.microsoft.com/office/drawing/2014/main" id="{98BAA718-5759-48C3-9318-5EE7477F69DB}"/>
            </a:ext>
          </a:extLst>
        </xdr:cNvPr>
        <xdr:cNvCxnSpPr/>
      </xdr:nvCxnSpPr>
      <xdr:spPr>
        <a:xfrm flipV="1">
          <a:off x="18656300" y="1852376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16" name="n_1aveValue【公民館】&#10;一人当たり面積">
          <a:extLst>
            <a:ext uri="{FF2B5EF4-FFF2-40B4-BE49-F238E27FC236}">
              <a16:creationId xmlns:a16="http://schemas.microsoft.com/office/drawing/2014/main" id="{749AB40E-C05A-4011-98CC-BF0579941B64}"/>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17" name="n_2aveValue【公民館】&#10;一人当たり面積">
          <a:extLst>
            <a:ext uri="{FF2B5EF4-FFF2-40B4-BE49-F238E27FC236}">
              <a16:creationId xmlns:a16="http://schemas.microsoft.com/office/drawing/2014/main" id="{77E32DDB-995E-4EEA-9A66-D5231CA6D391}"/>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18" name="n_3aveValue【公民館】&#10;一人当たり面積">
          <a:extLst>
            <a:ext uri="{FF2B5EF4-FFF2-40B4-BE49-F238E27FC236}">
              <a16:creationId xmlns:a16="http://schemas.microsoft.com/office/drawing/2014/main" id="{AF0EEE30-7380-4AA0-AAA8-B0FF429BB8A2}"/>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19" name="n_4aveValue【公民館】&#10;一人当たり面積">
          <a:extLst>
            <a:ext uri="{FF2B5EF4-FFF2-40B4-BE49-F238E27FC236}">
              <a16:creationId xmlns:a16="http://schemas.microsoft.com/office/drawing/2014/main" id="{20B958B0-8644-4AB2-AA88-C4CBF6E48A10}"/>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720" name="n_1mainValue【公民館】&#10;一人当たり面積">
          <a:extLst>
            <a:ext uri="{FF2B5EF4-FFF2-40B4-BE49-F238E27FC236}">
              <a16:creationId xmlns:a16="http://schemas.microsoft.com/office/drawing/2014/main" id="{DF652421-6CF3-43CD-959E-48C13CF3CBF3}"/>
            </a:ext>
          </a:extLst>
        </xdr:cNvPr>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48632</xdr:rowOff>
    </xdr:from>
    <xdr:ext cx="469744" cy="259045"/>
    <xdr:sp macro="" textlink="">
      <xdr:nvSpPr>
        <xdr:cNvPr id="721" name="n_2mainValue【公民館】&#10;一人当たり面積">
          <a:extLst>
            <a:ext uri="{FF2B5EF4-FFF2-40B4-BE49-F238E27FC236}">
              <a16:creationId xmlns:a16="http://schemas.microsoft.com/office/drawing/2014/main" id="{D5BE2C3F-39CB-4870-B125-3A9CBBFCEB3D}"/>
            </a:ext>
          </a:extLst>
        </xdr:cNvPr>
        <xdr:cNvSpPr txBox="1"/>
      </xdr:nvSpPr>
      <xdr:spPr>
        <a:xfrm>
          <a:off x="20199427" y="185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49089</xdr:rowOff>
    </xdr:from>
    <xdr:ext cx="469744" cy="259045"/>
    <xdr:sp macro="" textlink="">
      <xdr:nvSpPr>
        <xdr:cNvPr id="722" name="n_3mainValue【公民館】&#10;一人当たり面積">
          <a:extLst>
            <a:ext uri="{FF2B5EF4-FFF2-40B4-BE49-F238E27FC236}">
              <a16:creationId xmlns:a16="http://schemas.microsoft.com/office/drawing/2014/main" id="{F5EDAC3E-55B8-441A-A92A-F742E30846C0}"/>
            </a:ext>
          </a:extLst>
        </xdr:cNvPr>
        <xdr:cNvSpPr txBox="1"/>
      </xdr:nvSpPr>
      <xdr:spPr>
        <a:xfrm>
          <a:off x="19310427" y="185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50919</xdr:rowOff>
    </xdr:from>
    <xdr:ext cx="469744" cy="259045"/>
    <xdr:sp macro="" textlink="">
      <xdr:nvSpPr>
        <xdr:cNvPr id="723" name="n_4mainValue【公民館】&#10;一人当たり面積">
          <a:extLst>
            <a:ext uri="{FF2B5EF4-FFF2-40B4-BE49-F238E27FC236}">
              <a16:creationId xmlns:a16="http://schemas.microsoft.com/office/drawing/2014/main" id="{25AFEDE9-7E03-417F-AED8-4765CE5134B2}"/>
            </a:ext>
          </a:extLst>
        </xdr:cNvPr>
        <xdr:cNvSpPr txBox="1"/>
      </xdr:nvSpPr>
      <xdr:spPr>
        <a:xfrm>
          <a:off x="18421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8F609F0B-1176-4D44-9625-7E9A65784B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27EF0BC9-0592-4CA3-9D80-5053B7A41E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2BF7AED6-CFEE-44E3-80DE-FEDD56111A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道路については、町の面積が少ないこともあり、町道で見た場合には、実延長に対する道路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改良率で約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％、舗装率については約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％と各道路整備</a:t>
          </a:r>
          <a:r>
            <a:rPr kumimoji="1" lang="ja-JP" altLang="en-US" sz="1300">
              <a:latin typeface="ＭＳ Ｐゴシック" panose="020B0600070205080204" pitchFamily="50" charset="-128"/>
              <a:ea typeface="ＭＳ Ｐゴシック" panose="020B0600070205080204" pitchFamily="50" charset="-128"/>
            </a:rPr>
            <a:t>事業実施に伴い高い割合となっているが、現在は、道路ストック総点検結果及び橋りょうにおける長寿命化対策事業を進め対策を図っているところである。幼稚園・保育所については、平成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建築年数が耐用年数を超過している施設があったことから償却率が高い状況であったが、</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年度に幼保一体化施設の建築に伴い施設の更新がなされため、償却率は平成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年度には旧園舎等の解体により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に減少した。学校施設については、建築年数が耐用年数を超過している施設もあることから償却率が高い状況である。公民館については、建築築後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年が経過し、耐用年数の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年を超過しているため、有形固定資産減価償却率が</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％となっており、類似団体内順位でも上位となっている。耐用年数を超えている施設が多いことから、今後、計画的な維持管理、改築等を進める必要がある。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65E37E-A43A-4D8F-A18D-5498ED2555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EB08F0-3D80-485B-A0F5-4CD711692C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8065A0-AA2B-47F9-AC7D-C0A638BF28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E16027-47EA-43A0-A3FA-7E2DB57B91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074288-2E62-4D4E-A5CC-62ACFDA798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CACCF3-0A7D-4984-839D-A9B8D0F212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14A7D3-D22D-4E2E-9335-3F38634573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5A4C18-B66C-4C3C-8580-7C8F112443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E714A5-2CDD-4299-8117-354E4242F4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8788C8-1F18-4B69-BA81-D3A2320D26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3626A4-C6FA-4956-97A9-3A037B6179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FFF55E-1A35-40E1-BC59-AE1F9E60D6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A38AA0-3C95-4AEA-94BD-5524E21D1F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E48028-913B-447E-AB20-F2019EF20E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9E0E3E-D22A-4310-A8D2-CB41CD3851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0D58A3-8A59-4330-960A-E4E66EDD32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AD2909-4980-41E0-9E60-656F000651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0A9ADB-E1E4-4F53-9D7F-5D2EC1043E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4656CD-FA61-428F-93CC-2163442964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829A22-0335-4936-8499-51FF6375E6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1B0B0D-570D-4386-8747-55FFBAEFF3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BEA54A-E61F-4AA7-80F9-3B2EE8BDC6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5B55BC-FE06-4EC7-A1FA-B00F1B7354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40DD58-8F4A-4172-B929-ADFD4D8109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4BC0AD-938E-47D1-AAD0-DD74C182F56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1814EA-AAA6-4BDF-A664-BAC27B46A3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4903C1-D00F-47D4-9B85-3C33EC7A32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8489D2-C188-4CFE-8E1E-32D4E0ED10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9D239C-CBA3-4FD0-80E7-9456132E76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1E775F-FD8A-468E-AE92-C896057DD8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081253-1B3B-426C-9131-D950101F2A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A0A0C2-63E5-455C-B7D8-C0958CBB5B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48810B-CFE2-4495-BD23-6CDAD64E1D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EB31D5-7B71-413C-A6AA-B74B7B082B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C13975-53E8-450C-B829-E140AA035D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F74D21-B6C3-4393-939C-E5264C795B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087297-A21F-4EE1-8BE4-812258F363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0FCC8E-9E5E-4CD1-B713-7B93580B01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229A67-7B12-4432-AFF4-6F9DD48007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0F0BC4-8C9E-4F4A-855D-404ED2B0D0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8CB483-83C9-4EBE-A28B-E5A93DE905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655C64-691C-4F58-B27B-ADAABEC3C7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0A33FC-0BAF-4928-AEFE-697F8DA2F14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E0F2558-A2C0-4115-9F79-4AD83FD3880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BAC1699-A99B-497C-8F84-3E26A80E24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BE8428F-20C8-474C-BF36-A7F904E2F4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238665A-2955-4209-A5DC-88440E3C06E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F67DD6-E735-4814-911E-A2F0EFB5045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EF19AA-3A5B-4F62-94C5-C05F50B09BE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53E01C3-0DA3-4127-8035-A707687D1E6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B7EBFE6-5E60-4377-A39E-F77E0050D5B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86B39A-8847-465E-A0C8-D24DA02D5DD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F698D9F-0A51-41C1-89A9-B2001BF23A8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F3FBF6-8D2A-46E4-AE2A-67E865DDACF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E5E720-250B-4E72-8ED7-DEF06D6118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4DC3358-D1C4-40A9-8B54-EA71C6369C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91EDB034-03E8-469B-BFCF-0E4B20E20850}"/>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BB13FFB3-6F1F-4F3C-95BD-415FF28795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8E2FC460-402A-41AE-92BC-73BA311B342C}"/>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335DD309-204B-4DCE-96B3-00245EB818E4}"/>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CA998F9E-F287-4C71-BD83-B14AA2CE1C5C}"/>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111264F8-2C18-4B7F-9757-642210B48797}"/>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B5F8FA3A-8791-4273-9678-6DFC49AFED38}"/>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37DA4508-B2AA-4268-ABDF-25A27018D2D8}"/>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8814E604-880F-4A78-8FF6-CED57524E939}"/>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50CF9092-34EA-46D5-AF47-D58CE9F5114C}"/>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C0253604-D84A-4BE5-A9E0-016EADFF5100}"/>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4D2304-4138-4BF6-B319-682CB3A81E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4E400E-1D45-4755-B600-1336484D63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54E5F8-691C-4C7A-8330-B48034741B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7778D89-911C-4BFC-BDBA-798F3C0747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4E97605-7F46-4EEF-925B-199E2227D7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56424</xdr:rowOff>
    </xdr:from>
    <xdr:to>
      <xdr:col>20</xdr:col>
      <xdr:colOff>38100</xdr:colOff>
      <xdr:row>33</xdr:row>
      <xdr:rowOff>158024</xdr:rowOff>
    </xdr:to>
    <xdr:sp macro="" textlink="">
      <xdr:nvSpPr>
        <xdr:cNvPr id="74" name="楕円 73">
          <a:extLst>
            <a:ext uri="{FF2B5EF4-FFF2-40B4-BE49-F238E27FC236}">
              <a16:creationId xmlns:a16="http://schemas.microsoft.com/office/drawing/2014/main" id="{C6ADC75C-890A-4FA7-ADE7-AA372534642F}"/>
            </a:ext>
          </a:extLst>
        </xdr:cNvPr>
        <xdr:cNvSpPr/>
      </xdr:nvSpPr>
      <xdr:spPr>
        <a:xfrm>
          <a:off x="3746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165826</xdr:rowOff>
    </xdr:from>
    <xdr:to>
      <xdr:col>15</xdr:col>
      <xdr:colOff>101600</xdr:colOff>
      <xdr:row>33</xdr:row>
      <xdr:rowOff>95976</xdr:rowOff>
    </xdr:to>
    <xdr:sp macro="" textlink="">
      <xdr:nvSpPr>
        <xdr:cNvPr id="75" name="楕円 74">
          <a:extLst>
            <a:ext uri="{FF2B5EF4-FFF2-40B4-BE49-F238E27FC236}">
              <a16:creationId xmlns:a16="http://schemas.microsoft.com/office/drawing/2014/main" id="{EE34B3AE-9850-4EE7-A00B-795461891466}"/>
            </a:ext>
          </a:extLst>
        </xdr:cNvPr>
        <xdr:cNvSpPr/>
      </xdr:nvSpPr>
      <xdr:spPr>
        <a:xfrm>
          <a:off x="2857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45176</xdr:rowOff>
    </xdr:from>
    <xdr:to>
      <xdr:col>19</xdr:col>
      <xdr:colOff>177800</xdr:colOff>
      <xdr:row>33</xdr:row>
      <xdr:rowOff>107224</xdr:rowOff>
    </xdr:to>
    <xdr:cxnSp macro="">
      <xdr:nvCxnSpPr>
        <xdr:cNvPr id="76" name="直線コネクタ 75">
          <a:extLst>
            <a:ext uri="{FF2B5EF4-FFF2-40B4-BE49-F238E27FC236}">
              <a16:creationId xmlns:a16="http://schemas.microsoft.com/office/drawing/2014/main" id="{EBCBC165-2E34-4BDC-953A-B277E16C7FBE}"/>
            </a:ext>
          </a:extLst>
        </xdr:cNvPr>
        <xdr:cNvCxnSpPr/>
      </xdr:nvCxnSpPr>
      <xdr:spPr>
        <a:xfrm>
          <a:off x="2908300" y="57030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77" name="n_1aveValue【図書館】&#10;有形固定資産減価償却率">
          <a:extLst>
            <a:ext uri="{FF2B5EF4-FFF2-40B4-BE49-F238E27FC236}">
              <a16:creationId xmlns:a16="http://schemas.microsoft.com/office/drawing/2014/main" id="{B0FCB0DD-7358-4610-B006-0FACEB7058D1}"/>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78" name="n_2aveValue【図書館】&#10;有形固定資産減価償却率">
          <a:extLst>
            <a:ext uri="{FF2B5EF4-FFF2-40B4-BE49-F238E27FC236}">
              <a16:creationId xmlns:a16="http://schemas.microsoft.com/office/drawing/2014/main" id="{C3AB77B0-3026-4698-A5C4-06A4B7B89E7B}"/>
            </a:ext>
          </a:extLst>
        </xdr:cNvPr>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79" name="n_3aveValue【図書館】&#10;有形固定資産減価償却率">
          <a:extLst>
            <a:ext uri="{FF2B5EF4-FFF2-40B4-BE49-F238E27FC236}">
              <a16:creationId xmlns:a16="http://schemas.microsoft.com/office/drawing/2014/main" id="{0F2F3F43-F686-464A-81B3-CC9E1549DFCE}"/>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0" name="n_4aveValue【図書館】&#10;有形固定資産減価償却率">
          <a:extLst>
            <a:ext uri="{FF2B5EF4-FFF2-40B4-BE49-F238E27FC236}">
              <a16:creationId xmlns:a16="http://schemas.microsoft.com/office/drawing/2014/main" id="{FD27F9EF-0E80-4894-917A-72AD797953B5}"/>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3101</xdr:rowOff>
    </xdr:from>
    <xdr:ext cx="340478" cy="259045"/>
    <xdr:sp macro="" textlink="">
      <xdr:nvSpPr>
        <xdr:cNvPr id="81" name="n_1mainValue【図書館】&#10;有形固定資産減価償却率">
          <a:extLst>
            <a:ext uri="{FF2B5EF4-FFF2-40B4-BE49-F238E27FC236}">
              <a16:creationId xmlns:a16="http://schemas.microsoft.com/office/drawing/2014/main" id="{3B2DD145-5A92-4986-B711-94710681C69A}"/>
            </a:ext>
          </a:extLst>
        </xdr:cNvPr>
        <xdr:cNvSpPr txBox="1"/>
      </xdr:nvSpPr>
      <xdr:spPr>
        <a:xfrm>
          <a:off x="36143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112503</xdr:rowOff>
    </xdr:from>
    <xdr:ext cx="340478" cy="259045"/>
    <xdr:sp macro="" textlink="">
      <xdr:nvSpPr>
        <xdr:cNvPr id="82" name="n_2mainValue【図書館】&#10;有形固定資産減価償却率">
          <a:extLst>
            <a:ext uri="{FF2B5EF4-FFF2-40B4-BE49-F238E27FC236}">
              <a16:creationId xmlns:a16="http://schemas.microsoft.com/office/drawing/2014/main" id="{79860BD5-1CC7-4801-9DDC-7EB9C2ED395C}"/>
            </a:ext>
          </a:extLst>
        </xdr:cNvPr>
        <xdr:cNvSpPr txBox="1"/>
      </xdr:nvSpPr>
      <xdr:spPr>
        <a:xfrm>
          <a:off x="2738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CADB8FC9-29AF-495C-A322-D85D968F2E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19D451E6-F7F7-4962-A04F-8D6AAC5081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64492FD-5BC7-4D8E-B11D-26F4301D74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7800EF2-D170-49D6-9589-9396022ED1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C4372E1-6E19-42C4-9280-1E3FF59908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644D8C1-6966-45F0-B139-737730F2BF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9584D77-805C-4D65-9CCF-9A071D404A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30693E0-920B-4F35-AC13-BE74BCEDC7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2E27F0A-C6E1-49F7-B17F-0829C862C2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88DFF4F-F5BC-4EB4-8E1B-7ADD71214A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C50D7B2B-3980-41A5-8E58-06D56A61F83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88616F32-2F6E-4CFA-8B6C-1EFFFB1B2A1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969F6D81-8957-446A-B3C5-48C419921D2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4334C731-8D42-4958-A9B7-211690E5F06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51CD1F9C-62F0-4744-80C5-85CD91CB862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CE68EE2B-ED3B-4683-818F-7E4B0F6AA01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3E448DC0-E756-4DC8-B7AE-03E2A6F59A8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9E9D438C-430D-4A87-9CC1-31C357B6618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DBA7A8C2-1104-4FE9-8FF3-79130E4FDDE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D6C4CC1F-8BB5-4DAA-BC96-E30250CFED8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7E02D00E-09B7-465A-9CD0-A3D80BEFE67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89C15816-8EAA-4523-B4F4-B7A83965761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C9335E2E-40D1-4251-8D4F-4366F8CCFF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E1CA40D2-28F9-4DDB-976B-C7DEF9F38D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7FABD88B-AD3C-40CD-ABCF-754FA30D23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08" name="直線コネクタ 107">
          <a:extLst>
            <a:ext uri="{FF2B5EF4-FFF2-40B4-BE49-F238E27FC236}">
              <a16:creationId xmlns:a16="http://schemas.microsoft.com/office/drawing/2014/main" id="{D9398F11-53F9-46F4-B0A8-47370C3A31A1}"/>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9" name="【図書館】&#10;一人当たり面積最小値テキスト">
          <a:extLst>
            <a:ext uri="{FF2B5EF4-FFF2-40B4-BE49-F238E27FC236}">
              <a16:creationId xmlns:a16="http://schemas.microsoft.com/office/drawing/2014/main" id="{9673D28A-9A85-4FAC-8AB3-9F46B41EA24A}"/>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0" name="直線コネクタ 109">
          <a:extLst>
            <a:ext uri="{FF2B5EF4-FFF2-40B4-BE49-F238E27FC236}">
              <a16:creationId xmlns:a16="http://schemas.microsoft.com/office/drawing/2014/main" id="{0BD5A948-8476-4D29-B272-C3BD504254E7}"/>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1" name="【図書館】&#10;一人当たり面積最大値テキスト">
          <a:extLst>
            <a:ext uri="{FF2B5EF4-FFF2-40B4-BE49-F238E27FC236}">
              <a16:creationId xmlns:a16="http://schemas.microsoft.com/office/drawing/2014/main" id="{11218F37-8AA0-44DE-9238-7394217D45E9}"/>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2" name="直線コネクタ 111">
          <a:extLst>
            <a:ext uri="{FF2B5EF4-FFF2-40B4-BE49-F238E27FC236}">
              <a16:creationId xmlns:a16="http://schemas.microsoft.com/office/drawing/2014/main" id="{E09AC99A-F9E2-4036-A20C-2C8338F3DFD3}"/>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3" name="【図書館】&#10;一人当たり面積平均値テキスト">
          <a:extLst>
            <a:ext uri="{FF2B5EF4-FFF2-40B4-BE49-F238E27FC236}">
              <a16:creationId xmlns:a16="http://schemas.microsoft.com/office/drawing/2014/main" id="{D9309E8B-C658-49E2-8DB1-B0C39E4ADE68}"/>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4" name="フローチャート: 判断 113">
          <a:extLst>
            <a:ext uri="{FF2B5EF4-FFF2-40B4-BE49-F238E27FC236}">
              <a16:creationId xmlns:a16="http://schemas.microsoft.com/office/drawing/2014/main" id="{25AA636C-7883-44C2-BE69-00798080A879}"/>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5" name="フローチャート: 判断 114">
          <a:extLst>
            <a:ext uri="{FF2B5EF4-FFF2-40B4-BE49-F238E27FC236}">
              <a16:creationId xmlns:a16="http://schemas.microsoft.com/office/drawing/2014/main" id="{156A0696-3AC7-443A-B7D4-048370DC6DF3}"/>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6" name="フローチャート: 判断 115">
          <a:extLst>
            <a:ext uri="{FF2B5EF4-FFF2-40B4-BE49-F238E27FC236}">
              <a16:creationId xmlns:a16="http://schemas.microsoft.com/office/drawing/2014/main" id="{29FB063F-817F-421D-8A79-E70B17BE08CE}"/>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17" name="フローチャート: 判断 116">
          <a:extLst>
            <a:ext uri="{FF2B5EF4-FFF2-40B4-BE49-F238E27FC236}">
              <a16:creationId xmlns:a16="http://schemas.microsoft.com/office/drawing/2014/main" id="{CD7A8871-2195-465D-B84A-71833DE64866}"/>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18" name="フローチャート: 判断 117">
          <a:extLst>
            <a:ext uri="{FF2B5EF4-FFF2-40B4-BE49-F238E27FC236}">
              <a16:creationId xmlns:a16="http://schemas.microsoft.com/office/drawing/2014/main" id="{B0A3204E-3FE1-45D1-A57A-9E09275D377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7C6D890-A6C1-402E-A29D-E8521D2B74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3E06FA-2ECD-409D-AACA-393B868439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C2F6990-5295-446B-A7F0-D31336E221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6BE586-54C9-4A33-868B-7F37996A9B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C2BA825-6884-4208-93ED-01BE83308B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72753</xdr:rowOff>
    </xdr:from>
    <xdr:to>
      <xdr:col>50</xdr:col>
      <xdr:colOff>165100</xdr:colOff>
      <xdr:row>42</xdr:row>
      <xdr:rowOff>2903</xdr:rowOff>
    </xdr:to>
    <xdr:sp macro="" textlink="">
      <xdr:nvSpPr>
        <xdr:cNvPr id="124" name="楕円 123">
          <a:extLst>
            <a:ext uri="{FF2B5EF4-FFF2-40B4-BE49-F238E27FC236}">
              <a16:creationId xmlns:a16="http://schemas.microsoft.com/office/drawing/2014/main" id="{29F9FCE4-2B4F-48D0-8734-242F8072CCAB}"/>
            </a:ext>
          </a:extLst>
        </xdr:cNvPr>
        <xdr:cNvSpPr/>
      </xdr:nvSpPr>
      <xdr:spPr>
        <a:xfrm>
          <a:off x="9588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76019</xdr:rowOff>
    </xdr:from>
    <xdr:to>
      <xdr:col>46</xdr:col>
      <xdr:colOff>38100</xdr:colOff>
      <xdr:row>42</xdr:row>
      <xdr:rowOff>6169</xdr:rowOff>
    </xdr:to>
    <xdr:sp macro="" textlink="">
      <xdr:nvSpPr>
        <xdr:cNvPr id="125" name="楕円 124">
          <a:extLst>
            <a:ext uri="{FF2B5EF4-FFF2-40B4-BE49-F238E27FC236}">
              <a16:creationId xmlns:a16="http://schemas.microsoft.com/office/drawing/2014/main" id="{A1F7C3CF-FE5D-40A3-9183-BE9FE059BEC5}"/>
            </a:ext>
          </a:extLst>
        </xdr:cNvPr>
        <xdr:cNvSpPr/>
      </xdr:nvSpPr>
      <xdr:spPr>
        <a:xfrm>
          <a:off x="8699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123553</xdr:rowOff>
    </xdr:from>
    <xdr:to>
      <xdr:col>50</xdr:col>
      <xdr:colOff>114300</xdr:colOff>
      <xdr:row>41</xdr:row>
      <xdr:rowOff>126819</xdr:rowOff>
    </xdr:to>
    <xdr:cxnSp macro="">
      <xdr:nvCxnSpPr>
        <xdr:cNvPr id="126" name="直線コネクタ 125">
          <a:extLst>
            <a:ext uri="{FF2B5EF4-FFF2-40B4-BE49-F238E27FC236}">
              <a16:creationId xmlns:a16="http://schemas.microsoft.com/office/drawing/2014/main" id="{E3892585-86F7-42B7-9E51-3B32072CBDA2}"/>
            </a:ext>
          </a:extLst>
        </xdr:cNvPr>
        <xdr:cNvCxnSpPr/>
      </xdr:nvCxnSpPr>
      <xdr:spPr>
        <a:xfrm flipV="1">
          <a:off x="8750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27" name="n_1aveValue【図書館】&#10;一人当たり面積">
          <a:extLst>
            <a:ext uri="{FF2B5EF4-FFF2-40B4-BE49-F238E27FC236}">
              <a16:creationId xmlns:a16="http://schemas.microsoft.com/office/drawing/2014/main" id="{50C4C139-FED7-484E-9795-FCC26BF2E6BF}"/>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28" name="n_2aveValue【図書館】&#10;一人当たり面積">
          <a:extLst>
            <a:ext uri="{FF2B5EF4-FFF2-40B4-BE49-F238E27FC236}">
              <a16:creationId xmlns:a16="http://schemas.microsoft.com/office/drawing/2014/main" id="{AFF85CF9-374C-418A-B43E-181EFCD8F53F}"/>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29" name="n_3aveValue【図書館】&#10;一人当たり面積">
          <a:extLst>
            <a:ext uri="{FF2B5EF4-FFF2-40B4-BE49-F238E27FC236}">
              <a16:creationId xmlns:a16="http://schemas.microsoft.com/office/drawing/2014/main" id="{261865A8-5CBE-4930-BE3B-EA8FCCD39563}"/>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30" name="n_4aveValue【図書館】&#10;一人当たり面積">
          <a:extLst>
            <a:ext uri="{FF2B5EF4-FFF2-40B4-BE49-F238E27FC236}">
              <a16:creationId xmlns:a16="http://schemas.microsoft.com/office/drawing/2014/main" id="{92EEED63-BFC8-4ECD-9B68-980CB59950A1}"/>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165480</xdr:rowOff>
    </xdr:from>
    <xdr:ext cx="469744" cy="259045"/>
    <xdr:sp macro="" textlink="">
      <xdr:nvSpPr>
        <xdr:cNvPr id="131" name="n_1mainValue【図書館】&#10;一人当たり面積">
          <a:extLst>
            <a:ext uri="{FF2B5EF4-FFF2-40B4-BE49-F238E27FC236}">
              <a16:creationId xmlns:a16="http://schemas.microsoft.com/office/drawing/2014/main" id="{830EB2B3-F420-45B2-9D4E-203C5ED229B1}"/>
            </a:ext>
          </a:extLst>
        </xdr:cNvPr>
        <xdr:cNvSpPr txBox="1"/>
      </xdr:nvSpPr>
      <xdr:spPr>
        <a:xfrm>
          <a:off x="93917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168746</xdr:rowOff>
    </xdr:from>
    <xdr:ext cx="469744" cy="259045"/>
    <xdr:sp macro="" textlink="">
      <xdr:nvSpPr>
        <xdr:cNvPr id="132" name="n_2mainValue【図書館】&#10;一人当たり面積">
          <a:extLst>
            <a:ext uri="{FF2B5EF4-FFF2-40B4-BE49-F238E27FC236}">
              <a16:creationId xmlns:a16="http://schemas.microsoft.com/office/drawing/2014/main" id="{DBB151EC-76A6-449B-AE83-61088B346C6A}"/>
            </a:ext>
          </a:extLst>
        </xdr:cNvPr>
        <xdr:cNvSpPr txBox="1"/>
      </xdr:nvSpPr>
      <xdr:spPr>
        <a:xfrm>
          <a:off x="8515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CDDAE26-FBE5-41E7-B527-0AF1F913EB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BD425068-8508-4854-9BB1-6F7F6E60B5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31D8440-4B2F-45E6-B47C-D58526F6FF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3443CE04-FE4C-4443-B408-F4CDC576E8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9FEAE478-C93C-4659-B515-C671BFB889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6B44053F-FE94-40B7-B246-55F6C25820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E4E786FF-6564-456B-88A2-AF1BD6FF42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A841708D-5F85-41F3-B8C5-9441A12E54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7053CED-8E12-4459-82FD-FBB7249F78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B933165B-DA1D-43DD-8E22-DF78F42787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82900C73-361B-4A82-8252-D3925FEFCB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AC9B8C05-D494-485A-820E-26F46EA346F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155035B6-8D65-46E8-B413-72122B7713B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96A07A18-722F-4731-80C7-3E1B4FA6C2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4AA28A1A-2944-49A2-97B6-2758E36BC48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B53645F5-D0F5-44E9-ADB2-0A47AD2E78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4208A2B8-0915-4604-8E02-0BC2137ECB5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E02539A6-A497-4866-A7F9-71CA189AB6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C64FD484-8CB5-4852-B612-A6E571493AB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4517C542-21A6-4994-BE29-648F3001BB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066EC1A4-F38F-4B7B-9319-03974D3FB1E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178C4D8C-C782-419C-B0BE-C3A34D4754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ABB6D33C-2C80-46AA-B738-D33F2C75249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AD4E6B1D-2A02-40EF-8622-9FBE27DF20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57" name="直線コネクタ 156">
          <a:extLst>
            <a:ext uri="{FF2B5EF4-FFF2-40B4-BE49-F238E27FC236}">
              <a16:creationId xmlns:a16="http://schemas.microsoft.com/office/drawing/2014/main" id="{49E09C62-EE33-4133-B242-6FF567B428C7}"/>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a:extLst>
            <a:ext uri="{FF2B5EF4-FFF2-40B4-BE49-F238E27FC236}">
              <a16:creationId xmlns:a16="http://schemas.microsoft.com/office/drawing/2014/main" id="{EE297526-DE27-4830-AA0A-F5952B7779D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a:extLst>
            <a:ext uri="{FF2B5EF4-FFF2-40B4-BE49-F238E27FC236}">
              <a16:creationId xmlns:a16="http://schemas.microsoft.com/office/drawing/2014/main" id="{521177C8-3D39-4A30-B74A-507C786DF06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CB720E72-DE9A-4A2F-BC88-2F485C40F65A}"/>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1" name="直線コネクタ 160">
          <a:extLst>
            <a:ext uri="{FF2B5EF4-FFF2-40B4-BE49-F238E27FC236}">
              <a16:creationId xmlns:a16="http://schemas.microsoft.com/office/drawing/2014/main" id="{3EAF87F3-69A0-4B1F-B877-EDA23D2EC8E9}"/>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20FE9BED-E313-41D1-ADE6-DB9497BE1D7F}"/>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3" name="フローチャート: 判断 162">
          <a:extLst>
            <a:ext uri="{FF2B5EF4-FFF2-40B4-BE49-F238E27FC236}">
              <a16:creationId xmlns:a16="http://schemas.microsoft.com/office/drawing/2014/main" id="{35CA42C9-AD78-44C2-AD95-DD7F66F8E6D2}"/>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64" name="フローチャート: 判断 163">
          <a:extLst>
            <a:ext uri="{FF2B5EF4-FFF2-40B4-BE49-F238E27FC236}">
              <a16:creationId xmlns:a16="http://schemas.microsoft.com/office/drawing/2014/main" id="{665C7EF6-3BA7-4AB0-8CB1-4C9C63D3FFA5}"/>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65" name="フローチャート: 判断 164">
          <a:extLst>
            <a:ext uri="{FF2B5EF4-FFF2-40B4-BE49-F238E27FC236}">
              <a16:creationId xmlns:a16="http://schemas.microsoft.com/office/drawing/2014/main" id="{26880509-2A0F-4A7C-8B3B-737D372AB255}"/>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66" name="フローチャート: 判断 165">
          <a:extLst>
            <a:ext uri="{FF2B5EF4-FFF2-40B4-BE49-F238E27FC236}">
              <a16:creationId xmlns:a16="http://schemas.microsoft.com/office/drawing/2014/main" id="{CD62B733-3BD6-4385-A227-08D0C97A61C8}"/>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67" name="フローチャート: 判断 166">
          <a:extLst>
            <a:ext uri="{FF2B5EF4-FFF2-40B4-BE49-F238E27FC236}">
              <a16:creationId xmlns:a16="http://schemas.microsoft.com/office/drawing/2014/main" id="{4A0AF967-8759-4F20-A62A-F2014208C1B8}"/>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0C6655C-9B36-40F5-889A-D34ABAB12C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BCBF61A-A135-4D35-9489-CE0ACCFD66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37DCC4A-2068-467E-8357-7F680465D5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278DC04-F5C4-46E9-8533-842C9CDE19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9CFBDC5-8F9A-4E5A-97E9-D762299491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73" name="楕円 172">
          <a:extLst>
            <a:ext uri="{FF2B5EF4-FFF2-40B4-BE49-F238E27FC236}">
              <a16:creationId xmlns:a16="http://schemas.microsoft.com/office/drawing/2014/main" id="{8BCEC8E7-2125-48DD-BC0F-F6625A1A3BE0}"/>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50165</xdr:rowOff>
    </xdr:from>
    <xdr:to>
      <xdr:col>15</xdr:col>
      <xdr:colOff>101600</xdr:colOff>
      <xdr:row>60</xdr:row>
      <xdr:rowOff>151765</xdr:rowOff>
    </xdr:to>
    <xdr:sp macro="" textlink="">
      <xdr:nvSpPr>
        <xdr:cNvPr id="174" name="楕円 173">
          <a:extLst>
            <a:ext uri="{FF2B5EF4-FFF2-40B4-BE49-F238E27FC236}">
              <a16:creationId xmlns:a16="http://schemas.microsoft.com/office/drawing/2014/main" id="{CA4492A7-F11D-4072-A0AC-AA38F725DA7C}"/>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152400</xdr:rowOff>
    </xdr:to>
    <xdr:cxnSp macro="">
      <xdr:nvCxnSpPr>
        <xdr:cNvPr id="175" name="直線コネクタ 174">
          <a:extLst>
            <a:ext uri="{FF2B5EF4-FFF2-40B4-BE49-F238E27FC236}">
              <a16:creationId xmlns:a16="http://schemas.microsoft.com/office/drawing/2014/main" id="{9366A408-0711-4D62-9961-0C2230163B32}"/>
            </a:ext>
          </a:extLst>
        </xdr:cNvPr>
        <xdr:cNvCxnSpPr/>
      </xdr:nvCxnSpPr>
      <xdr:spPr>
        <a:xfrm>
          <a:off x="2908300" y="103879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76" name="楕円 175">
          <a:extLst>
            <a:ext uri="{FF2B5EF4-FFF2-40B4-BE49-F238E27FC236}">
              <a16:creationId xmlns:a16="http://schemas.microsoft.com/office/drawing/2014/main" id="{C42FEADC-FD74-4C79-9349-C458DF06ED9E}"/>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100965</xdr:rowOff>
    </xdr:to>
    <xdr:cxnSp macro="">
      <xdr:nvCxnSpPr>
        <xdr:cNvPr id="177" name="直線コネクタ 176">
          <a:extLst>
            <a:ext uri="{FF2B5EF4-FFF2-40B4-BE49-F238E27FC236}">
              <a16:creationId xmlns:a16="http://schemas.microsoft.com/office/drawing/2014/main" id="{3F4127BD-EBF3-4D00-9BF5-560C84178E48}"/>
            </a:ext>
          </a:extLst>
        </xdr:cNvPr>
        <xdr:cNvCxnSpPr/>
      </xdr:nvCxnSpPr>
      <xdr:spPr>
        <a:xfrm>
          <a:off x="2019300" y="10336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164465</xdr:rowOff>
    </xdr:from>
    <xdr:to>
      <xdr:col>6</xdr:col>
      <xdr:colOff>38100</xdr:colOff>
      <xdr:row>60</xdr:row>
      <xdr:rowOff>94615</xdr:rowOff>
    </xdr:to>
    <xdr:sp macro="" textlink="">
      <xdr:nvSpPr>
        <xdr:cNvPr id="178" name="楕円 177">
          <a:extLst>
            <a:ext uri="{FF2B5EF4-FFF2-40B4-BE49-F238E27FC236}">
              <a16:creationId xmlns:a16="http://schemas.microsoft.com/office/drawing/2014/main" id="{4232EEE2-292D-4E29-872D-9901B791F8CD}"/>
            </a:ext>
          </a:extLst>
        </xdr:cNvPr>
        <xdr:cNvSpPr/>
      </xdr:nvSpPr>
      <xdr:spPr>
        <a:xfrm>
          <a:off x="107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60</xdr:row>
      <xdr:rowOff>49530</xdr:rowOff>
    </xdr:to>
    <xdr:cxnSp macro="">
      <xdr:nvCxnSpPr>
        <xdr:cNvPr id="179" name="直線コネクタ 178">
          <a:extLst>
            <a:ext uri="{FF2B5EF4-FFF2-40B4-BE49-F238E27FC236}">
              <a16:creationId xmlns:a16="http://schemas.microsoft.com/office/drawing/2014/main" id="{430DE375-0F31-4724-99AF-10DBA424A3F1}"/>
            </a:ext>
          </a:extLst>
        </xdr:cNvPr>
        <xdr:cNvCxnSpPr/>
      </xdr:nvCxnSpPr>
      <xdr:spPr>
        <a:xfrm>
          <a:off x="1130300" y="103308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80" name="n_1aveValue【体育館・プール】&#10;有形固定資産減価償却率">
          <a:extLst>
            <a:ext uri="{FF2B5EF4-FFF2-40B4-BE49-F238E27FC236}">
              <a16:creationId xmlns:a16="http://schemas.microsoft.com/office/drawing/2014/main" id="{1ACC70D6-8FCB-49B6-AC7B-270F5A666AFB}"/>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1" name="n_2aveValue【体育館・プール】&#10;有形固定資産減価償却率">
          <a:extLst>
            <a:ext uri="{FF2B5EF4-FFF2-40B4-BE49-F238E27FC236}">
              <a16:creationId xmlns:a16="http://schemas.microsoft.com/office/drawing/2014/main" id="{86C73961-8A00-4497-A7A9-46E37BF45592}"/>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82" name="n_3aveValue【体育館・プール】&#10;有形固定資産減価償却率">
          <a:extLst>
            <a:ext uri="{FF2B5EF4-FFF2-40B4-BE49-F238E27FC236}">
              <a16:creationId xmlns:a16="http://schemas.microsoft.com/office/drawing/2014/main" id="{118B661E-548D-4DF6-8DC4-A1750AD34A00}"/>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83" name="n_4aveValue【体育館・プール】&#10;有形固定資産減価償却率">
          <a:extLst>
            <a:ext uri="{FF2B5EF4-FFF2-40B4-BE49-F238E27FC236}">
              <a16:creationId xmlns:a16="http://schemas.microsoft.com/office/drawing/2014/main" id="{A0C41D6E-A281-44F3-9E08-850C9B54081C}"/>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84" name="n_1mainValue【体育館・プール】&#10;有形固定資産減価償却率">
          <a:extLst>
            <a:ext uri="{FF2B5EF4-FFF2-40B4-BE49-F238E27FC236}">
              <a16:creationId xmlns:a16="http://schemas.microsoft.com/office/drawing/2014/main" id="{0E14EA64-4102-437B-9C92-4D00B0159E18}"/>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168292</xdr:rowOff>
    </xdr:from>
    <xdr:ext cx="405111" cy="259045"/>
    <xdr:sp macro="" textlink="">
      <xdr:nvSpPr>
        <xdr:cNvPr id="185" name="n_2mainValue【体育館・プール】&#10;有形固定資産減価償却率">
          <a:extLst>
            <a:ext uri="{FF2B5EF4-FFF2-40B4-BE49-F238E27FC236}">
              <a16:creationId xmlns:a16="http://schemas.microsoft.com/office/drawing/2014/main" id="{453E8091-D6CA-4CC1-A3CA-B595A4725EFB}"/>
            </a:ext>
          </a:extLst>
        </xdr:cNvPr>
        <xdr:cNvSpPr txBox="1"/>
      </xdr:nvSpPr>
      <xdr:spPr>
        <a:xfrm>
          <a:off x="2705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186" name="n_3mainValue【体育館・プール】&#10;有形固定資産減価償却率">
          <a:extLst>
            <a:ext uri="{FF2B5EF4-FFF2-40B4-BE49-F238E27FC236}">
              <a16:creationId xmlns:a16="http://schemas.microsoft.com/office/drawing/2014/main" id="{C7083F79-1CD9-41A2-9BF5-86D57E9258C7}"/>
            </a:ext>
          </a:extLst>
        </xdr:cNvPr>
        <xdr:cNvSpPr txBox="1"/>
      </xdr:nvSpPr>
      <xdr:spPr>
        <a:xfrm>
          <a:off x="1816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111142</xdr:rowOff>
    </xdr:from>
    <xdr:ext cx="405111" cy="259045"/>
    <xdr:sp macro="" textlink="">
      <xdr:nvSpPr>
        <xdr:cNvPr id="187" name="n_4mainValue【体育館・プール】&#10;有形固定資産減価償却率">
          <a:extLst>
            <a:ext uri="{FF2B5EF4-FFF2-40B4-BE49-F238E27FC236}">
              <a16:creationId xmlns:a16="http://schemas.microsoft.com/office/drawing/2014/main" id="{02D99D3B-5829-4595-8455-620C5379B664}"/>
            </a:ext>
          </a:extLst>
        </xdr:cNvPr>
        <xdr:cNvSpPr txBox="1"/>
      </xdr:nvSpPr>
      <xdr:spPr>
        <a:xfrm>
          <a:off x="927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875E6B2F-07CF-4F17-9D60-C72F8C2736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133A15BC-E737-4178-976C-5F421F76F8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616AB5C0-8C9A-406A-87AD-1ED077A602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22600D15-3CB9-4237-8D30-278A22B7ED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1D7274B4-FED4-4CB9-B3AB-52DAD98128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89F2950E-2142-4DE7-8859-2EC3ACAAAD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F147730E-4E51-400D-A9E0-F571BC25E0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B608C9CC-2DCD-4D79-A1C5-04A9F5D799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22F81BB8-3252-4CF5-AA99-565F50F673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50167403-4715-44D8-B7B3-DD0ECC4531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a:extLst>
            <a:ext uri="{FF2B5EF4-FFF2-40B4-BE49-F238E27FC236}">
              <a16:creationId xmlns:a16="http://schemas.microsoft.com/office/drawing/2014/main" id="{F8E56E62-0179-4937-864B-5C2E19FB7BF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9" name="テキスト ボックス 198">
          <a:extLst>
            <a:ext uri="{FF2B5EF4-FFF2-40B4-BE49-F238E27FC236}">
              <a16:creationId xmlns:a16="http://schemas.microsoft.com/office/drawing/2014/main" id="{C9BDA721-90D9-49B6-BF19-D75B575EBA8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E6963B09-2344-410B-8F81-FB3BFD35CFB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a:extLst>
            <a:ext uri="{FF2B5EF4-FFF2-40B4-BE49-F238E27FC236}">
              <a16:creationId xmlns:a16="http://schemas.microsoft.com/office/drawing/2014/main" id="{D097E890-6CC9-460F-B96E-4BD53088039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a:extLst>
            <a:ext uri="{FF2B5EF4-FFF2-40B4-BE49-F238E27FC236}">
              <a16:creationId xmlns:a16="http://schemas.microsoft.com/office/drawing/2014/main" id="{A68A71C4-BA3E-4EC1-807C-F7A966304ED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a:extLst>
            <a:ext uri="{FF2B5EF4-FFF2-40B4-BE49-F238E27FC236}">
              <a16:creationId xmlns:a16="http://schemas.microsoft.com/office/drawing/2014/main" id="{D795BDE5-0E3F-4C1C-BDD7-3AE4718A563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907F2404-A30B-4685-9CD9-8909CDD10F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B780FFC0-8798-4FC4-8A8B-ADFC40C8C70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944982DC-F8C9-4436-9B0F-7CB52CB64A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07" name="直線コネクタ 206">
          <a:extLst>
            <a:ext uri="{FF2B5EF4-FFF2-40B4-BE49-F238E27FC236}">
              <a16:creationId xmlns:a16="http://schemas.microsoft.com/office/drawing/2014/main" id="{F296BCBB-3650-44DF-80A1-99E19EB17AE4}"/>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08" name="【体育館・プール】&#10;一人当たり面積最小値テキスト">
          <a:extLst>
            <a:ext uri="{FF2B5EF4-FFF2-40B4-BE49-F238E27FC236}">
              <a16:creationId xmlns:a16="http://schemas.microsoft.com/office/drawing/2014/main" id="{B20A3560-3AFC-44F7-B7A9-A528920D2443}"/>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09" name="直線コネクタ 208">
          <a:extLst>
            <a:ext uri="{FF2B5EF4-FFF2-40B4-BE49-F238E27FC236}">
              <a16:creationId xmlns:a16="http://schemas.microsoft.com/office/drawing/2014/main" id="{AAF52465-0EBC-4C77-B06C-B575840E2D28}"/>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0" name="【体育館・プール】&#10;一人当たり面積最大値テキスト">
          <a:extLst>
            <a:ext uri="{FF2B5EF4-FFF2-40B4-BE49-F238E27FC236}">
              <a16:creationId xmlns:a16="http://schemas.microsoft.com/office/drawing/2014/main" id="{2B4667F7-5820-44A6-990D-29A174B47A37}"/>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1" name="直線コネクタ 210">
          <a:extLst>
            <a:ext uri="{FF2B5EF4-FFF2-40B4-BE49-F238E27FC236}">
              <a16:creationId xmlns:a16="http://schemas.microsoft.com/office/drawing/2014/main" id="{31570E4F-6975-4956-84D1-FA37C2C4FDF2}"/>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12" name="【体育館・プール】&#10;一人当たり面積平均値テキスト">
          <a:extLst>
            <a:ext uri="{FF2B5EF4-FFF2-40B4-BE49-F238E27FC236}">
              <a16:creationId xmlns:a16="http://schemas.microsoft.com/office/drawing/2014/main" id="{0F2E1A41-9DDB-4E03-8B96-E7567A3FFB3E}"/>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3" name="フローチャート: 判断 212">
          <a:extLst>
            <a:ext uri="{FF2B5EF4-FFF2-40B4-BE49-F238E27FC236}">
              <a16:creationId xmlns:a16="http://schemas.microsoft.com/office/drawing/2014/main" id="{EF92836F-015D-44E3-A73F-D971CC5C51CC}"/>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4" name="フローチャート: 判断 213">
          <a:extLst>
            <a:ext uri="{FF2B5EF4-FFF2-40B4-BE49-F238E27FC236}">
              <a16:creationId xmlns:a16="http://schemas.microsoft.com/office/drawing/2014/main" id="{2C24C99F-5D16-46A0-B804-78F4F9FDD35D}"/>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5" name="フローチャート: 判断 214">
          <a:extLst>
            <a:ext uri="{FF2B5EF4-FFF2-40B4-BE49-F238E27FC236}">
              <a16:creationId xmlns:a16="http://schemas.microsoft.com/office/drawing/2014/main" id="{679D28CB-8420-4EA2-8AA7-DC8F188C4A27}"/>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6" name="フローチャート: 判断 215">
          <a:extLst>
            <a:ext uri="{FF2B5EF4-FFF2-40B4-BE49-F238E27FC236}">
              <a16:creationId xmlns:a16="http://schemas.microsoft.com/office/drawing/2014/main" id="{4CF0D07F-6A3D-4B42-ADC3-64BFFDDE023A}"/>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17" name="フローチャート: 判断 216">
          <a:extLst>
            <a:ext uri="{FF2B5EF4-FFF2-40B4-BE49-F238E27FC236}">
              <a16:creationId xmlns:a16="http://schemas.microsoft.com/office/drawing/2014/main" id="{BC0791FD-E700-4DA8-987F-498C98A91841}"/>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9D34B8B-1466-4BD2-A465-4ABA96B77D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9159AC1-3C80-413E-A18B-6F6F915B04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AEF4B8E-0C91-4234-BA16-96C899C713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F4186EED-17CF-440C-B56F-64BF165CCA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C2B14E0-8F6F-464D-A1D0-83CE0C6224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78359</xdr:rowOff>
    </xdr:from>
    <xdr:to>
      <xdr:col>50</xdr:col>
      <xdr:colOff>165100</xdr:colOff>
      <xdr:row>61</xdr:row>
      <xdr:rowOff>8509</xdr:rowOff>
    </xdr:to>
    <xdr:sp macro="" textlink="">
      <xdr:nvSpPr>
        <xdr:cNvPr id="223" name="楕円 222">
          <a:extLst>
            <a:ext uri="{FF2B5EF4-FFF2-40B4-BE49-F238E27FC236}">
              <a16:creationId xmlns:a16="http://schemas.microsoft.com/office/drawing/2014/main" id="{9756F88D-03E4-4ACA-B31C-D594F3DD68F8}"/>
            </a:ext>
          </a:extLst>
        </xdr:cNvPr>
        <xdr:cNvSpPr/>
      </xdr:nvSpPr>
      <xdr:spPr>
        <a:xfrm>
          <a:off x="95885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24" name="楕円 223">
          <a:extLst>
            <a:ext uri="{FF2B5EF4-FFF2-40B4-BE49-F238E27FC236}">
              <a16:creationId xmlns:a16="http://schemas.microsoft.com/office/drawing/2014/main" id="{292FDE4B-9AD9-4372-94ED-DCD3C08535F6}"/>
            </a:ext>
          </a:extLst>
        </xdr:cNvPr>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129159</xdr:rowOff>
    </xdr:from>
    <xdr:to>
      <xdr:col>50</xdr:col>
      <xdr:colOff>114300</xdr:colOff>
      <xdr:row>60</xdr:row>
      <xdr:rowOff>137160</xdr:rowOff>
    </xdr:to>
    <xdr:cxnSp macro="">
      <xdr:nvCxnSpPr>
        <xdr:cNvPr id="225" name="直線コネクタ 224">
          <a:extLst>
            <a:ext uri="{FF2B5EF4-FFF2-40B4-BE49-F238E27FC236}">
              <a16:creationId xmlns:a16="http://schemas.microsoft.com/office/drawing/2014/main" id="{7A2D8F07-044C-4418-949C-79B7996123E6}"/>
            </a:ext>
          </a:extLst>
        </xdr:cNvPr>
        <xdr:cNvCxnSpPr/>
      </xdr:nvCxnSpPr>
      <xdr:spPr>
        <a:xfrm flipV="1">
          <a:off x="8750300" y="1041615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90360</xdr:rowOff>
    </xdr:from>
    <xdr:to>
      <xdr:col>41</xdr:col>
      <xdr:colOff>101600</xdr:colOff>
      <xdr:row>61</xdr:row>
      <xdr:rowOff>20510</xdr:rowOff>
    </xdr:to>
    <xdr:sp macro="" textlink="">
      <xdr:nvSpPr>
        <xdr:cNvPr id="226" name="楕円 225">
          <a:extLst>
            <a:ext uri="{FF2B5EF4-FFF2-40B4-BE49-F238E27FC236}">
              <a16:creationId xmlns:a16="http://schemas.microsoft.com/office/drawing/2014/main" id="{DEF53D15-62F0-4207-AD72-0DC0C0EF4B15}"/>
            </a:ext>
          </a:extLst>
        </xdr:cNvPr>
        <xdr:cNvSpPr/>
      </xdr:nvSpPr>
      <xdr:spPr>
        <a:xfrm>
          <a:off x="7810500" y="10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141160</xdr:rowOff>
    </xdr:to>
    <xdr:cxnSp macro="">
      <xdr:nvCxnSpPr>
        <xdr:cNvPr id="227" name="直線コネクタ 226">
          <a:extLst>
            <a:ext uri="{FF2B5EF4-FFF2-40B4-BE49-F238E27FC236}">
              <a16:creationId xmlns:a16="http://schemas.microsoft.com/office/drawing/2014/main" id="{19EAC135-7FDA-464B-8E87-5500BBC60285}"/>
            </a:ext>
          </a:extLst>
        </xdr:cNvPr>
        <xdr:cNvCxnSpPr/>
      </xdr:nvCxnSpPr>
      <xdr:spPr>
        <a:xfrm flipV="1">
          <a:off x="7861300" y="1042416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100647</xdr:rowOff>
    </xdr:from>
    <xdr:to>
      <xdr:col>36</xdr:col>
      <xdr:colOff>165100</xdr:colOff>
      <xdr:row>61</xdr:row>
      <xdr:rowOff>30797</xdr:rowOff>
    </xdr:to>
    <xdr:sp macro="" textlink="">
      <xdr:nvSpPr>
        <xdr:cNvPr id="228" name="楕円 227">
          <a:extLst>
            <a:ext uri="{FF2B5EF4-FFF2-40B4-BE49-F238E27FC236}">
              <a16:creationId xmlns:a16="http://schemas.microsoft.com/office/drawing/2014/main" id="{641F8679-F925-4F6B-8443-C3023BE361D7}"/>
            </a:ext>
          </a:extLst>
        </xdr:cNvPr>
        <xdr:cNvSpPr/>
      </xdr:nvSpPr>
      <xdr:spPr>
        <a:xfrm>
          <a:off x="69215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141160</xdr:rowOff>
    </xdr:from>
    <xdr:to>
      <xdr:col>41</xdr:col>
      <xdr:colOff>50800</xdr:colOff>
      <xdr:row>60</xdr:row>
      <xdr:rowOff>151447</xdr:rowOff>
    </xdr:to>
    <xdr:cxnSp macro="">
      <xdr:nvCxnSpPr>
        <xdr:cNvPr id="229" name="直線コネクタ 228">
          <a:extLst>
            <a:ext uri="{FF2B5EF4-FFF2-40B4-BE49-F238E27FC236}">
              <a16:creationId xmlns:a16="http://schemas.microsoft.com/office/drawing/2014/main" id="{97C20C9E-8C7E-4324-8DF4-C759447F208A}"/>
            </a:ext>
          </a:extLst>
        </xdr:cNvPr>
        <xdr:cNvCxnSpPr/>
      </xdr:nvCxnSpPr>
      <xdr:spPr>
        <a:xfrm flipV="1">
          <a:off x="6972300" y="1042816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30" name="n_1aveValue【体育館・プール】&#10;一人当たり面積">
          <a:extLst>
            <a:ext uri="{FF2B5EF4-FFF2-40B4-BE49-F238E27FC236}">
              <a16:creationId xmlns:a16="http://schemas.microsoft.com/office/drawing/2014/main" id="{0D8A5E6C-6204-45D4-8758-0CA1010D0CCC}"/>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31" name="n_2aveValue【体育館・プール】&#10;一人当たり面積">
          <a:extLst>
            <a:ext uri="{FF2B5EF4-FFF2-40B4-BE49-F238E27FC236}">
              <a16:creationId xmlns:a16="http://schemas.microsoft.com/office/drawing/2014/main" id="{0D1A30D8-A86E-4FC8-9259-EBB2249AF554}"/>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32" name="n_3aveValue【体育館・プール】&#10;一人当たり面積">
          <a:extLst>
            <a:ext uri="{FF2B5EF4-FFF2-40B4-BE49-F238E27FC236}">
              <a16:creationId xmlns:a16="http://schemas.microsoft.com/office/drawing/2014/main" id="{34CA0FFC-9C74-46F7-8444-13F9D300F365}"/>
            </a:ext>
          </a:extLst>
        </xdr:cNvPr>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33" name="n_4aveValue【体育館・プール】&#10;一人当たり面積">
          <a:extLst>
            <a:ext uri="{FF2B5EF4-FFF2-40B4-BE49-F238E27FC236}">
              <a16:creationId xmlns:a16="http://schemas.microsoft.com/office/drawing/2014/main" id="{99412637-B55F-4AF2-84D0-DBD1592ECD34}"/>
            </a:ext>
          </a:extLst>
        </xdr:cNvPr>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25036</xdr:rowOff>
    </xdr:from>
    <xdr:ext cx="469744" cy="259045"/>
    <xdr:sp macro="" textlink="">
      <xdr:nvSpPr>
        <xdr:cNvPr id="234" name="n_1mainValue【体育館・プール】&#10;一人当たり面積">
          <a:extLst>
            <a:ext uri="{FF2B5EF4-FFF2-40B4-BE49-F238E27FC236}">
              <a16:creationId xmlns:a16="http://schemas.microsoft.com/office/drawing/2014/main" id="{0A16BFD2-D1BF-41E9-B511-3FDE2EEEBBEF}"/>
            </a:ext>
          </a:extLst>
        </xdr:cNvPr>
        <xdr:cNvSpPr txBox="1"/>
      </xdr:nvSpPr>
      <xdr:spPr>
        <a:xfrm>
          <a:off x="9391727"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35" name="n_2mainValue【体育館・プール】&#10;一人当たり面積">
          <a:extLst>
            <a:ext uri="{FF2B5EF4-FFF2-40B4-BE49-F238E27FC236}">
              <a16:creationId xmlns:a16="http://schemas.microsoft.com/office/drawing/2014/main" id="{172D6E1F-346C-498E-96F8-64AB1117FA31}"/>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37037</xdr:rowOff>
    </xdr:from>
    <xdr:ext cx="469744" cy="259045"/>
    <xdr:sp macro="" textlink="">
      <xdr:nvSpPr>
        <xdr:cNvPr id="236" name="n_3mainValue【体育館・プール】&#10;一人当たり面積">
          <a:extLst>
            <a:ext uri="{FF2B5EF4-FFF2-40B4-BE49-F238E27FC236}">
              <a16:creationId xmlns:a16="http://schemas.microsoft.com/office/drawing/2014/main" id="{5CEAF929-7D3B-4D89-A917-049EE6C54DC7}"/>
            </a:ext>
          </a:extLst>
        </xdr:cNvPr>
        <xdr:cNvSpPr txBox="1"/>
      </xdr:nvSpPr>
      <xdr:spPr>
        <a:xfrm>
          <a:off x="7626427" y="10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47324</xdr:rowOff>
    </xdr:from>
    <xdr:ext cx="469744" cy="259045"/>
    <xdr:sp macro="" textlink="">
      <xdr:nvSpPr>
        <xdr:cNvPr id="237" name="n_4mainValue【体育館・プール】&#10;一人当たり面積">
          <a:extLst>
            <a:ext uri="{FF2B5EF4-FFF2-40B4-BE49-F238E27FC236}">
              <a16:creationId xmlns:a16="http://schemas.microsoft.com/office/drawing/2014/main" id="{4A203CEC-EB05-496F-A08A-70E5F142D9DA}"/>
            </a:ext>
          </a:extLst>
        </xdr:cNvPr>
        <xdr:cNvSpPr txBox="1"/>
      </xdr:nvSpPr>
      <xdr:spPr>
        <a:xfrm>
          <a:off x="6737427"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752F3CD7-BDBB-4964-9518-6E1533E4E6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86380F26-3AED-4A18-B403-C9651FCB7A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677A88A9-7438-46FC-87EF-27E36BDCC0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22BA7D83-7CF5-4777-B013-8403AC12F9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B4E19A0E-9FC4-47F2-9315-D0007416AF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A61D3A2F-5728-41B0-A0BD-567686B4A4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367E7436-1749-4B29-A314-D0C7205F1F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B7AF0C4-1F09-47C2-9E35-17224462EF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A955005E-D7D2-4A4B-BEC9-7556A76CAB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68C73D55-9093-46DC-8D91-0E5F681B0B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E6F8BC04-4227-4961-85D7-CDDB51DC1E2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5D2A9D65-0B33-48FE-9C93-769A5BCF97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D380407E-4E00-4114-AD96-6FFEF684DCB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9D9E29D1-B99D-41AD-9F11-77391140DFC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83D10C3-5D14-46C9-9347-AEBBD426B6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E281BED6-F64A-4365-AE55-60F755938EE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E75F7F88-B08A-4D85-9D3F-5F82DE5F400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BEC147DD-B97F-4024-AFC6-D38FEDD3C7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DF19EDE5-09E2-4B99-B02D-A91311F4CA1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0EA0FC4-DA37-435B-A198-58F22E9A4C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85484223-0E6B-4779-9A9B-F809D979712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6BAC7E30-FC20-4370-8E7F-3DA3E03396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4D6EEBDA-6F34-4784-88D3-105A93F6DC4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7AFCD55-6DF0-4E22-98A1-CE2C737312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E5624B11-3195-4D55-B779-0FA3B90CD51A}"/>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16B6AE3F-3112-479A-87AE-395A33EE462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B09D206C-3AAE-42A4-8E1B-081F9A49787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5" name="【福祉施設】&#10;有形固定資産減価償却率最大値テキスト">
          <a:extLst>
            <a:ext uri="{FF2B5EF4-FFF2-40B4-BE49-F238E27FC236}">
              <a16:creationId xmlns:a16="http://schemas.microsoft.com/office/drawing/2014/main" id="{8950F054-2DA2-4BA3-B229-57924577EE58}"/>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6" name="直線コネクタ 265">
          <a:extLst>
            <a:ext uri="{FF2B5EF4-FFF2-40B4-BE49-F238E27FC236}">
              <a16:creationId xmlns:a16="http://schemas.microsoft.com/office/drawing/2014/main" id="{37B15BEB-B3F1-4DAF-85DE-7CA486701E33}"/>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B2FF8655-D567-4A44-ACDE-65FFE242FDBB}"/>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8" name="フローチャート: 判断 267">
          <a:extLst>
            <a:ext uri="{FF2B5EF4-FFF2-40B4-BE49-F238E27FC236}">
              <a16:creationId xmlns:a16="http://schemas.microsoft.com/office/drawing/2014/main" id="{03549986-71FD-4A3A-8583-4CC6045C0C2A}"/>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9" name="フローチャート: 判断 268">
          <a:extLst>
            <a:ext uri="{FF2B5EF4-FFF2-40B4-BE49-F238E27FC236}">
              <a16:creationId xmlns:a16="http://schemas.microsoft.com/office/drawing/2014/main" id="{8E8E0BAB-9CA8-4915-9752-366E74795E6E}"/>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0" name="フローチャート: 判断 269">
          <a:extLst>
            <a:ext uri="{FF2B5EF4-FFF2-40B4-BE49-F238E27FC236}">
              <a16:creationId xmlns:a16="http://schemas.microsoft.com/office/drawing/2014/main" id="{36F33B15-D173-40D9-A275-6499E2D31681}"/>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1" name="フローチャート: 判断 270">
          <a:extLst>
            <a:ext uri="{FF2B5EF4-FFF2-40B4-BE49-F238E27FC236}">
              <a16:creationId xmlns:a16="http://schemas.microsoft.com/office/drawing/2014/main" id="{2E1EC721-2B12-4F10-95D7-8A30E0898C4B}"/>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72" name="フローチャート: 判断 271">
          <a:extLst>
            <a:ext uri="{FF2B5EF4-FFF2-40B4-BE49-F238E27FC236}">
              <a16:creationId xmlns:a16="http://schemas.microsoft.com/office/drawing/2014/main" id="{10A9A1B3-EEFA-448E-95F9-8547E32C2DDE}"/>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B2C707D5-2E9B-4C9A-8B8C-161084D8A5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EAB271B-55BB-475A-B5DB-9B1545E3AA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212E644-DEE1-44CF-BD3C-ACA137CA9F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7917AEA-2990-4E4C-B9C2-D50AD4D4C0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1A0B76D-1958-47C6-A9CD-AD2EADE4F7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78" name="楕円 277">
          <a:extLst>
            <a:ext uri="{FF2B5EF4-FFF2-40B4-BE49-F238E27FC236}">
              <a16:creationId xmlns:a16="http://schemas.microsoft.com/office/drawing/2014/main" id="{8F47F768-55B7-4A8C-9B6E-970FEFA71F83}"/>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9" name="楕円 278">
          <a:extLst>
            <a:ext uri="{FF2B5EF4-FFF2-40B4-BE49-F238E27FC236}">
              <a16:creationId xmlns:a16="http://schemas.microsoft.com/office/drawing/2014/main" id="{5D30B46F-A38F-4533-B7AC-EABA05091B35}"/>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7620</xdr:rowOff>
    </xdr:to>
    <xdr:cxnSp macro="">
      <xdr:nvCxnSpPr>
        <xdr:cNvPr id="280" name="直線コネクタ 279">
          <a:extLst>
            <a:ext uri="{FF2B5EF4-FFF2-40B4-BE49-F238E27FC236}">
              <a16:creationId xmlns:a16="http://schemas.microsoft.com/office/drawing/2014/main" id="{25E844CA-6930-43D6-8244-6E2AF5E8B91E}"/>
            </a:ext>
          </a:extLst>
        </xdr:cNvPr>
        <xdr:cNvCxnSpPr/>
      </xdr:nvCxnSpPr>
      <xdr:spPr>
        <a:xfrm>
          <a:off x="2908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81" name="楕円 280">
          <a:extLst>
            <a:ext uri="{FF2B5EF4-FFF2-40B4-BE49-F238E27FC236}">
              <a16:creationId xmlns:a16="http://schemas.microsoft.com/office/drawing/2014/main" id="{3FFA351C-0B82-464E-B39B-0A78AC55D774}"/>
            </a:ext>
          </a:extLst>
        </xdr:cNvPr>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81</xdr:row>
      <xdr:rowOff>133350</xdr:rowOff>
    </xdr:to>
    <xdr:cxnSp macro="">
      <xdr:nvCxnSpPr>
        <xdr:cNvPr id="282" name="直線コネクタ 281">
          <a:extLst>
            <a:ext uri="{FF2B5EF4-FFF2-40B4-BE49-F238E27FC236}">
              <a16:creationId xmlns:a16="http://schemas.microsoft.com/office/drawing/2014/main" id="{2B619953-80E9-487C-8EF3-ABA42585738D}"/>
            </a:ext>
          </a:extLst>
        </xdr:cNvPr>
        <xdr:cNvCxnSpPr/>
      </xdr:nvCxnSpPr>
      <xdr:spPr>
        <a:xfrm>
          <a:off x="2019300" y="13973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283" name="楕円 282">
          <a:extLst>
            <a:ext uri="{FF2B5EF4-FFF2-40B4-BE49-F238E27FC236}">
              <a16:creationId xmlns:a16="http://schemas.microsoft.com/office/drawing/2014/main" id="{80B8DEA3-8EFE-430A-993C-69E66D36751D}"/>
            </a:ext>
          </a:extLst>
        </xdr:cNvPr>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81</xdr:row>
      <xdr:rowOff>85725</xdr:rowOff>
    </xdr:to>
    <xdr:cxnSp macro="">
      <xdr:nvCxnSpPr>
        <xdr:cNvPr id="284" name="直線コネクタ 283">
          <a:extLst>
            <a:ext uri="{FF2B5EF4-FFF2-40B4-BE49-F238E27FC236}">
              <a16:creationId xmlns:a16="http://schemas.microsoft.com/office/drawing/2014/main" id="{CC604CF5-E9EE-4194-AF29-64E8B1FA7C55}"/>
            </a:ext>
          </a:extLst>
        </xdr:cNvPr>
        <xdr:cNvCxnSpPr/>
      </xdr:nvCxnSpPr>
      <xdr:spPr>
        <a:xfrm>
          <a:off x="1130300" y="1397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5" name="n_1aveValue【福祉施設】&#10;有形固定資産減価償却率">
          <a:extLst>
            <a:ext uri="{FF2B5EF4-FFF2-40B4-BE49-F238E27FC236}">
              <a16:creationId xmlns:a16="http://schemas.microsoft.com/office/drawing/2014/main" id="{3A44B9EC-4C61-455B-8ED2-3F3E6FD95C78}"/>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86" name="n_2aveValue【福祉施設】&#10;有形固定資産減価償却率">
          <a:extLst>
            <a:ext uri="{FF2B5EF4-FFF2-40B4-BE49-F238E27FC236}">
              <a16:creationId xmlns:a16="http://schemas.microsoft.com/office/drawing/2014/main" id="{A6478882-3970-433B-8023-4784836F4547}"/>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87" name="n_3aveValue【福祉施設】&#10;有形固定資産減価償却率">
          <a:extLst>
            <a:ext uri="{FF2B5EF4-FFF2-40B4-BE49-F238E27FC236}">
              <a16:creationId xmlns:a16="http://schemas.microsoft.com/office/drawing/2014/main" id="{49455848-E156-4F85-9DB7-E6BD1583AD08}"/>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88" name="n_4aveValue【福祉施設】&#10;有形固定資産減価償却率">
          <a:extLst>
            <a:ext uri="{FF2B5EF4-FFF2-40B4-BE49-F238E27FC236}">
              <a16:creationId xmlns:a16="http://schemas.microsoft.com/office/drawing/2014/main" id="{38AE4329-6455-4170-8675-7D09A5915F1C}"/>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289" name="n_1mainValue【福祉施設】&#10;有形固定資産減価償却率">
          <a:extLst>
            <a:ext uri="{FF2B5EF4-FFF2-40B4-BE49-F238E27FC236}">
              <a16:creationId xmlns:a16="http://schemas.microsoft.com/office/drawing/2014/main" id="{45DB5A20-1382-4EB3-88B3-DB34195823C2}"/>
            </a:ext>
          </a:extLst>
        </xdr:cNvPr>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0" name="n_2mainValue【福祉施設】&#10;有形固定資産減価償却率">
          <a:extLst>
            <a:ext uri="{FF2B5EF4-FFF2-40B4-BE49-F238E27FC236}">
              <a16:creationId xmlns:a16="http://schemas.microsoft.com/office/drawing/2014/main" id="{DE5F17BA-578B-483D-A761-06259AA5B0B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127652</xdr:rowOff>
    </xdr:from>
    <xdr:ext cx="405111" cy="259045"/>
    <xdr:sp macro="" textlink="">
      <xdr:nvSpPr>
        <xdr:cNvPr id="291" name="n_3mainValue【福祉施設】&#10;有形固定資産減価償却率">
          <a:extLst>
            <a:ext uri="{FF2B5EF4-FFF2-40B4-BE49-F238E27FC236}">
              <a16:creationId xmlns:a16="http://schemas.microsoft.com/office/drawing/2014/main" id="{102B7A22-75B6-4FE6-8A5E-6668000D33ED}"/>
            </a:ext>
          </a:extLst>
        </xdr:cNvPr>
        <xdr:cNvSpPr txBox="1"/>
      </xdr:nvSpPr>
      <xdr:spPr>
        <a:xfrm>
          <a:off x="1816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292" name="n_4mainValue【福祉施設】&#10;有形固定資産減価償却率">
          <a:extLst>
            <a:ext uri="{FF2B5EF4-FFF2-40B4-BE49-F238E27FC236}">
              <a16:creationId xmlns:a16="http://schemas.microsoft.com/office/drawing/2014/main" id="{30E0A008-FB8D-491A-A320-BAAE3749796A}"/>
            </a:ext>
          </a:extLst>
        </xdr:cNvPr>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F218C729-2B62-44AF-875B-0551D93FA0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DC1F7723-7230-4704-9FFC-426F75E4B4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214D81C7-658D-4F49-B925-D27E809BED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62E05C4E-8834-4B7D-98AB-4EA478A9DA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92469810-E3A9-4763-BA4F-8C48D0F91F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EAB1B448-0970-4B54-B5F2-17479F8F27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41DE456B-78B1-4645-9B9D-58CEB8DDF9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9E9EF608-5DEE-4323-B997-05E8BCF32E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7AC74A6D-4CB7-4363-9DB3-7EFD9C97FC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735BDA6C-6453-4009-9DC8-CDAEA58AEE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BFAACE5D-8057-4096-BCC7-F3F7F12344F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8697EDF2-B257-4512-A959-05AB6B0E5F0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87B5A1BD-4721-4478-895F-43636B3D2F8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6204612D-F3FF-436B-9D35-27F01705EB7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B205A4C2-45F3-4160-B3FF-2CE0BF707A0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2DB07F0B-1387-4E78-965B-068E3F9317E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095F000C-F822-43F1-BE28-A94DD8404D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110035F1-D103-4963-8DB9-8877F0B4D89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A1DAC4D8-F201-4B4B-8801-986C9361E9B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F92BCA49-8469-4334-B1F4-BDED631365F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23357D24-C58A-4406-88DC-E780D950983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3EFA1DAB-F835-48E9-9709-994DD72787E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AC0F8F7C-E897-449E-B943-D5770FCADE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E77C626E-A538-4396-BFAE-FBD39C69F0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2A84FDC7-AA2F-4638-9F51-65D6F9FBA8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18" name="直線コネクタ 317">
          <a:extLst>
            <a:ext uri="{FF2B5EF4-FFF2-40B4-BE49-F238E27FC236}">
              <a16:creationId xmlns:a16="http://schemas.microsoft.com/office/drawing/2014/main" id="{D69CE9D5-B797-4B84-8F95-8BC7B02ED9F7}"/>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19" name="【福祉施設】&#10;一人当たり面積最小値テキスト">
          <a:extLst>
            <a:ext uri="{FF2B5EF4-FFF2-40B4-BE49-F238E27FC236}">
              <a16:creationId xmlns:a16="http://schemas.microsoft.com/office/drawing/2014/main" id="{D74051D1-BFA5-44A6-A9F3-1497EFB46661}"/>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0" name="直線コネクタ 319">
          <a:extLst>
            <a:ext uri="{FF2B5EF4-FFF2-40B4-BE49-F238E27FC236}">
              <a16:creationId xmlns:a16="http://schemas.microsoft.com/office/drawing/2014/main" id="{67563419-32B6-48D7-A1A1-1B3DCC7AEFE1}"/>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21" name="【福祉施設】&#10;一人当たり面積最大値テキスト">
          <a:extLst>
            <a:ext uri="{FF2B5EF4-FFF2-40B4-BE49-F238E27FC236}">
              <a16:creationId xmlns:a16="http://schemas.microsoft.com/office/drawing/2014/main" id="{4D8914E6-0FDE-4B79-B447-296F265F5561}"/>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22" name="直線コネクタ 321">
          <a:extLst>
            <a:ext uri="{FF2B5EF4-FFF2-40B4-BE49-F238E27FC236}">
              <a16:creationId xmlns:a16="http://schemas.microsoft.com/office/drawing/2014/main" id="{F22A8695-9767-4044-9ADA-AB60E4DAB3F0}"/>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3" name="【福祉施設】&#10;一人当たり面積平均値テキスト">
          <a:extLst>
            <a:ext uri="{FF2B5EF4-FFF2-40B4-BE49-F238E27FC236}">
              <a16:creationId xmlns:a16="http://schemas.microsoft.com/office/drawing/2014/main" id="{4AFA8942-68B8-4952-B3BA-315A0043A64E}"/>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24" name="フローチャート: 判断 323">
          <a:extLst>
            <a:ext uri="{FF2B5EF4-FFF2-40B4-BE49-F238E27FC236}">
              <a16:creationId xmlns:a16="http://schemas.microsoft.com/office/drawing/2014/main" id="{1496D9E2-22AA-4826-9613-1CE7CFBC2D9F}"/>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25" name="フローチャート: 判断 324">
          <a:extLst>
            <a:ext uri="{FF2B5EF4-FFF2-40B4-BE49-F238E27FC236}">
              <a16:creationId xmlns:a16="http://schemas.microsoft.com/office/drawing/2014/main" id="{75682BA4-948E-4DEC-8673-D878BC4F91DC}"/>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6" name="フローチャート: 判断 325">
          <a:extLst>
            <a:ext uri="{FF2B5EF4-FFF2-40B4-BE49-F238E27FC236}">
              <a16:creationId xmlns:a16="http://schemas.microsoft.com/office/drawing/2014/main" id="{6C2355DB-62C3-4780-B7A1-905AF7B985D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27" name="フローチャート: 判断 326">
          <a:extLst>
            <a:ext uri="{FF2B5EF4-FFF2-40B4-BE49-F238E27FC236}">
              <a16:creationId xmlns:a16="http://schemas.microsoft.com/office/drawing/2014/main" id="{F6A7DE83-F605-459A-A98A-14E3DE12EB35}"/>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28" name="フローチャート: 判断 327">
          <a:extLst>
            <a:ext uri="{FF2B5EF4-FFF2-40B4-BE49-F238E27FC236}">
              <a16:creationId xmlns:a16="http://schemas.microsoft.com/office/drawing/2014/main" id="{E871C160-58B1-4397-9987-49AABF120DC8}"/>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CBB4510-9F93-4451-8782-18BF7B6D0B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CA737A5-44EB-4940-B5CB-840B624AE8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08C93AF-E63F-4D8A-87FF-32674AF2D0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CFE64B8-0347-4AFF-BEF0-7119085FA7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E9D0FD5-FAF2-4B17-BB43-7DEFAC5AE9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34" name="楕円 333">
          <a:extLst>
            <a:ext uri="{FF2B5EF4-FFF2-40B4-BE49-F238E27FC236}">
              <a16:creationId xmlns:a16="http://schemas.microsoft.com/office/drawing/2014/main" id="{2FFD301F-B175-4BFC-8CC4-9A914D8399BC}"/>
            </a:ext>
          </a:extLst>
        </xdr:cNvPr>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70031</xdr:rowOff>
    </xdr:from>
    <xdr:to>
      <xdr:col>46</xdr:col>
      <xdr:colOff>38100</xdr:colOff>
      <xdr:row>85</xdr:row>
      <xdr:rowOff>181</xdr:rowOff>
    </xdr:to>
    <xdr:sp macro="" textlink="">
      <xdr:nvSpPr>
        <xdr:cNvPr id="335" name="楕円 334">
          <a:extLst>
            <a:ext uri="{FF2B5EF4-FFF2-40B4-BE49-F238E27FC236}">
              <a16:creationId xmlns:a16="http://schemas.microsoft.com/office/drawing/2014/main" id="{EEE39430-8673-42D4-AEB2-00477CEC858E}"/>
            </a:ext>
          </a:extLst>
        </xdr:cNvPr>
        <xdr:cNvSpPr/>
      </xdr:nvSpPr>
      <xdr:spPr>
        <a:xfrm>
          <a:off x="8699500" y="144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120831</xdr:rowOff>
    </xdr:to>
    <xdr:cxnSp macro="">
      <xdr:nvCxnSpPr>
        <xdr:cNvPr id="336" name="直線コネクタ 335">
          <a:extLst>
            <a:ext uri="{FF2B5EF4-FFF2-40B4-BE49-F238E27FC236}">
              <a16:creationId xmlns:a16="http://schemas.microsoft.com/office/drawing/2014/main" id="{1F09FBBA-FC9C-4EB5-88B5-1A46C3F4E13A}"/>
            </a:ext>
          </a:extLst>
        </xdr:cNvPr>
        <xdr:cNvCxnSpPr/>
      </xdr:nvCxnSpPr>
      <xdr:spPr>
        <a:xfrm flipV="1">
          <a:off x="8750300" y="145150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74386</xdr:rowOff>
    </xdr:from>
    <xdr:to>
      <xdr:col>41</xdr:col>
      <xdr:colOff>101600</xdr:colOff>
      <xdr:row>85</xdr:row>
      <xdr:rowOff>4536</xdr:rowOff>
    </xdr:to>
    <xdr:sp macro="" textlink="">
      <xdr:nvSpPr>
        <xdr:cNvPr id="337" name="楕円 336">
          <a:extLst>
            <a:ext uri="{FF2B5EF4-FFF2-40B4-BE49-F238E27FC236}">
              <a16:creationId xmlns:a16="http://schemas.microsoft.com/office/drawing/2014/main" id="{64CFFBF7-13A3-45D1-9615-862C0FA40D2F}"/>
            </a:ext>
          </a:extLst>
        </xdr:cNvPr>
        <xdr:cNvSpPr/>
      </xdr:nvSpPr>
      <xdr:spPr>
        <a:xfrm>
          <a:off x="7810500" y="144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120831</xdr:rowOff>
    </xdr:from>
    <xdr:to>
      <xdr:col>45</xdr:col>
      <xdr:colOff>177800</xdr:colOff>
      <xdr:row>84</xdr:row>
      <xdr:rowOff>125186</xdr:rowOff>
    </xdr:to>
    <xdr:cxnSp macro="">
      <xdr:nvCxnSpPr>
        <xdr:cNvPr id="338" name="直線コネクタ 337">
          <a:extLst>
            <a:ext uri="{FF2B5EF4-FFF2-40B4-BE49-F238E27FC236}">
              <a16:creationId xmlns:a16="http://schemas.microsoft.com/office/drawing/2014/main" id="{4D25A30C-DD8B-4CBE-B23D-48ED3FF6C0FB}"/>
            </a:ext>
          </a:extLst>
        </xdr:cNvPr>
        <xdr:cNvCxnSpPr/>
      </xdr:nvCxnSpPr>
      <xdr:spPr>
        <a:xfrm flipV="1">
          <a:off x="7861300" y="145226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83094</xdr:rowOff>
    </xdr:from>
    <xdr:to>
      <xdr:col>36</xdr:col>
      <xdr:colOff>165100</xdr:colOff>
      <xdr:row>85</xdr:row>
      <xdr:rowOff>13244</xdr:rowOff>
    </xdr:to>
    <xdr:sp macro="" textlink="">
      <xdr:nvSpPr>
        <xdr:cNvPr id="339" name="楕円 338">
          <a:extLst>
            <a:ext uri="{FF2B5EF4-FFF2-40B4-BE49-F238E27FC236}">
              <a16:creationId xmlns:a16="http://schemas.microsoft.com/office/drawing/2014/main" id="{BF24185C-6446-4CFA-86FA-E6FA9610060D}"/>
            </a:ext>
          </a:extLst>
        </xdr:cNvPr>
        <xdr:cNvSpPr/>
      </xdr:nvSpPr>
      <xdr:spPr>
        <a:xfrm>
          <a:off x="6921500" y="144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125186</xdr:rowOff>
    </xdr:from>
    <xdr:to>
      <xdr:col>41</xdr:col>
      <xdr:colOff>50800</xdr:colOff>
      <xdr:row>84</xdr:row>
      <xdr:rowOff>133894</xdr:rowOff>
    </xdr:to>
    <xdr:cxnSp macro="">
      <xdr:nvCxnSpPr>
        <xdr:cNvPr id="340" name="直線コネクタ 339">
          <a:extLst>
            <a:ext uri="{FF2B5EF4-FFF2-40B4-BE49-F238E27FC236}">
              <a16:creationId xmlns:a16="http://schemas.microsoft.com/office/drawing/2014/main" id="{F2A42B7D-F438-406E-9A7A-2E8133EE24B1}"/>
            </a:ext>
          </a:extLst>
        </xdr:cNvPr>
        <xdr:cNvCxnSpPr/>
      </xdr:nvCxnSpPr>
      <xdr:spPr>
        <a:xfrm flipV="1">
          <a:off x="6972300" y="145269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41" name="n_1aveValue【福祉施設】&#10;一人当たり面積">
          <a:extLst>
            <a:ext uri="{FF2B5EF4-FFF2-40B4-BE49-F238E27FC236}">
              <a16:creationId xmlns:a16="http://schemas.microsoft.com/office/drawing/2014/main" id="{9288DF0D-06ED-43FB-BFD9-33A65F48D3B9}"/>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2" name="n_2aveValue【福祉施設】&#10;一人当たり面積">
          <a:extLst>
            <a:ext uri="{FF2B5EF4-FFF2-40B4-BE49-F238E27FC236}">
              <a16:creationId xmlns:a16="http://schemas.microsoft.com/office/drawing/2014/main" id="{CD9605DF-8624-4E1D-9A92-EE82525CEBEE}"/>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43" name="n_3aveValue【福祉施設】&#10;一人当たり面積">
          <a:extLst>
            <a:ext uri="{FF2B5EF4-FFF2-40B4-BE49-F238E27FC236}">
              <a16:creationId xmlns:a16="http://schemas.microsoft.com/office/drawing/2014/main" id="{2A5A7662-BAB9-416F-AC1F-AD8820FD49C2}"/>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344" name="n_4aveValue【福祉施設】&#10;一人当たり面積">
          <a:extLst>
            <a:ext uri="{FF2B5EF4-FFF2-40B4-BE49-F238E27FC236}">
              <a16:creationId xmlns:a16="http://schemas.microsoft.com/office/drawing/2014/main" id="{72922D07-7B56-4E55-8105-749E498C44C1}"/>
            </a:ext>
          </a:extLst>
        </xdr:cNvPr>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45" name="n_1mainValue【福祉施設】&#10;一人当たり面積">
          <a:extLst>
            <a:ext uri="{FF2B5EF4-FFF2-40B4-BE49-F238E27FC236}">
              <a16:creationId xmlns:a16="http://schemas.microsoft.com/office/drawing/2014/main" id="{E6379A7A-D94D-428A-9268-3596E941D2B9}"/>
            </a:ext>
          </a:extLst>
        </xdr:cNvPr>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16708</xdr:rowOff>
    </xdr:from>
    <xdr:ext cx="469744" cy="259045"/>
    <xdr:sp macro="" textlink="">
      <xdr:nvSpPr>
        <xdr:cNvPr id="346" name="n_2mainValue【福祉施設】&#10;一人当たり面積">
          <a:extLst>
            <a:ext uri="{FF2B5EF4-FFF2-40B4-BE49-F238E27FC236}">
              <a16:creationId xmlns:a16="http://schemas.microsoft.com/office/drawing/2014/main" id="{4A9F850F-CA46-42A5-A591-CF2C682002E6}"/>
            </a:ext>
          </a:extLst>
        </xdr:cNvPr>
        <xdr:cNvSpPr txBox="1"/>
      </xdr:nvSpPr>
      <xdr:spPr>
        <a:xfrm>
          <a:off x="8515427"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167113</xdr:rowOff>
    </xdr:from>
    <xdr:ext cx="469744" cy="259045"/>
    <xdr:sp macro="" textlink="">
      <xdr:nvSpPr>
        <xdr:cNvPr id="347" name="n_3mainValue【福祉施設】&#10;一人当たり面積">
          <a:extLst>
            <a:ext uri="{FF2B5EF4-FFF2-40B4-BE49-F238E27FC236}">
              <a16:creationId xmlns:a16="http://schemas.microsoft.com/office/drawing/2014/main" id="{D3B31A0C-98C1-4D31-9F86-1502C982C921}"/>
            </a:ext>
          </a:extLst>
        </xdr:cNvPr>
        <xdr:cNvSpPr txBox="1"/>
      </xdr:nvSpPr>
      <xdr:spPr>
        <a:xfrm>
          <a:off x="7626427"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29771</xdr:rowOff>
    </xdr:from>
    <xdr:ext cx="469744" cy="259045"/>
    <xdr:sp macro="" textlink="">
      <xdr:nvSpPr>
        <xdr:cNvPr id="348" name="n_4mainValue【福祉施設】&#10;一人当たり面積">
          <a:extLst>
            <a:ext uri="{FF2B5EF4-FFF2-40B4-BE49-F238E27FC236}">
              <a16:creationId xmlns:a16="http://schemas.microsoft.com/office/drawing/2014/main" id="{27764699-FB13-4426-84A4-22D3C538A9A4}"/>
            </a:ext>
          </a:extLst>
        </xdr:cNvPr>
        <xdr:cNvSpPr txBox="1"/>
      </xdr:nvSpPr>
      <xdr:spPr>
        <a:xfrm>
          <a:off x="6737427" y="1426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8107C82F-D57A-40F0-9ECE-62CA176F3A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8A27B10B-E47A-490E-B5F3-B42DB544CD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EF4D4B2-83CC-4FB0-A340-592E773080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45B4ECD-F05F-4C1E-980C-DAD0DA21D3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12CB9773-531A-42C7-B424-21689AAF69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8534C853-E7AB-41BB-9E59-8B7C01734F7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25221FAD-2322-4059-A37B-BD2832E720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3EF9B1B5-EF22-4601-9EA1-41D9694D73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8D0DC5CE-BDD4-46D0-AEE1-800BF16CD0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7844914D-BCC8-4904-B41B-57518CCB64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6D945710-E0CD-48C8-938E-C95C1651DF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E231BAE9-F2E9-4301-90C3-B309BA46D3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CDF39B55-B294-4C56-A2F4-D67869B269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6AACFFFE-7EA3-49B1-B88F-A1BE04BB2D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69F21FCA-3F41-4C82-B7BB-87977B97D4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7D4017A8-A2FF-493F-922C-A894C9AA98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54F84251-66AA-42B5-87E0-516458E29C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9AD2BA6B-E14A-4379-9E38-4A2D0365CB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55CE0682-1FA6-4F39-9114-2B52BC7867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9460D224-56F0-4D42-9763-D5A1379ADF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C5D9229D-5DA7-457E-9602-19A976A965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8C662F69-B2D5-448D-95F1-AFEACF4CD3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DD6BB49E-FE4E-427C-83EA-2CAD15777C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CDF91B26-5546-4668-B361-F94EC436BD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C89A7BB2-8736-487F-BEB6-79818A9D6F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D1ECE7FE-3B53-4F4E-8D54-BC14527B8D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B731447E-F267-431C-ABF2-14EE8C3CEC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481C505A-442C-448A-BB0A-DF52F542EC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304CD6A3-F0B7-4E2D-8010-06ED190E5D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29B979BF-A920-4439-AD2F-570EFB09AF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D1BF0672-36E9-4BD7-959D-F1965DD263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CA6451A0-666B-464E-9B35-A3853BE793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C62D8573-EE94-444D-97E1-6596D2DE7D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B46B7A4A-21C9-4162-A4D5-DEB9FE5AFD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9F16AA35-6A99-464B-8826-224429328F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F1A0046F-7F4D-418B-BC36-437AEE388F1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EB83B8B8-67D1-483D-A2DA-B9716819AD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5B810946-3CD4-4D41-B861-70F83B8EE0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id="{11D918DE-2B53-4AE5-A79E-B6F891D7FD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9927DEB2-0359-48D3-BF8C-A150B86700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701FB436-37F7-4B5B-80F3-9D28B90342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90" name="直線コネクタ 389">
          <a:extLst>
            <a:ext uri="{FF2B5EF4-FFF2-40B4-BE49-F238E27FC236}">
              <a16:creationId xmlns:a16="http://schemas.microsoft.com/office/drawing/2014/main" id="{D7444B38-0016-4225-A7B0-36BA6C4A0F56}"/>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1" name="【一般廃棄物処理施設】&#10;有形固定資産減価償却率最小値テキスト">
          <a:extLst>
            <a:ext uri="{FF2B5EF4-FFF2-40B4-BE49-F238E27FC236}">
              <a16:creationId xmlns:a16="http://schemas.microsoft.com/office/drawing/2014/main" id="{58474D57-DDB9-4C99-B06E-81277DF75E5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2" name="直線コネクタ 391">
          <a:extLst>
            <a:ext uri="{FF2B5EF4-FFF2-40B4-BE49-F238E27FC236}">
              <a16:creationId xmlns:a16="http://schemas.microsoft.com/office/drawing/2014/main" id="{658636D1-F356-4069-844C-ABD5CD035AB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66CC445A-528B-4BF2-BC9E-9CC38CEF04CF}"/>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94" name="直線コネクタ 393">
          <a:extLst>
            <a:ext uri="{FF2B5EF4-FFF2-40B4-BE49-F238E27FC236}">
              <a16:creationId xmlns:a16="http://schemas.microsoft.com/office/drawing/2014/main" id="{AA4ACA00-028F-405C-88F1-901F856C7154}"/>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33EC8AB5-EE27-4694-8CBA-2A8AB67C63F7}"/>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96" name="フローチャート: 判断 395">
          <a:extLst>
            <a:ext uri="{FF2B5EF4-FFF2-40B4-BE49-F238E27FC236}">
              <a16:creationId xmlns:a16="http://schemas.microsoft.com/office/drawing/2014/main" id="{BE0EB668-5E51-4772-9CC1-6DB3BFB0E331}"/>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97" name="フローチャート: 判断 396">
          <a:extLst>
            <a:ext uri="{FF2B5EF4-FFF2-40B4-BE49-F238E27FC236}">
              <a16:creationId xmlns:a16="http://schemas.microsoft.com/office/drawing/2014/main" id="{1C04F489-5FCD-4E1E-9DC3-3D396518E1E7}"/>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98" name="フローチャート: 判断 397">
          <a:extLst>
            <a:ext uri="{FF2B5EF4-FFF2-40B4-BE49-F238E27FC236}">
              <a16:creationId xmlns:a16="http://schemas.microsoft.com/office/drawing/2014/main" id="{AC9D83F7-AE9A-45D0-BF06-4EB0A6478358}"/>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99" name="フローチャート: 判断 398">
          <a:extLst>
            <a:ext uri="{FF2B5EF4-FFF2-40B4-BE49-F238E27FC236}">
              <a16:creationId xmlns:a16="http://schemas.microsoft.com/office/drawing/2014/main" id="{E51C6E5A-200C-4D3D-AA83-CE83ED16899D}"/>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00" name="フローチャート: 判断 399">
          <a:extLst>
            <a:ext uri="{FF2B5EF4-FFF2-40B4-BE49-F238E27FC236}">
              <a16:creationId xmlns:a16="http://schemas.microsoft.com/office/drawing/2014/main" id="{546D5597-B25E-43CE-9AAF-7A036AE4BBB8}"/>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3E798FE-06B7-4477-AE20-96CC7A5CE2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FF31F67-3578-4DF9-B124-FDB223710C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5ECC00B0-9A83-4100-BA32-8555C50067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F7641EC0-B924-4FD9-8D21-80D41383A2A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FC74B4C6-6C0C-4AB1-A5AC-DF7D7BC95B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406" name="楕円 405">
          <a:extLst>
            <a:ext uri="{FF2B5EF4-FFF2-40B4-BE49-F238E27FC236}">
              <a16:creationId xmlns:a16="http://schemas.microsoft.com/office/drawing/2014/main" id="{F6C07612-4909-4E25-B918-1DF91127615E}"/>
            </a:ext>
          </a:extLst>
        </xdr:cNvPr>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5806</xdr:rowOff>
    </xdr:from>
    <xdr:to>
      <xdr:col>76</xdr:col>
      <xdr:colOff>165100</xdr:colOff>
      <xdr:row>41</xdr:row>
      <xdr:rowOff>107406</xdr:rowOff>
    </xdr:to>
    <xdr:sp macro="" textlink="">
      <xdr:nvSpPr>
        <xdr:cNvPr id="407" name="楕円 406">
          <a:extLst>
            <a:ext uri="{FF2B5EF4-FFF2-40B4-BE49-F238E27FC236}">
              <a16:creationId xmlns:a16="http://schemas.microsoft.com/office/drawing/2014/main" id="{BB266387-88C7-413A-BC99-706A237F5314}"/>
            </a:ext>
          </a:extLst>
        </xdr:cNvPr>
        <xdr:cNvSpPr/>
      </xdr:nvSpPr>
      <xdr:spPr>
        <a:xfrm>
          <a:off x="14541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56606</xdr:rowOff>
    </xdr:from>
    <xdr:to>
      <xdr:col>81</xdr:col>
      <xdr:colOff>50800</xdr:colOff>
      <xdr:row>41</xdr:row>
      <xdr:rowOff>102326</xdr:rowOff>
    </xdr:to>
    <xdr:cxnSp macro="">
      <xdr:nvCxnSpPr>
        <xdr:cNvPr id="408" name="直線コネクタ 407">
          <a:extLst>
            <a:ext uri="{FF2B5EF4-FFF2-40B4-BE49-F238E27FC236}">
              <a16:creationId xmlns:a16="http://schemas.microsoft.com/office/drawing/2014/main" id="{C3FAAE5A-15AB-4933-978C-C2654A0B1ADC}"/>
            </a:ext>
          </a:extLst>
        </xdr:cNvPr>
        <xdr:cNvCxnSpPr/>
      </xdr:nvCxnSpPr>
      <xdr:spPr>
        <a:xfrm>
          <a:off x="14592300" y="7086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409" name="楕円 408">
          <a:extLst>
            <a:ext uri="{FF2B5EF4-FFF2-40B4-BE49-F238E27FC236}">
              <a16:creationId xmlns:a16="http://schemas.microsoft.com/office/drawing/2014/main" id="{EC3F9F63-49A7-407D-8BE0-37669B156DC7}"/>
            </a:ext>
          </a:extLst>
        </xdr:cNvPr>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56606</xdr:rowOff>
    </xdr:to>
    <xdr:cxnSp macro="">
      <xdr:nvCxnSpPr>
        <xdr:cNvPr id="410" name="直線コネクタ 409">
          <a:extLst>
            <a:ext uri="{FF2B5EF4-FFF2-40B4-BE49-F238E27FC236}">
              <a16:creationId xmlns:a16="http://schemas.microsoft.com/office/drawing/2014/main" id="{C0BA1960-DEF7-4DAA-85BD-B3956FEB5C8E}"/>
            </a:ext>
          </a:extLst>
        </xdr:cNvPr>
        <xdr:cNvCxnSpPr/>
      </xdr:nvCxnSpPr>
      <xdr:spPr>
        <a:xfrm>
          <a:off x="13703300" y="70387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D2D6CDBD-D64F-4FDD-BCA7-9DA335E4A874}"/>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A21635AD-911E-411A-9F0B-26218B53409E}"/>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F13D0082-A077-477C-B15D-8B8D812B8D00}"/>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14" name="n_4aveValue【一般廃棄物処理施設】&#10;有形固定資産減価償却率">
          <a:extLst>
            <a:ext uri="{FF2B5EF4-FFF2-40B4-BE49-F238E27FC236}">
              <a16:creationId xmlns:a16="http://schemas.microsoft.com/office/drawing/2014/main" id="{29F88282-063A-4B8E-91B9-79B0DAEE5F85}"/>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1EB98469-4D7C-4F03-8FF0-4C88CCF4B075}"/>
            </a:ext>
          </a:extLst>
        </xdr:cNvPr>
        <xdr:cNvSpPr txBox="1"/>
      </xdr:nvSpPr>
      <xdr:spPr>
        <a:xfrm>
          <a:off x="152660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98533</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1FC0D36E-F52B-4389-BC9C-90AA0E548607}"/>
            </a:ext>
          </a:extLst>
        </xdr:cNvPr>
        <xdr:cNvSpPr txBox="1"/>
      </xdr:nvSpPr>
      <xdr:spPr>
        <a:xfrm>
          <a:off x="14389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9E22E2AC-1E6B-428C-A8BC-1C13D6283F42}"/>
            </a:ext>
          </a:extLst>
        </xdr:cNvPr>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253A562F-89BA-4332-9E36-68A7F388F6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D56AA012-49D8-4B87-B076-0EB336DF96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724CB8D9-DEBA-494F-8CED-00EC74E329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8493F17D-D6D3-4C12-B67E-8FDF8B48CD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4278C597-FA00-4ED2-8A74-01CB4D6923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95620A92-52FF-4558-9885-CF3760FE08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A74A8C18-5769-49A3-AF6A-78F755F228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24FADE50-BA1F-4DC7-B2B6-9737B44A42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C37C3730-1938-4E54-96FC-E5C7A2A507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7E5B0C51-73CF-4398-BBDA-DE34056E44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a:extLst>
            <a:ext uri="{FF2B5EF4-FFF2-40B4-BE49-F238E27FC236}">
              <a16:creationId xmlns:a16="http://schemas.microsoft.com/office/drawing/2014/main" id="{3F9DA35E-B48B-4BF6-B96B-275A0F42D1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a:extLst>
            <a:ext uri="{FF2B5EF4-FFF2-40B4-BE49-F238E27FC236}">
              <a16:creationId xmlns:a16="http://schemas.microsoft.com/office/drawing/2014/main" id="{D686CAB3-997F-4460-A35C-6F4D6F6416C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a:extLst>
            <a:ext uri="{FF2B5EF4-FFF2-40B4-BE49-F238E27FC236}">
              <a16:creationId xmlns:a16="http://schemas.microsoft.com/office/drawing/2014/main" id="{7D6E7F01-9685-4C2A-A59C-5A54249FADE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1" name="テキスト ボックス 430">
          <a:extLst>
            <a:ext uri="{FF2B5EF4-FFF2-40B4-BE49-F238E27FC236}">
              <a16:creationId xmlns:a16="http://schemas.microsoft.com/office/drawing/2014/main" id="{DD445163-70C2-455B-A5D4-498BCED27B6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a:extLst>
            <a:ext uri="{FF2B5EF4-FFF2-40B4-BE49-F238E27FC236}">
              <a16:creationId xmlns:a16="http://schemas.microsoft.com/office/drawing/2014/main" id="{724EE8E5-2536-4EFA-A95B-46E7A71CE2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3" name="テキスト ボックス 432">
          <a:extLst>
            <a:ext uri="{FF2B5EF4-FFF2-40B4-BE49-F238E27FC236}">
              <a16:creationId xmlns:a16="http://schemas.microsoft.com/office/drawing/2014/main" id="{FC385BB6-1389-4718-AEDF-4CD351F295F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a:extLst>
            <a:ext uri="{FF2B5EF4-FFF2-40B4-BE49-F238E27FC236}">
              <a16:creationId xmlns:a16="http://schemas.microsoft.com/office/drawing/2014/main" id="{3980F118-B052-4616-BB9C-00FE865950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5" name="テキスト ボックス 434">
          <a:extLst>
            <a:ext uri="{FF2B5EF4-FFF2-40B4-BE49-F238E27FC236}">
              <a16:creationId xmlns:a16="http://schemas.microsoft.com/office/drawing/2014/main" id="{17DABA8C-074B-4254-8130-AF624CF1A83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a:extLst>
            <a:ext uri="{FF2B5EF4-FFF2-40B4-BE49-F238E27FC236}">
              <a16:creationId xmlns:a16="http://schemas.microsoft.com/office/drawing/2014/main" id="{47199992-27E0-4992-AB2A-42433FF6585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7" name="テキスト ボックス 436">
          <a:extLst>
            <a:ext uri="{FF2B5EF4-FFF2-40B4-BE49-F238E27FC236}">
              <a16:creationId xmlns:a16="http://schemas.microsoft.com/office/drawing/2014/main" id="{63318186-74DC-49E1-AAE1-5F14089C6C3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D9D9DEEA-6336-4B5C-8EF5-7B9486C193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9" name="テキスト ボックス 438">
          <a:extLst>
            <a:ext uri="{FF2B5EF4-FFF2-40B4-BE49-F238E27FC236}">
              <a16:creationId xmlns:a16="http://schemas.microsoft.com/office/drawing/2014/main" id="{E56C99FB-983F-42B3-BB23-5C2E95BD77D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id="{1AB533FA-803F-4835-9DE2-156F51E369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41" name="直線コネクタ 440">
          <a:extLst>
            <a:ext uri="{FF2B5EF4-FFF2-40B4-BE49-F238E27FC236}">
              <a16:creationId xmlns:a16="http://schemas.microsoft.com/office/drawing/2014/main" id="{386C89EA-F83C-40EE-B1CD-BFB816CBBFE6}"/>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42" name="【一般廃棄物処理施設】&#10;一人当たり有形固定資産（償却資産）額最小値テキスト">
          <a:extLst>
            <a:ext uri="{FF2B5EF4-FFF2-40B4-BE49-F238E27FC236}">
              <a16:creationId xmlns:a16="http://schemas.microsoft.com/office/drawing/2014/main" id="{8DCB7453-232E-4B53-AB12-522FDAF50296}"/>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43" name="直線コネクタ 442">
          <a:extLst>
            <a:ext uri="{FF2B5EF4-FFF2-40B4-BE49-F238E27FC236}">
              <a16:creationId xmlns:a16="http://schemas.microsoft.com/office/drawing/2014/main" id="{A0D0372B-E750-4098-A1C9-E430771CBCD5}"/>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44" name="【一般廃棄物処理施設】&#10;一人当たり有形固定資産（償却資産）額最大値テキスト">
          <a:extLst>
            <a:ext uri="{FF2B5EF4-FFF2-40B4-BE49-F238E27FC236}">
              <a16:creationId xmlns:a16="http://schemas.microsoft.com/office/drawing/2014/main" id="{704A6F80-5333-4BE0-8EDC-F426EE378DBB}"/>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45" name="直線コネクタ 444">
          <a:extLst>
            <a:ext uri="{FF2B5EF4-FFF2-40B4-BE49-F238E27FC236}">
              <a16:creationId xmlns:a16="http://schemas.microsoft.com/office/drawing/2014/main" id="{D7EC02D4-8F92-4500-97B4-9A3A41C0DEF5}"/>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446" name="【一般廃棄物処理施設】&#10;一人当たり有形固定資産（償却資産）額平均値テキスト">
          <a:extLst>
            <a:ext uri="{FF2B5EF4-FFF2-40B4-BE49-F238E27FC236}">
              <a16:creationId xmlns:a16="http://schemas.microsoft.com/office/drawing/2014/main" id="{59B1A407-8624-43E8-AB55-5D6FE2FA4CF7}"/>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47" name="フローチャート: 判断 446">
          <a:extLst>
            <a:ext uri="{FF2B5EF4-FFF2-40B4-BE49-F238E27FC236}">
              <a16:creationId xmlns:a16="http://schemas.microsoft.com/office/drawing/2014/main" id="{91F13C18-5836-4886-8666-F011F16674FF}"/>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48" name="フローチャート: 判断 447">
          <a:extLst>
            <a:ext uri="{FF2B5EF4-FFF2-40B4-BE49-F238E27FC236}">
              <a16:creationId xmlns:a16="http://schemas.microsoft.com/office/drawing/2014/main" id="{9F785736-F8AC-437B-A669-462D34DF1D97}"/>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49" name="フローチャート: 判断 448">
          <a:extLst>
            <a:ext uri="{FF2B5EF4-FFF2-40B4-BE49-F238E27FC236}">
              <a16:creationId xmlns:a16="http://schemas.microsoft.com/office/drawing/2014/main" id="{C4EDD66C-3680-47BD-B0B0-BD45C8A316ED}"/>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50" name="フローチャート: 判断 449">
          <a:extLst>
            <a:ext uri="{FF2B5EF4-FFF2-40B4-BE49-F238E27FC236}">
              <a16:creationId xmlns:a16="http://schemas.microsoft.com/office/drawing/2014/main" id="{DCE320A7-A05A-4DBB-AF80-E52E0A50E274}"/>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51" name="フローチャート: 判断 450">
          <a:extLst>
            <a:ext uri="{FF2B5EF4-FFF2-40B4-BE49-F238E27FC236}">
              <a16:creationId xmlns:a16="http://schemas.microsoft.com/office/drawing/2014/main" id="{7AFB645C-0EAE-4433-B1F6-4F7CBEDD8A26}"/>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AA133B5-B766-401D-A5CD-04F95CE895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407D610-9301-4EDB-B794-1C2F8E2157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7BC25504-4413-464B-8E4D-187E4B6B6B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10CE65A6-5FAC-43F0-9542-941355D2D8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28BB003D-BD5A-4821-A22D-6C6225358C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55225</xdr:rowOff>
    </xdr:from>
    <xdr:to>
      <xdr:col>112</xdr:col>
      <xdr:colOff>38100</xdr:colOff>
      <xdr:row>40</xdr:row>
      <xdr:rowOff>156825</xdr:rowOff>
    </xdr:to>
    <xdr:sp macro="" textlink="">
      <xdr:nvSpPr>
        <xdr:cNvPr id="457" name="楕円 456">
          <a:extLst>
            <a:ext uri="{FF2B5EF4-FFF2-40B4-BE49-F238E27FC236}">
              <a16:creationId xmlns:a16="http://schemas.microsoft.com/office/drawing/2014/main" id="{CA5F1DE1-FE87-4063-BC95-6466F3997456}"/>
            </a:ext>
          </a:extLst>
        </xdr:cNvPr>
        <xdr:cNvSpPr/>
      </xdr:nvSpPr>
      <xdr:spPr>
        <a:xfrm>
          <a:off x="21272500" y="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60214</xdr:rowOff>
    </xdr:from>
    <xdr:to>
      <xdr:col>107</xdr:col>
      <xdr:colOff>101600</xdr:colOff>
      <xdr:row>40</xdr:row>
      <xdr:rowOff>161814</xdr:rowOff>
    </xdr:to>
    <xdr:sp macro="" textlink="">
      <xdr:nvSpPr>
        <xdr:cNvPr id="458" name="楕円 457">
          <a:extLst>
            <a:ext uri="{FF2B5EF4-FFF2-40B4-BE49-F238E27FC236}">
              <a16:creationId xmlns:a16="http://schemas.microsoft.com/office/drawing/2014/main" id="{E891FB5B-4E83-4C40-8777-CDC3F12C23B1}"/>
            </a:ext>
          </a:extLst>
        </xdr:cNvPr>
        <xdr:cNvSpPr/>
      </xdr:nvSpPr>
      <xdr:spPr>
        <a:xfrm>
          <a:off x="20383500" y="6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106025</xdr:rowOff>
    </xdr:from>
    <xdr:to>
      <xdr:col>111</xdr:col>
      <xdr:colOff>177800</xdr:colOff>
      <xdr:row>40</xdr:row>
      <xdr:rowOff>111014</xdr:rowOff>
    </xdr:to>
    <xdr:cxnSp macro="">
      <xdr:nvCxnSpPr>
        <xdr:cNvPr id="459" name="直線コネクタ 458">
          <a:extLst>
            <a:ext uri="{FF2B5EF4-FFF2-40B4-BE49-F238E27FC236}">
              <a16:creationId xmlns:a16="http://schemas.microsoft.com/office/drawing/2014/main" id="{F322E5AD-F109-475F-B85B-7E761D4B208C}"/>
            </a:ext>
          </a:extLst>
        </xdr:cNvPr>
        <xdr:cNvCxnSpPr/>
      </xdr:nvCxnSpPr>
      <xdr:spPr>
        <a:xfrm flipV="1">
          <a:off x="20434300" y="6964025"/>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79518</xdr:rowOff>
    </xdr:from>
    <xdr:to>
      <xdr:col>102</xdr:col>
      <xdr:colOff>165100</xdr:colOff>
      <xdr:row>41</xdr:row>
      <xdr:rowOff>9668</xdr:rowOff>
    </xdr:to>
    <xdr:sp macro="" textlink="">
      <xdr:nvSpPr>
        <xdr:cNvPr id="460" name="楕円 459">
          <a:extLst>
            <a:ext uri="{FF2B5EF4-FFF2-40B4-BE49-F238E27FC236}">
              <a16:creationId xmlns:a16="http://schemas.microsoft.com/office/drawing/2014/main" id="{F7EB41CB-2473-4066-8DB5-2B74FFAE174D}"/>
            </a:ext>
          </a:extLst>
        </xdr:cNvPr>
        <xdr:cNvSpPr/>
      </xdr:nvSpPr>
      <xdr:spPr>
        <a:xfrm>
          <a:off x="19494500" y="69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111014</xdr:rowOff>
    </xdr:from>
    <xdr:to>
      <xdr:col>107</xdr:col>
      <xdr:colOff>50800</xdr:colOff>
      <xdr:row>40</xdr:row>
      <xdr:rowOff>130318</xdr:rowOff>
    </xdr:to>
    <xdr:cxnSp macro="">
      <xdr:nvCxnSpPr>
        <xdr:cNvPr id="461" name="直線コネクタ 460">
          <a:extLst>
            <a:ext uri="{FF2B5EF4-FFF2-40B4-BE49-F238E27FC236}">
              <a16:creationId xmlns:a16="http://schemas.microsoft.com/office/drawing/2014/main" id="{6E65442A-381C-48FA-A877-A7B09EA6E7EB}"/>
            </a:ext>
          </a:extLst>
        </xdr:cNvPr>
        <xdr:cNvCxnSpPr/>
      </xdr:nvCxnSpPr>
      <xdr:spPr>
        <a:xfrm flipV="1">
          <a:off x="19545300" y="69690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462" name="n_1aveValue【一般廃棄物処理施設】&#10;一人当たり有形固定資産（償却資産）額">
          <a:extLst>
            <a:ext uri="{FF2B5EF4-FFF2-40B4-BE49-F238E27FC236}">
              <a16:creationId xmlns:a16="http://schemas.microsoft.com/office/drawing/2014/main" id="{47D7674A-63F0-4B24-B80D-AF1546609C3E}"/>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463" name="n_2aveValue【一般廃棄物処理施設】&#10;一人当たり有形固定資産（償却資産）額">
          <a:extLst>
            <a:ext uri="{FF2B5EF4-FFF2-40B4-BE49-F238E27FC236}">
              <a16:creationId xmlns:a16="http://schemas.microsoft.com/office/drawing/2014/main" id="{95B3AEDB-5A94-4795-A2BB-13EB012AED1F}"/>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64" name="n_3aveValue【一般廃棄物処理施設】&#10;一人当たり有形固定資産（償却資産）額">
          <a:extLst>
            <a:ext uri="{FF2B5EF4-FFF2-40B4-BE49-F238E27FC236}">
              <a16:creationId xmlns:a16="http://schemas.microsoft.com/office/drawing/2014/main" id="{3C6E46AF-2793-4074-AEC3-49ED9F057E2F}"/>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65" name="n_4aveValue【一般廃棄物処理施設】&#10;一人当たり有形固定資産（償却資産）額">
          <a:extLst>
            <a:ext uri="{FF2B5EF4-FFF2-40B4-BE49-F238E27FC236}">
              <a16:creationId xmlns:a16="http://schemas.microsoft.com/office/drawing/2014/main" id="{3D310DF7-CF54-4427-B03D-24C359C7DDE0}"/>
            </a:ext>
          </a:extLst>
        </xdr:cNvPr>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1902</xdr:rowOff>
    </xdr:from>
    <xdr:ext cx="599010" cy="259045"/>
    <xdr:sp macro="" textlink="">
      <xdr:nvSpPr>
        <xdr:cNvPr id="466" name="n_1mainValue【一般廃棄物処理施設】&#10;一人当たり有形固定資産（償却資産）額">
          <a:extLst>
            <a:ext uri="{FF2B5EF4-FFF2-40B4-BE49-F238E27FC236}">
              <a16:creationId xmlns:a16="http://schemas.microsoft.com/office/drawing/2014/main" id="{9EB017D0-B66D-4F53-8F78-9B9F24C9E791}"/>
            </a:ext>
          </a:extLst>
        </xdr:cNvPr>
        <xdr:cNvSpPr txBox="1"/>
      </xdr:nvSpPr>
      <xdr:spPr>
        <a:xfrm>
          <a:off x="21011095" y="66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6891</xdr:rowOff>
    </xdr:from>
    <xdr:ext cx="599010" cy="259045"/>
    <xdr:sp macro="" textlink="">
      <xdr:nvSpPr>
        <xdr:cNvPr id="467" name="n_2mainValue【一般廃棄物処理施設】&#10;一人当たり有形固定資産（償却資産）額">
          <a:extLst>
            <a:ext uri="{FF2B5EF4-FFF2-40B4-BE49-F238E27FC236}">
              <a16:creationId xmlns:a16="http://schemas.microsoft.com/office/drawing/2014/main" id="{07AC8687-4B37-4D01-84C1-ACE5E12376BB}"/>
            </a:ext>
          </a:extLst>
        </xdr:cNvPr>
        <xdr:cNvSpPr txBox="1"/>
      </xdr:nvSpPr>
      <xdr:spPr>
        <a:xfrm>
          <a:off x="20134795" y="669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795</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9E4FA982-18FE-46E4-AAA0-A6590A84F06B}"/>
            </a:ext>
          </a:extLst>
        </xdr:cNvPr>
        <xdr:cNvSpPr txBox="1"/>
      </xdr:nvSpPr>
      <xdr:spPr>
        <a:xfrm>
          <a:off x="19245795" y="70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1B661C93-3624-416A-B328-651BD320E8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9E80586B-0E49-495E-8E89-D15DEC3448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4948E3D4-4530-41A2-89A3-DA4E828BD2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10070710-BAB7-4D03-AA93-C916E06C89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9BFF7133-A15F-424B-808B-C6F50874F5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7FC9AC94-33AE-49F0-83EB-8448F31190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F1D840CE-C316-4B9A-A082-B0AF7CCC05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D8E6D387-F4C4-42A4-B857-C474FB763A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A5009DA7-CF45-4BB3-AC06-D7D7C83FE5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90E88C32-EEC4-4352-B104-A34257F457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C2479BBD-FFED-4C2A-B1AF-4EF19B1BFA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1838C1E6-FDAE-47EB-8FD4-6D7A16951F8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52D6941D-B222-436D-8ACF-296005F81FB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26DE3ED4-093F-4C4A-91E5-491D3CEF7B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61FD149E-3EE7-45D4-9851-2CB0F36832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A2C9E745-D8B8-4BBB-8D9B-630C446796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2D03A0E4-23FC-43B2-BF07-8D58DB6300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11DFD2A9-A9BF-462E-ABA9-FCC607A628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DF582BB7-888A-45B2-B78F-B20642A316C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9D677223-B965-4798-8D8C-C0E42AEDC2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9" name="テキスト ボックス 488">
          <a:extLst>
            <a:ext uri="{FF2B5EF4-FFF2-40B4-BE49-F238E27FC236}">
              <a16:creationId xmlns:a16="http://schemas.microsoft.com/office/drawing/2014/main" id="{20A2A3B9-3397-4E5A-8FA0-E88545854A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46E40DE3-CB4D-486E-BF30-2D64F6BB6F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1" name="テキスト ボックス 490">
          <a:extLst>
            <a:ext uri="{FF2B5EF4-FFF2-40B4-BE49-F238E27FC236}">
              <a16:creationId xmlns:a16="http://schemas.microsoft.com/office/drawing/2014/main" id="{CAA959CC-59F2-4690-BC86-6F6510038D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1CA311DA-046A-4614-B70A-1F8A81068E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93" name="直線コネクタ 492">
          <a:extLst>
            <a:ext uri="{FF2B5EF4-FFF2-40B4-BE49-F238E27FC236}">
              <a16:creationId xmlns:a16="http://schemas.microsoft.com/office/drawing/2014/main" id="{161E4637-8819-4A4E-A9A4-E8FD39A45069}"/>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94" name="【保健センター・保健所】&#10;有形固定資産減価償却率最小値テキスト">
          <a:extLst>
            <a:ext uri="{FF2B5EF4-FFF2-40B4-BE49-F238E27FC236}">
              <a16:creationId xmlns:a16="http://schemas.microsoft.com/office/drawing/2014/main" id="{077C7B1B-14D7-48E8-9476-773E7CAB8482}"/>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95" name="直線コネクタ 494">
          <a:extLst>
            <a:ext uri="{FF2B5EF4-FFF2-40B4-BE49-F238E27FC236}">
              <a16:creationId xmlns:a16="http://schemas.microsoft.com/office/drawing/2014/main" id="{5E152597-79EC-4568-92AE-5C308DC4F515}"/>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2D8EE81F-94C3-4908-B894-E0A752B55689}"/>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97" name="直線コネクタ 496">
          <a:extLst>
            <a:ext uri="{FF2B5EF4-FFF2-40B4-BE49-F238E27FC236}">
              <a16:creationId xmlns:a16="http://schemas.microsoft.com/office/drawing/2014/main" id="{05111629-2B2C-4A89-BC1C-DB9B413D10B6}"/>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A611C60C-2E9A-411C-9364-A983C1C9018C}"/>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9" name="フローチャート: 判断 498">
          <a:extLst>
            <a:ext uri="{FF2B5EF4-FFF2-40B4-BE49-F238E27FC236}">
              <a16:creationId xmlns:a16="http://schemas.microsoft.com/office/drawing/2014/main" id="{6EEFBBE3-D3BE-4289-9F86-6D1875157A96}"/>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00" name="フローチャート: 判断 499">
          <a:extLst>
            <a:ext uri="{FF2B5EF4-FFF2-40B4-BE49-F238E27FC236}">
              <a16:creationId xmlns:a16="http://schemas.microsoft.com/office/drawing/2014/main" id="{34C5DA5E-707F-402A-B874-BB714CEA2518}"/>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01" name="フローチャート: 判断 500">
          <a:extLst>
            <a:ext uri="{FF2B5EF4-FFF2-40B4-BE49-F238E27FC236}">
              <a16:creationId xmlns:a16="http://schemas.microsoft.com/office/drawing/2014/main" id="{5E972965-044C-41CF-A559-C22AD3DAD731}"/>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02" name="フローチャート: 判断 501">
          <a:extLst>
            <a:ext uri="{FF2B5EF4-FFF2-40B4-BE49-F238E27FC236}">
              <a16:creationId xmlns:a16="http://schemas.microsoft.com/office/drawing/2014/main" id="{DF2A0A7F-5731-4B3C-B2BA-BF0D4A3E6AA7}"/>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03" name="フローチャート: 判断 502">
          <a:extLst>
            <a:ext uri="{FF2B5EF4-FFF2-40B4-BE49-F238E27FC236}">
              <a16:creationId xmlns:a16="http://schemas.microsoft.com/office/drawing/2014/main" id="{BE0C78B2-2FBD-40B6-A387-11BD84FCDD13}"/>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A138B24-66D3-4295-92CC-B48C9FFC5B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8F6488C-E47E-4815-8A5C-1500EF8F90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4EB9C96-3063-4EFC-B05D-28ABE04440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C14A2DB-D76D-4818-975E-1B8796CE45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01ACFD5-FE61-4E0A-8A08-C74D54C1A2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09" name="楕円 508">
          <a:extLst>
            <a:ext uri="{FF2B5EF4-FFF2-40B4-BE49-F238E27FC236}">
              <a16:creationId xmlns:a16="http://schemas.microsoft.com/office/drawing/2014/main" id="{103F92E8-FC82-42BE-9FBC-0A89676CAD47}"/>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10" name="楕円 509">
          <a:extLst>
            <a:ext uri="{FF2B5EF4-FFF2-40B4-BE49-F238E27FC236}">
              <a16:creationId xmlns:a16="http://schemas.microsoft.com/office/drawing/2014/main" id="{C6945360-40AA-4A08-91F0-F7ED95F139B5}"/>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114300</xdr:rowOff>
    </xdr:to>
    <xdr:cxnSp macro="">
      <xdr:nvCxnSpPr>
        <xdr:cNvPr id="511" name="直線コネクタ 510">
          <a:extLst>
            <a:ext uri="{FF2B5EF4-FFF2-40B4-BE49-F238E27FC236}">
              <a16:creationId xmlns:a16="http://schemas.microsoft.com/office/drawing/2014/main" id="{A445DE71-A530-4BB7-ADF4-EC741567355F}"/>
            </a:ext>
          </a:extLst>
        </xdr:cNvPr>
        <xdr:cNvCxnSpPr/>
      </xdr:nvCxnSpPr>
      <xdr:spPr>
        <a:xfrm>
          <a:off x="14592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12" name="楕円 511">
          <a:extLst>
            <a:ext uri="{FF2B5EF4-FFF2-40B4-BE49-F238E27FC236}">
              <a16:creationId xmlns:a16="http://schemas.microsoft.com/office/drawing/2014/main" id="{46B4B059-7858-45CF-B429-B9D424A7EFBB}"/>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76200</xdr:rowOff>
    </xdr:to>
    <xdr:cxnSp macro="">
      <xdr:nvCxnSpPr>
        <xdr:cNvPr id="513" name="直線コネクタ 512">
          <a:extLst>
            <a:ext uri="{FF2B5EF4-FFF2-40B4-BE49-F238E27FC236}">
              <a16:creationId xmlns:a16="http://schemas.microsoft.com/office/drawing/2014/main" id="{A198A7F6-72BB-4A91-8EBE-576044A78E8C}"/>
            </a:ext>
          </a:extLst>
        </xdr:cNvPr>
        <xdr:cNvCxnSpPr/>
      </xdr:nvCxnSpPr>
      <xdr:spPr>
        <a:xfrm>
          <a:off x="13703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514" name="楕円 513">
          <a:extLst>
            <a:ext uri="{FF2B5EF4-FFF2-40B4-BE49-F238E27FC236}">
              <a16:creationId xmlns:a16="http://schemas.microsoft.com/office/drawing/2014/main" id="{ACF3F326-3924-4199-88A5-796F8D1E1B59}"/>
            </a:ext>
          </a:extLst>
        </xdr:cNvPr>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38100</xdr:rowOff>
    </xdr:to>
    <xdr:cxnSp macro="">
      <xdr:nvCxnSpPr>
        <xdr:cNvPr id="515" name="直線コネクタ 514">
          <a:extLst>
            <a:ext uri="{FF2B5EF4-FFF2-40B4-BE49-F238E27FC236}">
              <a16:creationId xmlns:a16="http://schemas.microsoft.com/office/drawing/2014/main" id="{C56DD1BC-9BA1-42CF-9C0E-3599E92BD2B0}"/>
            </a:ext>
          </a:extLst>
        </xdr:cNvPr>
        <xdr:cNvCxnSpPr/>
      </xdr:nvCxnSpPr>
      <xdr:spPr>
        <a:xfrm>
          <a:off x="128143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6736EDA4-99F8-4F77-AF77-1F27773A2493}"/>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9BFA97C7-9272-42F9-9E85-9D26488824B6}"/>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518" name="n_3aveValue【保健センター・保健所】&#10;有形固定資産減価償却率">
          <a:extLst>
            <a:ext uri="{FF2B5EF4-FFF2-40B4-BE49-F238E27FC236}">
              <a16:creationId xmlns:a16="http://schemas.microsoft.com/office/drawing/2014/main" id="{7D57C1DF-97F3-4321-83FC-050A79F73059}"/>
            </a:ext>
          </a:extLst>
        </xdr:cNvPr>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519" name="n_4aveValue【保健センター・保健所】&#10;有形固定資産減価償却率">
          <a:extLst>
            <a:ext uri="{FF2B5EF4-FFF2-40B4-BE49-F238E27FC236}">
              <a16:creationId xmlns:a16="http://schemas.microsoft.com/office/drawing/2014/main" id="{B3F6F02A-D4C2-4C9B-A525-871240ACAA5C}"/>
            </a:ext>
          </a:extLst>
        </xdr:cNvPr>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156227</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id="{9A830FBE-1F3A-4209-BBA3-3B1B3B6E1A97}"/>
            </a:ext>
          </a:extLst>
        </xdr:cNvPr>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118127</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id="{3ED6BF0F-C037-4F3B-B3C4-F803E01C9DC5}"/>
            </a:ext>
          </a:extLst>
        </xdr:cNvPr>
        <xdr:cNvSpPr txBox="1"/>
      </xdr:nvSpPr>
      <xdr:spPr>
        <a:xfrm>
          <a:off x="14389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id="{F16226E6-D751-4DDD-AB90-85A480CFF40A}"/>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23" name="n_4mainValue【保健センター・保健所】&#10;有形固定資産減価償却率">
          <a:extLst>
            <a:ext uri="{FF2B5EF4-FFF2-40B4-BE49-F238E27FC236}">
              <a16:creationId xmlns:a16="http://schemas.microsoft.com/office/drawing/2014/main" id="{41AB087C-D464-4901-A9A8-0447A3474860}"/>
            </a:ext>
          </a:extLst>
        </xdr:cNvPr>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D38A4D07-4791-40CA-BBC5-7BDE0E0DF2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BC81A75F-A798-4EBC-A064-8A59A2101B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91F036F3-6681-49C8-BEAD-CB7385AE4D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3E7C5B66-50EB-460D-8C60-E4AFF9BC3D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14445269-37D4-4A00-86FC-A2CB230504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4450744D-9A56-415A-A9B7-C9253984F0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6A0CC625-C1EA-4503-B52C-EE7357D30C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C9F7B3C4-EFD6-49E6-AC5D-8526654FF0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646242AE-913F-4399-A3AC-DBA7641210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FD5777FE-B49D-4EA7-A13C-9375AEF999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F2FCF106-AD38-4DDF-9D55-F277295D52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F432105A-7096-4E15-8D46-82C6813DF0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BBD4E16F-512E-4ABD-A6A1-839146EA84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5AAEE5E7-82E1-4BE4-AD9F-09666391E6E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D4FB5914-D461-4383-962C-191226076B9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166B4349-3F6A-4296-AE20-16E9E99892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CB79A166-3549-45C7-80AB-9108B390C5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FE4FE45E-0068-461C-9AA8-CB35833AD8F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87F8E10B-C12F-49B4-A96F-DDFC2AFA27E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1D047E17-2CE3-49AB-91BF-648C08B5A3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8D1CDFAF-487D-4AB2-B26B-D826EAFFAC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24A60BAF-2171-49D6-9246-8A71803CD9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D958943B-BA41-4860-A3D4-4E6939FF1A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47" name="直線コネクタ 546">
          <a:extLst>
            <a:ext uri="{FF2B5EF4-FFF2-40B4-BE49-F238E27FC236}">
              <a16:creationId xmlns:a16="http://schemas.microsoft.com/office/drawing/2014/main" id="{1B5256AC-15DE-48F5-B607-D80CF9904306}"/>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6811A2C2-FF84-45C3-8E4C-1BE86AA26188}"/>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49" name="直線コネクタ 548">
          <a:extLst>
            <a:ext uri="{FF2B5EF4-FFF2-40B4-BE49-F238E27FC236}">
              <a16:creationId xmlns:a16="http://schemas.microsoft.com/office/drawing/2014/main" id="{16CE859D-6FF6-495F-995C-0FAD911E4C9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70359AEE-2CEE-44A6-A2ED-C9B47C0DCC14}"/>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1" name="直線コネクタ 550">
          <a:extLst>
            <a:ext uri="{FF2B5EF4-FFF2-40B4-BE49-F238E27FC236}">
              <a16:creationId xmlns:a16="http://schemas.microsoft.com/office/drawing/2014/main" id="{4963078F-940B-43B0-B33B-DC7DD4938EE7}"/>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480838D0-0CD8-4B12-835B-3174AA174977}"/>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53" name="フローチャート: 判断 552">
          <a:extLst>
            <a:ext uri="{FF2B5EF4-FFF2-40B4-BE49-F238E27FC236}">
              <a16:creationId xmlns:a16="http://schemas.microsoft.com/office/drawing/2014/main" id="{EA1EE204-FE81-4806-B6C6-D26F05D03147}"/>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54" name="フローチャート: 判断 553">
          <a:extLst>
            <a:ext uri="{FF2B5EF4-FFF2-40B4-BE49-F238E27FC236}">
              <a16:creationId xmlns:a16="http://schemas.microsoft.com/office/drawing/2014/main" id="{414095E0-B774-4B7C-B6AE-144AAA7A985D}"/>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55" name="フローチャート: 判断 554">
          <a:extLst>
            <a:ext uri="{FF2B5EF4-FFF2-40B4-BE49-F238E27FC236}">
              <a16:creationId xmlns:a16="http://schemas.microsoft.com/office/drawing/2014/main" id="{A3577B53-0D99-4BCF-AE17-75F9B88629F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56" name="フローチャート: 判断 555">
          <a:extLst>
            <a:ext uri="{FF2B5EF4-FFF2-40B4-BE49-F238E27FC236}">
              <a16:creationId xmlns:a16="http://schemas.microsoft.com/office/drawing/2014/main" id="{8602D106-769D-48FC-809E-7D1B4F5AB6C8}"/>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57" name="フローチャート: 判断 556">
          <a:extLst>
            <a:ext uri="{FF2B5EF4-FFF2-40B4-BE49-F238E27FC236}">
              <a16:creationId xmlns:a16="http://schemas.microsoft.com/office/drawing/2014/main" id="{0E3B51B6-99D8-41A3-9B48-CDEBEACF6A0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6D20CA7E-D755-435A-8246-1F2EBC6482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A2DAEFB-8594-4048-A593-8CB74D7FE9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9E6D0C73-1FAC-44CD-9D1B-A7057B9C1A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02033CC-EBE8-423D-8A38-933E3A6A63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F6CF08A-34F1-4813-A917-9FF56C68E4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30480</xdr:rowOff>
    </xdr:from>
    <xdr:to>
      <xdr:col>112</xdr:col>
      <xdr:colOff>38100</xdr:colOff>
      <xdr:row>63</xdr:row>
      <xdr:rowOff>132080</xdr:rowOff>
    </xdr:to>
    <xdr:sp macro="" textlink="">
      <xdr:nvSpPr>
        <xdr:cNvPr id="563" name="楕円 562">
          <a:extLst>
            <a:ext uri="{FF2B5EF4-FFF2-40B4-BE49-F238E27FC236}">
              <a16:creationId xmlns:a16="http://schemas.microsoft.com/office/drawing/2014/main" id="{5801122C-AF34-4919-A019-E0E3F8918228}"/>
            </a:ext>
          </a:extLst>
        </xdr:cNvPr>
        <xdr:cNvSpPr/>
      </xdr:nvSpPr>
      <xdr:spPr>
        <a:xfrm>
          <a:off x="21272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64" name="楕円 563">
          <a:extLst>
            <a:ext uri="{FF2B5EF4-FFF2-40B4-BE49-F238E27FC236}">
              <a16:creationId xmlns:a16="http://schemas.microsoft.com/office/drawing/2014/main" id="{36DD5B25-0222-4271-8EDD-1589CB96D477}"/>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81280</xdr:rowOff>
    </xdr:from>
    <xdr:to>
      <xdr:col>111</xdr:col>
      <xdr:colOff>177800</xdr:colOff>
      <xdr:row>63</xdr:row>
      <xdr:rowOff>83820</xdr:rowOff>
    </xdr:to>
    <xdr:cxnSp macro="">
      <xdr:nvCxnSpPr>
        <xdr:cNvPr id="565" name="直線コネクタ 564">
          <a:extLst>
            <a:ext uri="{FF2B5EF4-FFF2-40B4-BE49-F238E27FC236}">
              <a16:creationId xmlns:a16="http://schemas.microsoft.com/office/drawing/2014/main" id="{9748E754-94BE-4EA3-B853-A68AEC134DB2}"/>
            </a:ext>
          </a:extLst>
        </xdr:cNvPr>
        <xdr:cNvCxnSpPr/>
      </xdr:nvCxnSpPr>
      <xdr:spPr>
        <a:xfrm flipV="1">
          <a:off x="20434300" y="10882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34290</xdr:rowOff>
    </xdr:from>
    <xdr:to>
      <xdr:col>102</xdr:col>
      <xdr:colOff>165100</xdr:colOff>
      <xdr:row>63</xdr:row>
      <xdr:rowOff>135890</xdr:rowOff>
    </xdr:to>
    <xdr:sp macro="" textlink="">
      <xdr:nvSpPr>
        <xdr:cNvPr id="566" name="楕円 565">
          <a:extLst>
            <a:ext uri="{FF2B5EF4-FFF2-40B4-BE49-F238E27FC236}">
              <a16:creationId xmlns:a16="http://schemas.microsoft.com/office/drawing/2014/main" id="{F0B92C36-84AD-4D73-97E5-F6F68C0B5AAA}"/>
            </a:ext>
          </a:extLst>
        </xdr:cNvPr>
        <xdr:cNvSpPr/>
      </xdr:nvSpPr>
      <xdr:spPr>
        <a:xfrm>
          <a:off x="19494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85090</xdr:rowOff>
    </xdr:to>
    <xdr:cxnSp macro="">
      <xdr:nvCxnSpPr>
        <xdr:cNvPr id="567" name="直線コネクタ 566">
          <a:extLst>
            <a:ext uri="{FF2B5EF4-FFF2-40B4-BE49-F238E27FC236}">
              <a16:creationId xmlns:a16="http://schemas.microsoft.com/office/drawing/2014/main" id="{E2F27E17-E8C6-462F-A988-B02161B0AFBC}"/>
            </a:ext>
          </a:extLst>
        </xdr:cNvPr>
        <xdr:cNvCxnSpPr/>
      </xdr:nvCxnSpPr>
      <xdr:spPr>
        <a:xfrm flipV="1">
          <a:off x="19545300" y="10885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38100</xdr:rowOff>
    </xdr:from>
    <xdr:to>
      <xdr:col>98</xdr:col>
      <xdr:colOff>38100</xdr:colOff>
      <xdr:row>63</xdr:row>
      <xdr:rowOff>139700</xdr:rowOff>
    </xdr:to>
    <xdr:sp macro="" textlink="">
      <xdr:nvSpPr>
        <xdr:cNvPr id="568" name="楕円 567">
          <a:extLst>
            <a:ext uri="{FF2B5EF4-FFF2-40B4-BE49-F238E27FC236}">
              <a16:creationId xmlns:a16="http://schemas.microsoft.com/office/drawing/2014/main" id="{98DC81E4-F767-41FD-8116-54DB7A2C5D37}"/>
            </a:ext>
          </a:extLst>
        </xdr:cNvPr>
        <xdr:cNvSpPr/>
      </xdr:nvSpPr>
      <xdr:spPr>
        <a:xfrm>
          <a:off x="18605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85090</xdr:rowOff>
    </xdr:from>
    <xdr:to>
      <xdr:col>102</xdr:col>
      <xdr:colOff>114300</xdr:colOff>
      <xdr:row>63</xdr:row>
      <xdr:rowOff>88900</xdr:rowOff>
    </xdr:to>
    <xdr:cxnSp macro="">
      <xdr:nvCxnSpPr>
        <xdr:cNvPr id="569" name="直線コネクタ 568">
          <a:extLst>
            <a:ext uri="{FF2B5EF4-FFF2-40B4-BE49-F238E27FC236}">
              <a16:creationId xmlns:a16="http://schemas.microsoft.com/office/drawing/2014/main" id="{842C715A-1D8F-4A78-BD27-DD86882B802E}"/>
            </a:ext>
          </a:extLst>
        </xdr:cNvPr>
        <xdr:cNvCxnSpPr/>
      </xdr:nvCxnSpPr>
      <xdr:spPr>
        <a:xfrm flipV="1">
          <a:off x="18656300" y="10886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70" name="n_1aveValue【保健センター・保健所】&#10;一人当たり面積">
          <a:extLst>
            <a:ext uri="{FF2B5EF4-FFF2-40B4-BE49-F238E27FC236}">
              <a16:creationId xmlns:a16="http://schemas.microsoft.com/office/drawing/2014/main" id="{114FD366-6357-4AE8-8E5C-E114F892969F}"/>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71" name="n_2aveValue【保健センター・保健所】&#10;一人当たり面積">
          <a:extLst>
            <a:ext uri="{FF2B5EF4-FFF2-40B4-BE49-F238E27FC236}">
              <a16:creationId xmlns:a16="http://schemas.microsoft.com/office/drawing/2014/main" id="{A1065201-1CAA-4402-B871-C5B78754EF3F}"/>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72" name="n_3aveValue【保健センター・保健所】&#10;一人当たり面積">
          <a:extLst>
            <a:ext uri="{FF2B5EF4-FFF2-40B4-BE49-F238E27FC236}">
              <a16:creationId xmlns:a16="http://schemas.microsoft.com/office/drawing/2014/main" id="{8EF7F8AC-EA74-4529-A872-5F8672BEEBB6}"/>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73" name="n_4aveValue【保健センター・保健所】&#10;一人当たり面積">
          <a:extLst>
            <a:ext uri="{FF2B5EF4-FFF2-40B4-BE49-F238E27FC236}">
              <a16:creationId xmlns:a16="http://schemas.microsoft.com/office/drawing/2014/main" id="{AC8AD2D9-1FF9-41C0-9FF4-F9BBDCA894A3}"/>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123207</xdr:rowOff>
    </xdr:from>
    <xdr:ext cx="469744" cy="259045"/>
    <xdr:sp macro="" textlink="">
      <xdr:nvSpPr>
        <xdr:cNvPr id="574" name="n_1mainValue【保健センター・保健所】&#10;一人当たり面積">
          <a:extLst>
            <a:ext uri="{FF2B5EF4-FFF2-40B4-BE49-F238E27FC236}">
              <a16:creationId xmlns:a16="http://schemas.microsoft.com/office/drawing/2014/main" id="{D269C9CB-50A4-4D25-9335-531806ADD86A}"/>
            </a:ext>
          </a:extLst>
        </xdr:cNvPr>
        <xdr:cNvSpPr txBox="1"/>
      </xdr:nvSpPr>
      <xdr:spPr>
        <a:xfrm>
          <a:off x="210757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75" name="n_2mainValue【保健センター・保健所】&#10;一人当たり面積">
          <a:extLst>
            <a:ext uri="{FF2B5EF4-FFF2-40B4-BE49-F238E27FC236}">
              <a16:creationId xmlns:a16="http://schemas.microsoft.com/office/drawing/2014/main" id="{8B7CADF3-5454-4CD8-9810-0E35E72C56AE}"/>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127017</xdr:rowOff>
    </xdr:from>
    <xdr:ext cx="469744" cy="259045"/>
    <xdr:sp macro="" textlink="">
      <xdr:nvSpPr>
        <xdr:cNvPr id="576" name="n_3mainValue【保健センター・保健所】&#10;一人当たり面積">
          <a:extLst>
            <a:ext uri="{FF2B5EF4-FFF2-40B4-BE49-F238E27FC236}">
              <a16:creationId xmlns:a16="http://schemas.microsoft.com/office/drawing/2014/main" id="{44810728-4809-4340-8935-3774BF89378E}"/>
            </a:ext>
          </a:extLst>
        </xdr:cNvPr>
        <xdr:cNvSpPr txBox="1"/>
      </xdr:nvSpPr>
      <xdr:spPr>
        <a:xfrm>
          <a:off x="19310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130827</xdr:rowOff>
    </xdr:from>
    <xdr:ext cx="469744" cy="259045"/>
    <xdr:sp macro="" textlink="">
      <xdr:nvSpPr>
        <xdr:cNvPr id="577" name="n_4mainValue【保健センター・保健所】&#10;一人当たり面積">
          <a:extLst>
            <a:ext uri="{FF2B5EF4-FFF2-40B4-BE49-F238E27FC236}">
              <a16:creationId xmlns:a16="http://schemas.microsoft.com/office/drawing/2014/main" id="{E828051C-1149-4E65-BE76-DCF198A6343B}"/>
            </a:ext>
          </a:extLst>
        </xdr:cNvPr>
        <xdr:cNvSpPr txBox="1"/>
      </xdr:nvSpPr>
      <xdr:spPr>
        <a:xfrm>
          <a:off x="18421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1C445E50-643D-46A1-967F-F33CF169EA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74A272CD-CB42-4801-8FD3-E3902BB20F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B2A5BE31-77AE-435F-9A87-C08601F38A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0046884C-2FD6-4A71-BAF1-977A9AE0F4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6DFE437F-C896-4DF1-9F42-2C5E43286A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59057628-5F7E-4220-A513-9144301D4B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C95FBE89-A012-415E-9EF7-874FDB38BC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9A2DF331-E448-4C43-9F0D-398AF76BC0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2B728839-E472-4F4D-A78F-B45260FCEA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BE101A8A-D93F-4EFE-B739-FEB131A4E9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8" name="テキスト ボックス 587">
          <a:extLst>
            <a:ext uri="{FF2B5EF4-FFF2-40B4-BE49-F238E27FC236}">
              <a16:creationId xmlns:a16="http://schemas.microsoft.com/office/drawing/2014/main" id="{843D0416-164F-450B-AEC9-22416BA840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F62FEC7A-AE7D-4D53-8F45-6699191D0CC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0" name="テキスト ボックス 589">
          <a:extLst>
            <a:ext uri="{FF2B5EF4-FFF2-40B4-BE49-F238E27FC236}">
              <a16:creationId xmlns:a16="http://schemas.microsoft.com/office/drawing/2014/main" id="{59F4A486-9D92-4C18-8FC4-8A3F99A6013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E8629317-A41D-4E6C-B22D-DEDBF8200B5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1BE086E0-6D77-4EAF-87B4-F7A9D5B4295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BE92812A-F826-425B-9B41-2A9E12DD85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949CA70C-FC7A-4183-8583-1420D0E9AE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BF390900-453B-40F7-824F-8B39FC1C2D1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2B53AA01-FAC8-4783-8C13-66A1CDE53E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7FE0BE74-58E0-4BD3-8FFD-A69413F027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936BDF07-5DBB-445E-BEDA-C3A0EA31BAA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EBEC1143-CAE5-47BD-9FF2-C7C5431E5E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0" name="テキスト ボックス 599">
          <a:extLst>
            <a:ext uri="{FF2B5EF4-FFF2-40B4-BE49-F238E27FC236}">
              <a16:creationId xmlns:a16="http://schemas.microsoft.com/office/drawing/2014/main" id="{88F84CD7-A8B3-4290-813C-7AF8CE01EB5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91546510-7D4F-4B71-BDBE-B0A25A6532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2E3147BD-D33C-4410-92EC-68D61BB2DB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03" name="直線コネクタ 602">
          <a:extLst>
            <a:ext uri="{FF2B5EF4-FFF2-40B4-BE49-F238E27FC236}">
              <a16:creationId xmlns:a16="http://schemas.microsoft.com/office/drawing/2014/main" id="{4B785C26-116D-4924-97EF-AD8DD17483CC}"/>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04" name="【消防施設】&#10;有形固定資産減価償却率最小値テキスト">
          <a:extLst>
            <a:ext uri="{FF2B5EF4-FFF2-40B4-BE49-F238E27FC236}">
              <a16:creationId xmlns:a16="http://schemas.microsoft.com/office/drawing/2014/main" id="{25C29BC5-BEF1-4326-9139-21E656BAF3FC}"/>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05" name="直線コネクタ 604">
          <a:extLst>
            <a:ext uri="{FF2B5EF4-FFF2-40B4-BE49-F238E27FC236}">
              <a16:creationId xmlns:a16="http://schemas.microsoft.com/office/drawing/2014/main" id="{E07328F1-9782-491E-921E-CD1A92984EE6}"/>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06" name="【消防施設】&#10;有形固定資産減価償却率最大値テキスト">
          <a:extLst>
            <a:ext uri="{FF2B5EF4-FFF2-40B4-BE49-F238E27FC236}">
              <a16:creationId xmlns:a16="http://schemas.microsoft.com/office/drawing/2014/main" id="{53F5CBAB-97E0-4112-B6E5-3585D6274A16}"/>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07" name="直線コネクタ 606">
          <a:extLst>
            <a:ext uri="{FF2B5EF4-FFF2-40B4-BE49-F238E27FC236}">
              <a16:creationId xmlns:a16="http://schemas.microsoft.com/office/drawing/2014/main" id="{F7FBEE24-BEB9-4BF6-8C7C-F346486027CE}"/>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98CDA0F8-1503-4538-AD96-FA8A6F7C7E47}"/>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09" name="フローチャート: 判断 608">
          <a:extLst>
            <a:ext uri="{FF2B5EF4-FFF2-40B4-BE49-F238E27FC236}">
              <a16:creationId xmlns:a16="http://schemas.microsoft.com/office/drawing/2014/main" id="{D18A4C2A-D698-4F6F-8995-8F499A5E09FE}"/>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10" name="フローチャート: 判断 609">
          <a:extLst>
            <a:ext uri="{FF2B5EF4-FFF2-40B4-BE49-F238E27FC236}">
              <a16:creationId xmlns:a16="http://schemas.microsoft.com/office/drawing/2014/main" id="{8107CA54-9DE8-4519-B4EB-A201464E664B}"/>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11" name="フローチャート: 判断 610">
          <a:extLst>
            <a:ext uri="{FF2B5EF4-FFF2-40B4-BE49-F238E27FC236}">
              <a16:creationId xmlns:a16="http://schemas.microsoft.com/office/drawing/2014/main" id="{AAFB6DBD-C1F5-4EBD-AB5E-FF7635DF993F}"/>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12" name="フローチャート: 判断 611">
          <a:extLst>
            <a:ext uri="{FF2B5EF4-FFF2-40B4-BE49-F238E27FC236}">
              <a16:creationId xmlns:a16="http://schemas.microsoft.com/office/drawing/2014/main" id="{8F03C245-47B8-4D93-AE8F-A9FE70CECC0A}"/>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13" name="フローチャート: 判断 612">
          <a:extLst>
            <a:ext uri="{FF2B5EF4-FFF2-40B4-BE49-F238E27FC236}">
              <a16:creationId xmlns:a16="http://schemas.microsoft.com/office/drawing/2014/main" id="{C39A71AA-21C6-4E60-999F-ED9B5F6CC646}"/>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67F050A1-DADA-4629-ABB7-8E120CF674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8FDDC22-E2F7-4710-BD05-44484359C4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A9DB8A32-4136-474B-8F44-F6950B7179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DBE42C7-4092-4FA8-A243-4FA3E691CC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F42B9A0-6CC5-4C97-AB6E-F284FBC731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19" name="楕円 618">
          <a:extLst>
            <a:ext uri="{FF2B5EF4-FFF2-40B4-BE49-F238E27FC236}">
              <a16:creationId xmlns:a16="http://schemas.microsoft.com/office/drawing/2014/main" id="{F64E1BF3-BCE2-4C43-A80E-7DE1062E68D3}"/>
            </a:ext>
          </a:extLst>
        </xdr:cNvPr>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116295</xdr:rowOff>
    </xdr:from>
    <xdr:to>
      <xdr:col>76</xdr:col>
      <xdr:colOff>165100</xdr:colOff>
      <xdr:row>85</xdr:row>
      <xdr:rowOff>46445</xdr:rowOff>
    </xdr:to>
    <xdr:sp macro="" textlink="">
      <xdr:nvSpPr>
        <xdr:cNvPr id="620" name="楕円 619">
          <a:extLst>
            <a:ext uri="{FF2B5EF4-FFF2-40B4-BE49-F238E27FC236}">
              <a16:creationId xmlns:a16="http://schemas.microsoft.com/office/drawing/2014/main" id="{ED7D9848-181E-4248-83C1-C4E0126C878F}"/>
            </a:ext>
          </a:extLst>
        </xdr:cNvPr>
        <xdr:cNvSpPr/>
      </xdr:nvSpPr>
      <xdr:spPr>
        <a:xfrm>
          <a:off x="14541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84</xdr:row>
      <xdr:rowOff>167095</xdr:rowOff>
    </xdr:to>
    <xdr:cxnSp macro="">
      <xdr:nvCxnSpPr>
        <xdr:cNvPr id="621" name="直線コネクタ 620">
          <a:extLst>
            <a:ext uri="{FF2B5EF4-FFF2-40B4-BE49-F238E27FC236}">
              <a16:creationId xmlns:a16="http://schemas.microsoft.com/office/drawing/2014/main" id="{A9D02BCB-BBCD-4F69-B0C3-20EAD6523344}"/>
            </a:ext>
          </a:extLst>
        </xdr:cNvPr>
        <xdr:cNvCxnSpPr/>
      </xdr:nvCxnSpPr>
      <xdr:spPr>
        <a:xfrm flipV="1">
          <a:off x="14592300" y="145656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83638</xdr:rowOff>
    </xdr:from>
    <xdr:to>
      <xdr:col>72</xdr:col>
      <xdr:colOff>38100</xdr:colOff>
      <xdr:row>85</xdr:row>
      <xdr:rowOff>13788</xdr:rowOff>
    </xdr:to>
    <xdr:sp macro="" textlink="">
      <xdr:nvSpPr>
        <xdr:cNvPr id="622" name="楕円 621">
          <a:extLst>
            <a:ext uri="{FF2B5EF4-FFF2-40B4-BE49-F238E27FC236}">
              <a16:creationId xmlns:a16="http://schemas.microsoft.com/office/drawing/2014/main" id="{5B91EDC4-F435-42C6-AE6B-73B6CB42C88C}"/>
            </a:ext>
          </a:extLst>
        </xdr:cNvPr>
        <xdr:cNvSpPr/>
      </xdr:nvSpPr>
      <xdr:spPr>
        <a:xfrm>
          <a:off x="13652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84</xdr:row>
      <xdr:rowOff>167095</xdr:rowOff>
    </xdr:to>
    <xdr:cxnSp macro="">
      <xdr:nvCxnSpPr>
        <xdr:cNvPr id="623" name="直線コネクタ 622">
          <a:extLst>
            <a:ext uri="{FF2B5EF4-FFF2-40B4-BE49-F238E27FC236}">
              <a16:creationId xmlns:a16="http://schemas.microsoft.com/office/drawing/2014/main" id="{4E2D2F11-4C61-4891-90BD-7103FFA7D28D}"/>
            </a:ext>
          </a:extLst>
        </xdr:cNvPr>
        <xdr:cNvCxnSpPr/>
      </xdr:nvCxnSpPr>
      <xdr:spPr>
        <a:xfrm>
          <a:off x="13703300" y="1453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24" name="n_1aveValue【消防施設】&#10;有形固定資産減価償却率">
          <a:extLst>
            <a:ext uri="{FF2B5EF4-FFF2-40B4-BE49-F238E27FC236}">
              <a16:creationId xmlns:a16="http://schemas.microsoft.com/office/drawing/2014/main" id="{39A4568F-CB0B-475E-8A88-B4B0367025ED}"/>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625" name="n_2aveValue【消防施設】&#10;有形固定資産減価償却率">
          <a:extLst>
            <a:ext uri="{FF2B5EF4-FFF2-40B4-BE49-F238E27FC236}">
              <a16:creationId xmlns:a16="http://schemas.microsoft.com/office/drawing/2014/main" id="{356ACA2B-DD02-4F97-97E1-07139B9AA727}"/>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26" name="n_3aveValue【消防施設】&#10;有形固定資産減価償却率">
          <a:extLst>
            <a:ext uri="{FF2B5EF4-FFF2-40B4-BE49-F238E27FC236}">
              <a16:creationId xmlns:a16="http://schemas.microsoft.com/office/drawing/2014/main" id="{2B029993-F396-4344-A9E5-848B31E29516}"/>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27" name="n_4aveValue【消防施設】&#10;有形固定資産減価償却率">
          <a:extLst>
            <a:ext uri="{FF2B5EF4-FFF2-40B4-BE49-F238E27FC236}">
              <a16:creationId xmlns:a16="http://schemas.microsoft.com/office/drawing/2014/main" id="{5D9BDB18-721C-480A-8D80-C63D383DA861}"/>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628" name="n_1mainValue【消防施設】&#10;有形固定資産減価償却率">
          <a:extLst>
            <a:ext uri="{FF2B5EF4-FFF2-40B4-BE49-F238E27FC236}">
              <a16:creationId xmlns:a16="http://schemas.microsoft.com/office/drawing/2014/main" id="{DB370EB8-B06A-44FD-B545-361AA4185309}"/>
            </a:ext>
          </a:extLst>
        </xdr:cNvPr>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37572</xdr:rowOff>
    </xdr:from>
    <xdr:ext cx="405111" cy="259045"/>
    <xdr:sp macro="" textlink="">
      <xdr:nvSpPr>
        <xdr:cNvPr id="629" name="n_2mainValue【消防施設】&#10;有形固定資産減価償却率">
          <a:extLst>
            <a:ext uri="{FF2B5EF4-FFF2-40B4-BE49-F238E27FC236}">
              <a16:creationId xmlns:a16="http://schemas.microsoft.com/office/drawing/2014/main" id="{E43CE033-3E3C-4FB0-A5D9-41C46E128755}"/>
            </a:ext>
          </a:extLst>
        </xdr:cNvPr>
        <xdr:cNvSpPr txBox="1"/>
      </xdr:nvSpPr>
      <xdr:spPr>
        <a:xfrm>
          <a:off x="14389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4915</xdr:rowOff>
    </xdr:from>
    <xdr:ext cx="405111" cy="259045"/>
    <xdr:sp macro="" textlink="">
      <xdr:nvSpPr>
        <xdr:cNvPr id="630" name="n_3mainValue【消防施設】&#10;有形固定資産減価償却率">
          <a:extLst>
            <a:ext uri="{FF2B5EF4-FFF2-40B4-BE49-F238E27FC236}">
              <a16:creationId xmlns:a16="http://schemas.microsoft.com/office/drawing/2014/main" id="{E45FD6E4-B195-4869-80E3-088E2DBEC7E7}"/>
            </a:ext>
          </a:extLst>
        </xdr:cNvPr>
        <xdr:cNvSpPr txBox="1"/>
      </xdr:nvSpPr>
      <xdr:spPr>
        <a:xfrm>
          <a:off x="13500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1F58C4D5-7AF2-42A9-9322-C7E01B5856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F3189749-DB90-4D4B-8FFA-E7CDE8548E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7D0A0C20-22F2-48D3-A919-5E564BD730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5D86DBD6-8925-4726-8637-4FD2E4FEC9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E92CFA7-E95F-458C-94F0-B059C8799D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44E92992-2150-4AF2-83B8-771FAA9177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6B60131-9AD9-4265-844D-CDD9FF4393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B12D193E-BFAE-4E53-8852-2FF7C3EEBE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106021ED-0B0C-43A9-B522-1430851FA6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C27E74AE-ACFB-49F8-8A31-AC3FB54B6E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a:extLst>
            <a:ext uri="{FF2B5EF4-FFF2-40B4-BE49-F238E27FC236}">
              <a16:creationId xmlns:a16="http://schemas.microsoft.com/office/drawing/2014/main" id="{C5F2DEC0-3AA3-4343-8C84-8EF212ADD01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74EDE9FF-2EF5-4AB3-8779-9CF1CE3104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a:extLst>
            <a:ext uri="{FF2B5EF4-FFF2-40B4-BE49-F238E27FC236}">
              <a16:creationId xmlns:a16="http://schemas.microsoft.com/office/drawing/2014/main" id="{E9F4D7B5-1841-4AA9-AAB5-EB32125CE03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a:extLst>
            <a:ext uri="{FF2B5EF4-FFF2-40B4-BE49-F238E27FC236}">
              <a16:creationId xmlns:a16="http://schemas.microsoft.com/office/drawing/2014/main" id="{B3B7F4C5-1B7F-408A-939C-818B005D98D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a:extLst>
            <a:ext uri="{FF2B5EF4-FFF2-40B4-BE49-F238E27FC236}">
              <a16:creationId xmlns:a16="http://schemas.microsoft.com/office/drawing/2014/main" id="{D1229EA4-5E43-41A5-B2E5-A2B381B36F6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a:extLst>
            <a:ext uri="{FF2B5EF4-FFF2-40B4-BE49-F238E27FC236}">
              <a16:creationId xmlns:a16="http://schemas.microsoft.com/office/drawing/2014/main" id="{72ABB1CC-3E69-40CA-99C0-B8F5B72FBE0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a:extLst>
            <a:ext uri="{FF2B5EF4-FFF2-40B4-BE49-F238E27FC236}">
              <a16:creationId xmlns:a16="http://schemas.microsoft.com/office/drawing/2014/main" id="{A2E7BFB9-281B-4330-94E7-CC0F61779BC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a:extLst>
            <a:ext uri="{FF2B5EF4-FFF2-40B4-BE49-F238E27FC236}">
              <a16:creationId xmlns:a16="http://schemas.microsoft.com/office/drawing/2014/main" id="{40EE58D6-583E-4631-A75F-88A4949DEB3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C3F0D806-666C-4A62-9BD9-1F29FF122B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DDC5FF00-8265-4E65-96C8-591C3F8092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2220DE32-42EF-4972-A5A9-D02D591EAD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52" name="直線コネクタ 651">
          <a:extLst>
            <a:ext uri="{FF2B5EF4-FFF2-40B4-BE49-F238E27FC236}">
              <a16:creationId xmlns:a16="http://schemas.microsoft.com/office/drawing/2014/main" id="{D2F8505B-D2AC-4F92-86CB-AE6AA4BC5F4A}"/>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53" name="【消防施設】&#10;一人当たり面積最小値テキスト">
          <a:extLst>
            <a:ext uri="{FF2B5EF4-FFF2-40B4-BE49-F238E27FC236}">
              <a16:creationId xmlns:a16="http://schemas.microsoft.com/office/drawing/2014/main" id="{81AE6F41-2D7B-4D32-9ECE-CAC73A67E0F5}"/>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54" name="直線コネクタ 653">
          <a:extLst>
            <a:ext uri="{FF2B5EF4-FFF2-40B4-BE49-F238E27FC236}">
              <a16:creationId xmlns:a16="http://schemas.microsoft.com/office/drawing/2014/main" id="{ADAF1264-0933-4FAE-B860-1A6F83612B5F}"/>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55" name="【消防施設】&#10;一人当たり面積最大値テキスト">
          <a:extLst>
            <a:ext uri="{FF2B5EF4-FFF2-40B4-BE49-F238E27FC236}">
              <a16:creationId xmlns:a16="http://schemas.microsoft.com/office/drawing/2014/main" id="{B72C91DE-7734-409F-88AA-DC9F1601DEEC}"/>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56" name="直線コネクタ 655">
          <a:extLst>
            <a:ext uri="{FF2B5EF4-FFF2-40B4-BE49-F238E27FC236}">
              <a16:creationId xmlns:a16="http://schemas.microsoft.com/office/drawing/2014/main" id="{2067BBA1-E0C4-48FF-A40C-02EEFA70A989}"/>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57" name="【消防施設】&#10;一人当たり面積平均値テキスト">
          <a:extLst>
            <a:ext uri="{FF2B5EF4-FFF2-40B4-BE49-F238E27FC236}">
              <a16:creationId xmlns:a16="http://schemas.microsoft.com/office/drawing/2014/main" id="{9BB003BA-4355-47FA-BE97-2CDDFC64DFD2}"/>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58" name="フローチャート: 判断 657">
          <a:extLst>
            <a:ext uri="{FF2B5EF4-FFF2-40B4-BE49-F238E27FC236}">
              <a16:creationId xmlns:a16="http://schemas.microsoft.com/office/drawing/2014/main" id="{3B8F67FC-EBD1-44F0-A836-C63E93A9D286}"/>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59" name="フローチャート: 判断 658">
          <a:extLst>
            <a:ext uri="{FF2B5EF4-FFF2-40B4-BE49-F238E27FC236}">
              <a16:creationId xmlns:a16="http://schemas.microsoft.com/office/drawing/2014/main" id="{A9491890-F15E-4199-BCD0-2324771FEC2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60" name="フローチャート: 判断 659">
          <a:extLst>
            <a:ext uri="{FF2B5EF4-FFF2-40B4-BE49-F238E27FC236}">
              <a16:creationId xmlns:a16="http://schemas.microsoft.com/office/drawing/2014/main" id="{ECAF2683-34C2-4CE3-9283-688C7C94908A}"/>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61" name="フローチャート: 判断 660">
          <a:extLst>
            <a:ext uri="{FF2B5EF4-FFF2-40B4-BE49-F238E27FC236}">
              <a16:creationId xmlns:a16="http://schemas.microsoft.com/office/drawing/2014/main" id="{FBDFAE3D-E6D8-4BF7-BAC1-AAB9974BC87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62" name="フローチャート: 判断 661">
          <a:extLst>
            <a:ext uri="{FF2B5EF4-FFF2-40B4-BE49-F238E27FC236}">
              <a16:creationId xmlns:a16="http://schemas.microsoft.com/office/drawing/2014/main" id="{D143D877-F714-4EAA-ADF1-7C602A511EE3}"/>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960258B-DDD7-4BD8-9953-DB289846A5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155DF48-1BD7-4105-8702-3CA3908833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91A8BF3-176C-4DDB-9A9B-51B422C435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E467B1A-E1BC-42CE-9CC6-E0CC7E4AED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39B2E92-DCE6-4D9F-A8FF-240FC5E38D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100685</xdr:rowOff>
    </xdr:from>
    <xdr:to>
      <xdr:col>112</xdr:col>
      <xdr:colOff>38100</xdr:colOff>
      <xdr:row>86</xdr:row>
      <xdr:rowOff>30835</xdr:rowOff>
    </xdr:to>
    <xdr:sp macro="" textlink="">
      <xdr:nvSpPr>
        <xdr:cNvPr id="668" name="楕円 667">
          <a:extLst>
            <a:ext uri="{FF2B5EF4-FFF2-40B4-BE49-F238E27FC236}">
              <a16:creationId xmlns:a16="http://schemas.microsoft.com/office/drawing/2014/main" id="{50192024-0EA4-431D-8876-D59E63209A5E}"/>
            </a:ext>
          </a:extLst>
        </xdr:cNvPr>
        <xdr:cNvSpPr/>
      </xdr:nvSpPr>
      <xdr:spPr>
        <a:xfrm>
          <a:off x="21272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102515</xdr:rowOff>
    </xdr:from>
    <xdr:to>
      <xdr:col>107</xdr:col>
      <xdr:colOff>101600</xdr:colOff>
      <xdr:row>86</xdr:row>
      <xdr:rowOff>32665</xdr:rowOff>
    </xdr:to>
    <xdr:sp macro="" textlink="">
      <xdr:nvSpPr>
        <xdr:cNvPr id="669" name="楕円 668">
          <a:extLst>
            <a:ext uri="{FF2B5EF4-FFF2-40B4-BE49-F238E27FC236}">
              <a16:creationId xmlns:a16="http://schemas.microsoft.com/office/drawing/2014/main" id="{1CA8A179-9C53-4F51-8989-EFD2656AC2ED}"/>
            </a:ext>
          </a:extLst>
        </xdr:cNvPr>
        <xdr:cNvSpPr/>
      </xdr:nvSpPr>
      <xdr:spPr>
        <a:xfrm>
          <a:off x="20383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151485</xdr:rowOff>
    </xdr:from>
    <xdr:to>
      <xdr:col>111</xdr:col>
      <xdr:colOff>177800</xdr:colOff>
      <xdr:row>85</xdr:row>
      <xdr:rowOff>153315</xdr:rowOff>
    </xdr:to>
    <xdr:cxnSp macro="">
      <xdr:nvCxnSpPr>
        <xdr:cNvPr id="670" name="直線コネクタ 669">
          <a:extLst>
            <a:ext uri="{FF2B5EF4-FFF2-40B4-BE49-F238E27FC236}">
              <a16:creationId xmlns:a16="http://schemas.microsoft.com/office/drawing/2014/main" id="{7620C930-D813-4EBE-86DF-B1951E0D06C5}"/>
            </a:ext>
          </a:extLst>
        </xdr:cNvPr>
        <xdr:cNvCxnSpPr/>
      </xdr:nvCxnSpPr>
      <xdr:spPr>
        <a:xfrm flipV="1">
          <a:off x="20434300" y="14724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103429</xdr:rowOff>
    </xdr:from>
    <xdr:to>
      <xdr:col>102</xdr:col>
      <xdr:colOff>165100</xdr:colOff>
      <xdr:row>86</xdr:row>
      <xdr:rowOff>33579</xdr:rowOff>
    </xdr:to>
    <xdr:sp macro="" textlink="">
      <xdr:nvSpPr>
        <xdr:cNvPr id="671" name="楕円 670">
          <a:extLst>
            <a:ext uri="{FF2B5EF4-FFF2-40B4-BE49-F238E27FC236}">
              <a16:creationId xmlns:a16="http://schemas.microsoft.com/office/drawing/2014/main" id="{2CAC9824-1B65-4491-8103-C39A4C797B4C}"/>
            </a:ext>
          </a:extLst>
        </xdr:cNvPr>
        <xdr:cNvSpPr/>
      </xdr:nvSpPr>
      <xdr:spPr>
        <a:xfrm>
          <a:off x="19494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153315</xdr:rowOff>
    </xdr:from>
    <xdr:to>
      <xdr:col>107</xdr:col>
      <xdr:colOff>50800</xdr:colOff>
      <xdr:row>85</xdr:row>
      <xdr:rowOff>154229</xdr:rowOff>
    </xdr:to>
    <xdr:cxnSp macro="">
      <xdr:nvCxnSpPr>
        <xdr:cNvPr id="672" name="直線コネクタ 671">
          <a:extLst>
            <a:ext uri="{FF2B5EF4-FFF2-40B4-BE49-F238E27FC236}">
              <a16:creationId xmlns:a16="http://schemas.microsoft.com/office/drawing/2014/main" id="{4BEFA98A-C393-4810-83A1-23164341EA2A}"/>
            </a:ext>
          </a:extLst>
        </xdr:cNvPr>
        <xdr:cNvCxnSpPr/>
      </xdr:nvCxnSpPr>
      <xdr:spPr>
        <a:xfrm flipV="1">
          <a:off x="19545300" y="147265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73" name="n_1aveValue【消防施設】&#10;一人当たり面積">
          <a:extLst>
            <a:ext uri="{FF2B5EF4-FFF2-40B4-BE49-F238E27FC236}">
              <a16:creationId xmlns:a16="http://schemas.microsoft.com/office/drawing/2014/main" id="{22FC7D41-2718-480A-BE3F-3B730BA55FE1}"/>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74" name="n_2aveValue【消防施設】&#10;一人当たり面積">
          <a:extLst>
            <a:ext uri="{FF2B5EF4-FFF2-40B4-BE49-F238E27FC236}">
              <a16:creationId xmlns:a16="http://schemas.microsoft.com/office/drawing/2014/main" id="{F8D45B0F-6BAF-436C-A605-33D7609E30E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75" name="n_3aveValue【消防施設】&#10;一人当たり面積">
          <a:extLst>
            <a:ext uri="{FF2B5EF4-FFF2-40B4-BE49-F238E27FC236}">
              <a16:creationId xmlns:a16="http://schemas.microsoft.com/office/drawing/2014/main" id="{87C59C46-5E41-40AF-B214-D4ED4AE1B514}"/>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76" name="n_4aveValue【消防施設】&#10;一人当たり面積">
          <a:extLst>
            <a:ext uri="{FF2B5EF4-FFF2-40B4-BE49-F238E27FC236}">
              <a16:creationId xmlns:a16="http://schemas.microsoft.com/office/drawing/2014/main" id="{64E66D6D-6A9C-4054-8174-767558E0D252}"/>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21962</xdr:rowOff>
    </xdr:from>
    <xdr:ext cx="469744" cy="259045"/>
    <xdr:sp macro="" textlink="">
      <xdr:nvSpPr>
        <xdr:cNvPr id="677" name="n_1mainValue【消防施設】&#10;一人当たり面積">
          <a:extLst>
            <a:ext uri="{FF2B5EF4-FFF2-40B4-BE49-F238E27FC236}">
              <a16:creationId xmlns:a16="http://schemas.microsoft.com/office/drawing/2014/main" id="{D520F73C-C8C2-4616-9D82-C0F247A5C7C8}"/>
            </a:ext>
          </a:extLst>
        </xdr:cNvPr>
        <xdr:cNvSpPr txBox="1"/>
      </xdr:nvSpPr>
      <xdr:spPr>
        <a:xfrm>
          <a:off x="210757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23792</xdr:rowOff>
    </xdr:from>
    <xdr:ext cx="469744" cy="259045"/>
    <xdr:sp macro="" textlink="">
      <xdr:nvSpPr>
        <xdr:cNvPr id="678" name="n_2mainValue【消防施設】&#10;一人当たり面積">
          <a:extLst>
            <a:ext uri="{FF2B5EF4-FFF2-40B4-BE49-F238E27FC236}">
              <a16:creationId xmlns:a16="http://schemas.microsoft.com/office/drawing/2014/main" id="{8E88F82B-8AC9-4225-A9F3-0BF37EF5DCDA}"/>
            </a:ext>
          </a:extLst>
        </xdr:cNvPr>
        <xdr:cNvSpPr txBox="1"/>
      </xdr:nvSpPr>
      <xdr:spPr>
        <a:xfrm>
          <a:off x="201994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24706</xdr:rowOff>
    </xdr:from>
    <xdr:ext cx="469744" cy="259045"/>
    <xdr:sp macro="" textlink="">
      <xdr:nvSpPr>
        <xdr:cNvPr id="679" name="n_3mainValue【消防施設】&#10;一人当たり面積">
          <a:extLst>
            <a:ext uri="{FF2B5EF4-FFF2-40B4-BE49-F238E27FC236}">
              <a16:creationId xmlns:a16="http://schemas.microsoft.com/office/drawing/2014/main" id="{F670BAD2-5666-4BEF-83C2-B81F10F497B1}"/>
            </a:ext>
          </a:extLst>
        </xdr:cNvPr>
        <xdr:cNvSpPr txBox="1"/>
      </xdr:nvSpPr>
      <xdr:spPr>
        <a:xfrm>
          <a:off x="193104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8206213D-C73C-477B-B80A-3394BBBE03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94089C24-5F6E-48BB-88C7-8A0C3FA34D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1365527B-DFEF-4C92-AA66-AA58CB3EEC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63302585-0E04-4152-9E78-829C5A79BD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2BCFEA1E-D15F-4E02-9393-0F1D968C23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D39709A7-7283-4C6B-B1B1-53A460F339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E190686A-9425-402D-B44F-A86D13D005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DF67613E-3EDE-4A22-9F8E-0FD54DE581A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1D3EA1B5-FF45-4B23-B3AF-30231411DF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6804BAB4-AB73-4996-8B7F-FC09B7DA9D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0" name="テキスト ボックス 689">
          <a:extLst>
            <a:ext uri="{FF2B5EF4-FFF2-40B4-BE49-F238E27FC236}">
              <a16:creationId xmlns:a16="http://schemas.microsoft.com/office/drawing/2014/main" id="{4FCAFCC2-A346-49E5-A11B-AA74447C25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id="{6C064D90-3E23-4B68-98B3-75B0C223D6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2" name="テキスト ボックス 691">
          <a:extLst>
            <a:ext uri="{FF2B5EF4-FFF2-40B4-BE49-F238E27FC236}">
              <a16:creationId xmlns:a16="http://schemas.microsoft.com/office/drawing/2014/main" id="{3418CB45-4406-47EC-BF77-222C92FB80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id="{2F4535E4-78EE-4256-8B12-1F06FE0FF52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id="{6227EBEA-4418-4047-8540-97BB52ECBD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id="{A7A26F60-1545-4AA3-BC7F-D9B4A49649F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id="{269D1E85-56D0-4771-B1BD-F020E96113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id="{AE08C2A1-4C56-48E6-959A-7D728A8EE8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id="{4EF164EB-7509-42A2-9771-55E83F43B3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id="{88C5D511-B345-48D9-A2C8-CF270710D8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id="{4210B801-B461-4E13-8221-5EA2A48EE3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id="{1CBD1C25-1E11-4267-8E67-12C191C5B4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2" name="テキスト ボックス 701">
          <a:extLst>
            <a:ext uri="{FF2B5EF4-FFF2-40B4-BE49-F238E27FC236}">
              <a16:creationId xmlns:a16="http://schemas.microsoft.com/office/drawing/2014/main" id="{4AF4F291-606C-4CA0-9643-59CE09D391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1409E25D-6FB6-451A-B075-797AD722B7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a:extLst>
            <a:ext uri="{FF2B5EF4-FFF2-40B4-BE49-F238E27FC236}">
              <a16:creationId xmlns:a16="http://schemas.microsoft.com/office/drawing/2014/main" id="{4959F9EE-8B17-412A-A541-34CEFC3179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05" name="直線コネクタ 704">
          <a:extLst>
            <a:ext uri="{FF2B5EF4-FFF2-40B4-BE49-F238E27FC236}">
              <a16:creationId xmlns:a16="http://schemas.microsoft.com/office/drawing/2014/main" id="{4BA1A45C-E5C3-4627-A121-AE8B3F7DDE71}"/>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06" name="【庁舎】&#10;有形固定資産減価償却率最小値テキスト">
          <a:extLst>
            <a:ext uri="{FF2B5EF4-FFF2-40B4-BE49-F238E27FC236}">
              <a16:creationId xmlns:a16="http://schemas.microsoft.com/office/drawing/2014/main" id="{ADF12CC7-F56F-4049-AEA7-A26DD1C64AEF}"/>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07" name="直線コネクタ 706">
          <a:extLst>
            <a:ext uri="{FF2B5EF4-FFF2-40B4-BE49-F238E27FC236}">
              <a16:creationId xmlns:a16="http://schemas.microsoft.com/office/drawing/2014/main" id="{DCAEF718-8947-44B4-BDCD-01D6EB57E0A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08" name="【庁舎】&#10;有形固定資産減価償却率最大値テキスト">
          <a:extLst>
            <a:ext uri="{FF2B5EF4-FFF2-40B4-BE49-F238E27FC236}">
              <a16:creationId xmlns:a16="http://schemas.microsoft.com/office/drawing/2014/main" id="{92385BC7-0DED-444C-9138-17DBA8E2C43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30C48BD7-41BA-421C-A817-BF9CE1CC10C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10" name="【庁舎】&#10;有形固定資産減価償却率平均値テキスト">
          <a:extLst>
            <a:ext uri="{FF2B5EF4-FFF2-40B4-BE49-F238E27FC236}">
              <a16:creationId xmlns:a16="http://schemas.microsoft.com/office/drawing/2014/main" id="{9F29B79F-375B-449B-9316-1DF2DDE90541}"/>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11" name="フローチャート: 判断 710">
          <a:extLst>
            <a:ext uri="{FF2B5EF4-FFF2-40B4-BE49-F238E27FC236}">
              <a16:creationId xmlns:a16="http://schemas.microsoft.com/office/drawing/2014/main" id="{64A14F3F-17B3-4500-B0C8-4B13BCAF629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12" name="フローチャート: 判断 711">
          <a:extLst>
            <a:ext uri="{FF2B5EF4-FFF2-40B4-BE49-F238E27FC236}">
              <a16:creationId xmlns:a16="http://schemas.microsoft.com/office/drawing/2014/main" id="{E05A5C98-A654-46EE-9CC6-8686993EA0DA}"/>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13" name="フローチャート: 判断 712">
          <a:extLst>
            <a:ext uri="{FF2B5EF4-FFF2-40B4-BE49-F238E27FC236}">
              <a16:creationId xmlns:a16="http://schemas.microsoft.com/office/drawing/2014/main" id="{E0259FFA-A702-4CD6-A398-5D6CB958220F}"/>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14" name="フローチャート: 判断 713">
          <a:extLst>
            <a:ext uri="{FF2B5EF4-FFF2-40B4-BE49-F238E27FC236}">
              <a16:creationId xmlns:a16="http://schemas.microsoft.com/office/drawing/2014/main" id="{A7A28D02-21F1-4067-A460-875B8E6C27DB}"/>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15" name="フローチャート: 判断 714">
          <a:extLst>
            <a:ext uri="{FF2B5EF4-FFF2-40B4-BE49-F238E27FC236}">
              <a16:creationId xmlns:a16="http://schemas.microsoft.com/office/drawing/2014/main" id="{71ABC11E-6CF8-473D-BE0C-08AABD1156EC}"/>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5FC31E38-9178-490E-AAE2-2E84FC6EDC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EB3D8F2D-D0BE-4487-BAE8-FAE5486499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43520FC2-8716-4B75-A430-BD0016E56D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300C2B1C-7BC3-44FE-9DB8-CBD8CB5815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7BB29FAA-CEFF-4CBC-A680-97CF2DEDD1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120106</xdr:rowOff>
    </xdr:from>
    <xdr:to>
      <xdr:col>81</xdr:col>
      <xdr:colOff>101600</xdr:colOff>
      <xdr:row>108</xdr:row>
      <xdr:rowOff>50256</xdr:rowOff>
    </xdr:to>
    <xdr:sp macro="" textlink="">
      <xdr:nvSpPr>
        <xdr:cNvPr id="721" name="楕円 720">
          <a:extLst>
            <a:ext uri="{FF2B5EF4-FFF2-40B4-BE49-F238E27FC236}">
              <a16:creationId xmlns:a16="http://schemas.microsoft.com/office/drawing/2014/main" id="{563C5DCA-804E-4D45-9CFA-68CD70E1C72B}"/>
            </a:ext>
          </a:extLst>
        </xdr:cNvPr>
        <xdr:cNvSpPr/>
      </xdr:nvSpPr>
      <xdr:spPr>
        <a:xfrm>
          <a:off x="15430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129902</xdr:rowOff>
    </xdr:from>
    <xdr:to>
      <xdr:col>76</xdr:col>
      <xdr:colOff>165100</xdr:colOff>
      <xdr:row>108</xdr:row>
      <xdr:rowOff>60052</xdr:rowOff>
    </xdr:to>
    <xdr:sp macro="" textlink="">
      <xdr:nvSpPr>
        <xdr:cNvPr id="722" name="楕円 721">
          <a:extLst>
            <a:ext uri="{FF2B5EF4-FFF2-40B4-BE49-F238E27FC236}">
              <a16:creationId xmlns:a16="http://schemas.microsoft.com/office/drawing/2014/main" id="{4F8041C8-D6E4-4AD3-A965-0EB9C420FC8D}"/>
            </a:ext>
          </a:extLst>
        </xdr:cNvPr>
        <xdr:cNvSpPr/>
      </xdr:nvSpPr>
      <xdr:spPr>
        <a:xfrm>
          <a:off x="14541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170906</xdr:rowOff>
    </xdr:from>
    <xdr:to>
      <xdr:col>81</xdr:col>
      <xdr:colOff>50800</xdr:colOff>
      <xdr:row>108</xdr:row>
      <xdr:rowOff>9252</xdr:rowOff>
    </xdr:to>
    <xdr:cxnSp macro="">
      <xdr:nvCxnSpPr>
        <xdr:cNvPr id="723" name="直線コネクタ 722">
          <a:extLst>
            <a:ext uri="{FF2B5EF4-FFF2-40B4-BE49-F238E27FC236}">
              <a16:creationId xmlns:a16="http://schemas.microsoft.com/office/drawing/2014/main" id="{9DDBF8C7-A899-4F8A-B7CD-A247E48A42B3}"/>
            </a:ext>
          </a:extLst>
        </xdr:cNvPr>
        <xdr:cNvCxnSpPr/>
      </xdr:nvCxnSpPr>
      <xdr:spPr>
        <a:xfrm flipV="1">
          <a:off x="14592300" y="185160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724" name="楕円 723">
          <a:extLst>
            <a:ext uri="{FF2B5EF4-FFF2-40B4-BE49-F238E27FC236}">
              <a16:creationId xmlns:a16="http://schemas.microsoft.com/office/drawing/2014/main" id="{45156D5C-523B-4E38-9372-C68D69C42101}"/>
            </a:ext>
          </a:extLst>
        </xdr:cNvPr>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9252</xdr:rowOff>
    </xdr:to>
    <xdr:cxnSp macro="">
      <xdr:nvCxnSpPr>
        <xdr:cNvPr id="725" name="直線コネクタ 724">
          <a:extLst>
            <a:ext uri="{FF2B5EF4-FFF2-40B4-BE49-F238E27FC236}">
              <a16:creationId xmlns:a16="http://schemas.microsoft.com/office/drawing/2014/main" id="{6742548D-7AD0-4A7D-927E-63CF24DDC368}"/>
            </a:ext>
          </a:extLst>
        </xdr:cNvPr>
        <xdr:cNvCxnSpPr/>
      </xdr:nvCxnSpPr>
      <xdr:spPr>
        <a:xfrm>
          <a:off x="13703300" y="185176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726" name="楕円 725">
          <a:extLst>
            <a:ext uri="{FF2B5EF4-FFF2-40B4-BE49-F238E27FC236}">
              <a16:creationId xmlns:a16="http://schemas.microsoft.com/office/drawing/2014/main" id="{9A943CFD-DBF5-4C73-BA1B-EDFF75F3DE04}"/>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1088</xdr:rowOff>
    </xdr:to>
    <xdr:cxnSp macro="">
      <xdr:nvCxnSpPr>
        <xdr:cNvPr id="727" name="直線コネクタ 726">
          <a:extLst>
            <a:ext uri="{FF2B5EF4-FFF2-40B4-BE49-F238E27FC236}">
              <a16:creationId xmlns:a16="http://schemas.microsoft.com/office/drawing/2014/main" id="{7F1B0600-A532-42B0-941F-E7EF56217777}"/>
            </a:ext>
          </a:extLst>
        </xdr:cNvPr>
        <xdr:cNvCxnSpPr/>
      </xdr:nvCxnSpPr>
      <xdr:spPr>
        <a:xfrm>
          <a:off x="1281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28" name="n_1aveValue【庁舎】&#10;有形固定資産減価償却率">
          <a:extLst>
            <a:ext uri="{FF2B5EF4-FFF2-40B4-BE49-F238E27FC236}">
              <a16:creationId xmlns:a16="http://schemas.microsoft.com/office/drawing/2014/main" id="{1B30F59C-C999-4600-873D-261E9C3E7699}"/>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29" name="n_2aveValue【庁舎】&#10;有形固定資産減価償却率">
          <a:extLst>
            <a:ext uri="{FF2B5EF4-FFF2-40B4-BE49-F238E27FC236}">
              <a16:creationId xmlns:a16="http://schemas.microsoft.com/office/drawing/2014/main" id="{A0F762F0-FB94-4609-98E8-B2C4F2DA20EA}"/>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30" name="n_3aveValue【庁舎】&#10;有形固定資産減価償却率">
          <a:extLst>
            <a:ext uri="{FF2B5EF4-FFF2-40B4-BE49-F238E27FC236}">
              <a16:creationId xmlns:a16="http://schemas.microsoft.com/office/drawing/2014/main" id="{DED768A9-A441-4EA9-8D8C-BCA90158195F}"/>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31" name="n_4aveValue【庁舎】&#10;有形固定資産減価償却率">
          <a:extLst>
            <a:ext uri="{FF2B5EF4-FFF2-40B4-BE49-F238E27FC236}">
              <a16:creationId xmlns:a16="http://schemas.microsoft.com/office/drawing/2014/main" id="{9826E606-EF20-4803-80B9-F5B0BD4B6375}"/>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41383</xdr:rowOff>
    </xdr:from>
    <xdr:ext cx="405111" cy="259045"/>
    <xdr:sp macro="" textlink="">
      <xdr:nvSpPr>
        <xdr:cNvPr id="732" name="n_1mainValue【庁舎】&#10;有形固定資産減価償却率">
          <a:extLst>
            <a:ext uri="{FF2B5EF4-FFF2-40B4-BE49-F238E27FC236}">
              <a16:creationId xmlns:a16="http://schemas.microsoft.com/office/drawing/2014/main" id="{1F9B46A8-E02D-4011-B455-858A83CD9841}"/>
            </a:ext>
          </a:extLst>
        </xdr:cNvPr>
        <xdr:cNvSpPr txBox="1"/>
      </xdr:nvSpPr>
      <xdr:spPr>
        <a:xfrm>
          <a:off x="152660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51179</xdr:rowOff>
    </xdr:from>
    <xdr:ext cx="405111" cy="259045"/>
    <xdr:sp macro="" textlink="">
      <xdr:nvSpPr>
        <xdr:cNvPr id="733" name="n_2mainValue【庁舎】&#10;有形固定資産減価償却率">
          <a:extLst>
            <a:ext uri="{FF2B5EF4-FFF2-40B4-BE49-F238E27FC236}">
              <a16:creationId xmlns:a16="http://schemas.microsoft.com/office/drawing/2014/main" id="{62F9D40F-1CB2-42A4-AD71-60202F2AA24B}"/>
            </a:ext>
          </a:extLst>
        </xdr:cNvPr>
        <xdr:cNvSpPr txBox="1"/>
      </xdr:nvSpPr>
      <xdr:spPr>
        <a:xfrm>
          <a:off x="14389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734" name="n_3mainValue【庁舎】&#10;有形固定資産減価償却率">
          <a:extLst>
            <a:ext uri="{FF2B5EF4-FFF2-40B4-BE49-F238E27FC236}">
              <a16:creationId xmlns:a16="http://schemas.microsoft.com/office/drawing/2014/main" id="{F81C6F7B-F26C-4FE2-9138-F6B8C7C16ACD}"/>
            </a:ext>
          </a:extLst>
        </xdr:cNvPr>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35" name="n_4mainValue【庁舎】&#10;有形固定資産減価償却率">
          <a:extLst>
            <a:ext uri="{FF2B5EF4-FFF2-40B4-BE49-F238E27FC236}">
              <a16:creationId xmlns:a16="http://schemas.microsoft.com/office/drawing/2014/main" id="{47DF4751-1FF5-4B16-9CBB-B464AC215C51}"/>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E17E1271-8893-44B7-9937-DD157008EB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37CCFA61-F0DE-43CF-9624-D40C1C7696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B3623C01-12C9-41A4-9DE2-719F799DA4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11645D18-8CBF-48B5-8B5C-BBCCEB7CD9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4E7D50D7-AC31-4806-A709-A1164ECAA0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E2C3FFA-D995-4E7F-B0E3-3623F8D5EB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B5C92FC4-55BA-4F75-A883-74B33E2CE3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3C5757EF-AD83-457D-A804-014C3862CB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60961076-5133-4451-AFDA-0AC9D43A1E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D8F00F40-048E-4091-B983-83B93FF1C4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id="{E9003781-0F10-431F-9BDC-DAFDE7DCDA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6C8F6EAB-54FA-4841-A4DA-2FE2B01C961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id="{D74D91F6-A00F-46CD-96AE-ED471116BE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id="{48CC0D9D-E0CC-40EE-85EC-2C8053439D7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id="{6124DFC0-1CD2-4617-83B8-3875CEC14BA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id="{E69A6AF6-15E1-4F42-AE84-D623102A3BA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id="{CFF15496-C2CF-4840-93C2-404660FFBD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id="{7ABE3E4C-3A3B-4402-B873-CB6E063BAC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id="{2E3229E4-9B01-4E0E-8A5A-4A84A059F11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id="{0003FA9B-AB7B-4AC6-9FCF-15C2E6632E0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id="{07C35BAB-B0FC-489F-AEEE-91A9F382BD4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a:extLst>
            <a:ext uri="{FF2B5EF4-FFF2-40B4-BE49-F238E27FC236}">
              <a16:creationId xmlns:a16="http://schemas.microsoft.com/office/drawing/2014/main" id="{A3D92788-797C-4861-90A1-66FC36734CF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10C86885-9AD3-40BD-AE03-6D63B91737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40F92191-35B8-49B5-B017-D5B89505D8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5216596E-123A-4E90-BACF-DFB9B9482E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61" name="直線コネクタ 760">
          <a:extLst>
            <a:ext uri="{FF2B5EF4-FFF2-40B4-BE49-F238E27FC236}">
              <a16:creationId xmlns:a16="http://schemas.microsoft.com/office/drawing/2014/main" id="{B811AE2C-A0C6-414D-985E-9A8E5A6E00D5}"/>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62" name="【庁舎】&#10;一人当たり面積最小値テキスト">
          <a:extLst>
            <a:ext uri="{FF2B5EF4-FFF2-40B4-BE49-F238E27FC236}">
              <a16:creationId xmlns:a16="http://schemas.microsoft.com/office/drawing/2014/main" id="{5BC6E625-DBD2-4180-A3C4-AD62A7C86D6B}"/>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63" name="直線コネクタ 762">
          <a:extLst>
            <a:ext uri="{FF2B5EF4-FFF2-40B4-BE49-F238E27FC236}">
              <a16:creationId xmlns:a16="http://schemas.microsoft.com/office/drawing/2014/main" id="{BDE1D0B3-0924-4491-AFB8-A828480CBF41}"/>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64" name="【庁舎】&#10;一人当たり面積最大値テキスト">
          <a:extLst>
            <a:ext uri="{FF2B5EF4-FFF2-40B4-BE49-F238E27FC236}">
              <a16:creationId xmlns:a16="http://schemas.microsoft.com/office/drawing/2014/main" id="{659F9E4A-7E09-4100-BF30-21998132D263}"/>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65" name="直線コネクタ 764">
          <a:extLst>
            <a:ext uri="{FF2B5EF4-FFF2-40B4-BE49-F238E27FC236}">
              <a16:creationId xmlns:a16="http://schemas.microsoft.com/office/drawing/2014/main" id="{E42AC99D-31AB-4FEF-ABEC-D152CE296F26}"/>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66" name="【庁舎】&#10;一人当たり面積平均値テキスト">
          <a:extLst>
            <a:ext uri="{FF2B5EF4-FFF2-40B4-BE49-F238E27FC236}">
              <a16:creationId xmlns:a16="http://schemas.microsoft.com/office/drawing/2014/main" id="{AB3A9CB9-A116-4A30-948E-4CD4D360CC7C}"/>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67" name="フローチャート: 判断 766">
          <a:extLst>
            <a:ext uri="{FF2B5EF4-FFF2-40B4-BE49-F238E27FC236}">
              <a16:creationId xmlns:a16="http://schemas.microsoft.com/office/drawing/2014/main" id="{7B61DC0C-F567-45AC-9BF1-E195899FDD71}"/>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68" name="フローチャート: 判断 767">
          <a:extLst>
            <a:ext uri="{FF2B5EF4-FFF2-40B4-BE49-F238E27FC236}">
              <a16:creationId xmlns:a16="http://schemas.microsoft.com/office/drawing/2014/main" id="{A14F7EC8-D1AD-4C65-BE98-C662D66664C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69" name="フローチャート: 判断 768">
          <a:extLst>
            <a:ext uri="{FF2B5EF4-FFF2-40B4-BE49-F238E27FC236}">
              <a16:creationId xmlns:a16="http://schemas.microsoft.com/office/drawing/2014/main" id="{273AD909-0229-4E24-8EEC-637AEFBFFD1C}"/>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70" name="フローチャート: 判断 769">
          <a:extLst>
            <a:ext uri="{FF2B5EF4-FFF2-40B4-BE49-F238E27FC236}">
              <a16:creationId xmlns:a16="http://schemas.microsoft.com/office/drawing/2014/main" id="{0E549607-9C48-4744-9462-5786071F4ADC}"/>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71" name="フローチャート: 判断 770">
          <a:extLst>
            <a:ext uri="{FF2B5EF4-FFF2-40B4-BE49-F238E27FC236}">
              <a16:creationId xmlns:a16="http://schemas.microsoft.com/office/drawing/2014/main" id="{BDCB1FCE-1831-41A9-B5CF-FEFAE30A4CF7}"/>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D266574-459C-4C63-AAB8-53FF3074D8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691A7FF-DE79-4C4B-A7A6-F9E36F6343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18F58BA-99A0-4D4A-BE04-47D35E6959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81DD90F-E087-4D3A-B759-472CEA39DA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AE747AC-074B-4C4C-A3A8-6F1E0E3E6E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109764</xdr:rowOff>
    </xdr:from>
    <xdr:to>
      <xdr:col>112</xdr:col>
      <xdr:colOff>38100</xdr:colOff>
      <xdr:row>108</xdr:row>
      <xdr:rowOff>39914</xdr:rowOff>
    </xdr:to>
    <xdr:sp macro="" textlink="">
      <xdr:nvSpPr>
        <xdr:cNvPr id="777" name="楕円 776">
          <a:extLst>
            <a:ext uri="{FF2B5EF4-FFF2-40B4-BE49-F238E27FC236}">
              <a16:creationId xmlns:a16="http://schemas.microsoft.com/office/drawing/2014/main" id="{9362E34E-EDFD-479D-A7FF-63FF917C3769}"/>
            </a:ext>
          </a:extLst>
        </xdr:cNvPr>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114119</xdr:rowOff>
    </xdr:from>
    <xdr:to>
      <xdr:col>107</xdr:col>
      <xdr:colOff>101600</xdr:colOff>
      <xdr:row>108</xdr:row>
      <xdr:rowOff>44269</xdr:rowOff>
    </xdr:to>
    <xdr:sp macro="" textlink="">
      <xdr:nvSpPr>
        <xdr:cNvPr id="778" name="楕円 777">
          <a:extLst>
            <a:ext uri="{FF2B5EF4-FFF2-40B4-BE49-F238E27FC236}">
              <a16:creationId xmlns:a16="http://schemas.microsoft.com/office/drawing/2014/main" id="{8EEB5B36-5E1E-445E-9F32-C0EA410F4E35}"/>
            </a:ext>
          </a:extLst>
        </xdr:cNvPr>
        <xdr:cNvSpPr/>
      </xdr:nvSpPr>
      <xdr:spPr>
        <a:xfrm>
          <a:off x="20383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160564</xdr:rowOff>
    </xdr:from>
    <xdr:to>
      <xdr:col>111</xdr:col>
      <xdr:colOff>177800</xdr:colOff>
      <xdr:row>107</xdr:row>
      <xdr:rowOff>164919</xdr:rowOff>
    </xdr:to>
    <xdr:cxnSp macro="">
      <xdr:nvCxnSpPr>
        <xdr:cNvPr id="779" name="直線コネクタ 778">
          <a:extLst>
            <a:ext uri="{FF2B5EF4-FFF2-40B4-BE49-F238E27FC236}">
              <a16:creationId xmlns:a16="http://schemas.microsoft.com/office/drawing/2014/main" id="{B80FEAA9-B3FB-4761-82CE-129249FFC021}"/>
            </a:ext>
          </a:extLst>
        </xdr:cNvPr>
        <xdr:cNvCxnSpPr/>
      </xdr:nvCxnSpPr>
      <xdr:spPr>
        <a:xfrm flipV="1">
          <a:off x="20434300" y="185057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116295</xdr:rowOff>
    </xdr:from>
    <xdr:to>
      <xdr:col>102</xdr:col>
      <xdr:colOff>165100</xdr:colOff>
      <xdr:row>108</xdr:row>
      <xdr:rowOff>46445</xdr:rowOff>
    </xdr:to>
    <xdr:sp macro="" textlink="">
      <xdr:nvSpPr>
        <xdr:cNvPr id="780" name="楕円 779">
          <a:extLst>
            <a:ext uri="{FF2B5EF4-FFF2-40B4-BE49-F238E27FC236}">
              <a16:creationId xmlns:a16="http://schemas.microsoft.com/office/drawing/2014/main" id="{0F77D3D5-F4CB-4439-A15A-837863F0D9B0}"/>
            </a:ext>
          </a:extLst>
        </xdr:cNvPr>
        <xdr:cNvSpPr/>
      </xdr:nvSpPr>
      <xdr:spPr>
        <a:xfrm>
          <a:off x="19494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164919</xdr:rowOff>
    </xdr:from>
    <xdr:to>
      <xdr:col>107</xdr:col>
      <xdr:colOff>50800</xdr:colOff>
      <xdr:row>107</xdr:row>
      <xdr:rowOff>167095</xdr:rowOff>
    </xdr:to>
    <xdr:cxnSp macro="">
      <xdr:nvCxnSpPr>
        <xdr:cNvPr id="781" name="直線コネクタ 780">
          <a:extLst>
            <a:ext uri="{FF2B5EF4-FFF2-40B4-BE49-F238E27FC236}">
              <a16:creationId xmlns:a16="http://schemas.microsoft.com/office/drawing/2014/main" id="{BDF447F4-EA12-4CAF-A6B8-97498D7B1412}"/>
            </a:ext>
          </a:extLst>
        </xdr:cNvPr>
        <xdr:cNvCxnSpPr/>
      </xdr:nvCxnSpPr>
      <xdr:spPr>
        <a:xfrm flipV="1">
          <a:off x="19545300" y="185100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82" name="楕円 781">
          <a:extLst>
            <a:ext uri="{FF2B5EF4-FFF2-40B4-BE49-F238E27FC236}">
              <a16:creationId xmlns:a16="http://schemas.microsoft.com/office/drawing/2014/main" id="{2376F891-6319-4F84-8EFF-F5616207E694}"/>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167095</xdr:rowOff>
    </xdr:from>
    <xdr:to>
      <xdr:col>102</xdr:col>
      <xdr:colOff>114300</xdr:colOff>
      <xdr:row>108</xdr:row>
      <xdr:rowOff>1088</xdr:rowOff>
    </xdr:to>
    <xdr:cxnSp macro="">
      <xdr:nvCxnSpPr>
        <xdr:cNvPr id="783" name="直線コネクタ 782">
          <a:extLst>
            <a:ext uri="{FF2B5EF4-FFF2-40B4-BE49-F238E27FC236}">
              <a16:creationId xmlns:a16="http://schemas.microsoft.com/office/drawing/2014/main" id="{1442FE8D-B2A6-46D2-A4C4-1E36DE7B096D}"/>
            </a:ext>
          </a:extLst>
        </xdr:cNvPr>
        <xdr:cNvCxnSpPr/>
      </xdr:nvCxnSpPr>
      <xdr:spPr>
        <a:xfrm flipV="1">
          <a:off x="18656300" y="1851224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84" name="n_1aveValue【庁舎】&#10;一人当たり面積">
          <a:extLst>
            <a:ext uri="{FF2B5EF4-FFF2-40B4-BE49-F238E27FC236}">
              <a16:creationId xmlns:a16="http://schemas.microsoft.com/office/drawing/2014/main" id="{E119CB80-E5A5-4B4B-9BDC-714D8540A4AE}"/>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85" name="n_2aveValue【庁舎】&#10;一人当たり面積">
          <a:extLst>
            <a:ext uri="{FF2B5EF4-FFF2-40B4-BE49-F238E27FC236}">
              <a16:creationId xmlns:a16="http://schemas.microsoft.com/office/drawing/2014/main" id="{A49613F0-D8A8-4B61-90AE-74A63A88D375}"/>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86" name="n_3aveValue【庁舎】&#10;一人当たり面積">
          <a:extLst>
            <a:ext uri="{FF2B5EF4-FFF2-40B4-BE49-F238E27FC236}">
              <a16:creationId xmlns:a16="http://schemas.microsoft.com/office/drawing/2014/main" id="{AE8C204C-ABF4-4D8C-826B-0144917FD1C3}"/>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87" name="n_4aveValue【庁舎】&#10;一人当たり面積">
          <a:extLst>
            <a:ext uri="{FF2B5EF4-FFF2-40B4-BE49-F238E27FC236}">
              <a16:creationId xmlns:a16="http://schemas.microsoft.com/office/drawing/2014/main" id="{4779EFC5-31D9-40FD-8A0A-E0647B47DFF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31041</xdr:rowOff>
    </xdr:from>
    <xdr:ext cx="469744" cy="259045"/>
    <xdr:sp macro="" textlink="">
      <xdr:nvSpPr>
        <xdr:cNvPr id="788" name="n_1mainValue【庁舎】&#10;一人当たり面積">
          <a:extLst>
            <a:ext uri="{FF2B5EF4-FFF2-40B4-BE49-F238E27FC236}">
              <a16:creationId xmlns:a16="http://schemas.microsoft.com/office/drawing/2014/main" id="{F392A31A-3444-4044-B42A-8A3CD3FEB8FF}"/>
            </a:ext>
          </a:extLst>
        </xdr:cNvPr>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35396</xdr:rowOff>
    </xdr:from>
    <xdr:ext cx="469744" cy="259045"/>
    <xdr:sp macro="" textlink="">
      <xdr:nvSpPr>
        <xdr:cNvPr id="789" name="n_2mainValue【庁舎】&#10;一人当たり面積">
          <a:extLst>
            <a:ext uri="{FF2B5EF4-FFF2-40B4-BE49-F238E27FC236}">
              <a16:creationId xmlns:a16="http://schemas.microsoft.com/office/drawing/2014/main" id="{BEC7AE0F-ABDB-4961-9E58-EB2D25AE16D7}"/>
            </a:ext>
          </a:extLst>
        </xdr:cNvPr>
        <xdr:cNvSpPr txBox="1"/>
      </xdr:nvSpPr>
      <xdr:spPr>
        <a:xfrm>
          <a:off x="20199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37572</xdr:rowOff>
    </xdr:from>
    <xdr:ext cx="469744" cy="259045"/>
    <xdr:sp macro="" textlink="">
      <xdr:nvSpPr>
        <xdr:cNvPr id="790" name="n_3mainValue【庁舎】&#10;一人当たり面積">
          <a:extLst>
            <a:ext uri="{FF2B5EF4-FFF2-40B4-BE49-F238E27FC236}">
              <a16:creationId xmlns:a16="http://schemas.microsoft.com/office/drawing/2014/main" id="{557146F0-8EE8-4C26-9FE4-FFA046BC3F57}"/>
            </a:ext>
          </a:extLst>
        </xdr:cNvPr>
        <xdr:cNvSpPr txBox="1"/>
      </xdr:nvSpPr>
      <xdr:spPr>
        <a:xfrm>
          <a:off x="19310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91" name="n_4mainValue【庁舎】&#10;一人当たり面積">
          <a:extLst>
            <a:ext uri="{FF2B5EF4-FFF2-40B4-BE49-F238E27FC236}">
              <a16:creationId xmlns:a16="http://schemas.microsoft.com/office/drawing/2014/main" id="{5C88E9ED-8DA1-42AE-8A7B-09BC3D5C5284}"/>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E8CDE19C-C116-43C0-9A6E-938B716C44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19777117-D09A-404D-ACFF-F55256FCC1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8FFC30C8-54D2-4F57-99A9-9F3A90A2AF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既存の建築物を増改築し図書館へ用途変更している。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と同水準となっている。保健センターについて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年度に建築し耐用年数を超過していないが、建築後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年以上経過している施設でもあるため、今後、計画的な維持管理棟の対応が必要である。庁舎については、昭和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年に建築され、建築後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上経過している。改修事業を実施しているが、耐用年数を超過していることもあり、有形固定資産減価償却率は高く、類似団体との比較においても高い状況である。そのため、今後、計画的な維持管理、改築等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分子となる基準財政収入額については、対前年比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増となっている。市町村民税で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減、自動車取得税交付金で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48.5%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減となったものの、軽自動車税環境性能割、環境性能割交付金の皆増のほか、固定資産税で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増、市町村たばこ税で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11.8%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増となり、それぞれの増によるものが大きい。分母の基準財政需要額については、対前年比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増となっている。包括算定経費</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における補正係数、単位費用の減により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の減となったが、小学校費</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におけるスクールバスの増に伴う補正係数の増及び単位費用の増による</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59.9%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増、社会福祉費における公立保育所在籍人員や児童手当児童数の増等に伴う補正係数の増及び単位費用の増による</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によるものが大きい。従前より自主財源である町税が脆弱であり、かつ、年々人口減少が進んでおり、老年人口割合が全国平均と福島県平均を上回る状況に加え、町内に中心となる基幹産業がないこと等、財政基盤が弱く一般財源の大部分を交付税等の依存財源に頼っている。財政力指数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となり、類似団体との比較では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ポイント下回る状況となっている。今後も町税の収納率の向上による歳入の確保と租税負担の公平性の確保に努め、財政の健全化を図る。</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分子となる支出において、物件費、扶助費、維持補修費、補助費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、が増加しているが、人件費、公債費、補助費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繰出金は減少しており、支出総額は減少している。公債費については毎年減少している状況である。分母となる収入においては、町税収入、普通交付税の増となっており、収入総額も増加している。分子となる支出が減少し、分母となる収入が増加したことにより、経常収支比率が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82.1%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となり、類似団体との比較においては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ポイント下回っている。公債費では平成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年度をピークに毎年減少しているが、繰出金については、下水道事業実施による増加も見込まれるため、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50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62</xdr:row>
      <xdr:rowOff>121666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081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83058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0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83058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405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人件費は職員の年齢構成の低下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退職・新採用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もあり単年での増減があるが、退職手当組合負担金等の減により対前年比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ポイントの減となった。物件費については対前年比で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ポイントの増となっており、類似団体平均と比較すると平均を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138385</xdr:rowOff>
    </xdr:from>
    <xdr:to>
      <xdr:col>23</xdr:col>
      <xdr:colOff>133350</xdr:colOff>
      <xdr:row>81</xdr:row>
      <xdr:rowOff>167647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25835"/>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128215</xdr:rowOff>
    </xdr:from>
    <xdr:to>
      <xdr:col>19</xdr:col>
      <xdr:colOff>133350</xdr:colOff>
      <xdr:row>81</xdr:row>
      <xdr:rowOff>138385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15665"/>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126780</xdr:rowOff>
    </xdr:from>
    <xdr:to>
      <xdr:col>15</xdr:col>
      <xdr:colOff>82550</xdr:colOff>
      <xdr:row>81</xdr:row>
      <xdr:rowOff>128215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14230"/>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126780</xdr:rowOff>
    </xdr:from>
    <xdr:to>
      <xdr:col>11</xdr:col>
      <xdr:colOff>31750</xdr:colOff>
      <xdr:row>81</xdr:row>
      <xdr:rowOff>131589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14230"/>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116847</xdr:rowOff>
    </xdr:from>
    <xdr:to>
      <xdr:col>23</xdr:col>
      <xdr:colOff>184150</xdr:colOff>
      <xdr:row>82</xdr:row>
      <xdr:rowOff>46997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38124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87585</xdr:rowOff>
    </xdr:from>
    <xdr:to>
      <xdr:col>19</xdr:col>
      <xdr:colOff>184150</xdr:colOff>
      <xdr:row>82</xdr:row>
      <xdr:rowOff>17735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27912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4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77415</xdr:rowOff>
    </xdr:from>
    <xdr:to>
      <xdr:col>15</xdr:col>
      <xdr:colOff>133350</xdr:colOff>
      <xdr:row>82</xdr:row>
      <xdr:rowOff>7565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75980</xdr:rowOff>
    </xdr:from>
    <xdr:to>
      <xdr:col>11</xdr:col>
      <xdr:colOff>82550</xdr:colOff>
      <xdr:row>82</xdr:row>
      <xdr:rowOff>6130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80789</xdr:rowOff>
    </xdr:from>
    <xdr:to>
      <xdr:col>7</xdr:col>
      <xdr:colOff>31750</xdr:colOff>
      <xdr:row>82</xdr:row>
      <xdr:rowOff>10939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21116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ポイント、全国町村平均値との比較で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ポイント上回っている。職員年齢のバランスが悪く、平成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％以上を占めていたが、その職員が順次定年を迎え、過去の高水準の給与体系にいた職員が段階的に減り新採用による若い職員が増え、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年度における職員の平均年齢も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歳と福島県内で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番目に若く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職員の退職・新規採用により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ラス指数が下降してきたが、課長補佐への昇格を積極的に行った結果、</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ポイント上昇したものである。超過勤務手当の予算額も給料の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％以内とし人件費の抑制を図っている。今後も人事委員会勧告等給与実態の状況を踏まえ、給与の適正化に努める。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149377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254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71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165904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8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人削減）計画についても目標達成が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年遅れたが達成することができている。「浅川町第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次振興計画」における将来人口推計では、平成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年度調査時より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程度の人口が減少すると予測しており、人口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人当たりで比較すると今後も職員数が増加するという現象が想定される。しかし、平成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年度から職員平均年齢の若さでは福島県内で上位であることもあり、今後の業務の多様化、権限委譲などによる業務量の増加も見据えながら、一定規模の職員を確保しつつ適切な定員管理に努める。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91281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78479"/>
          <a:ext cx="8382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70771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7847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46641</xdr:rowOff>
    </xdr:from>
    <xdr:to>
      <xdr:col>72</xdr:col>
      <xdr:colOff>203200</xdr:colOff>
      <xdr:row>59</xdr:row>
      <xdr:rowOff>70771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62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6223</xdr:rowOff>
    </xdr:from>
    <xdr:to>
      <xdr:col>68</xdr:col>
      <xdr:colOff>152400</xdr:colOff>
      <xdr:row>59</xdr:row>
      <xdr:rowOff>46641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217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40481</xdr:rowOff>
    </xdr:from>
    <xdr:to>
      <xdr:col>81</xdr:col>
      <xdr:colOff>95250</xdr:colOff>
      <xdr:row>59</xdr:row>
      <xdr:rowOff>142081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57008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12129</xdr:rowOff>
    </xdr:from>
    <xdr:to>
      <xdr:col>77</xdr:col>
      <xdr:colOff>95250</xdr:colOff>
      <xdr:row>59</xdr:row>
      <xdr:rowOff>113729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123906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9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19971</xdr:rowOff>
    </xdr:from>
    <xdr:to>
      <xdr:col>73</xdr:col>
      <xdr:colOff>44450</xdr:colOff>
      <xdr:row>59</xdr:row>
      <xdr:rowOff>121571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131748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167291</xdr:rowOff>
    </xdr:from>
    <xdr:to>
      <xdr:col>68</xdr:col>
      <xdr:colOff>203200</xdr:colOff>
      <xdr:row>59</xdr:row>
      <xdr:rowOff>97441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126873</xdr:rowOff>
    </xdr:from>
    <xdr:to>
      <xdr:col>64</xdr:col>
      <xdr:colOff>152400</xdr:colOff>
      <xdr:row>59</xdr:row>
      <xdr:rowOff>57023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67200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分子となる元利償還金の額が、臨時財政対策債等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件の元金償還開始、緊急防災・減災事業債等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件の利子償還開始により増となったが、地方道整備事業債等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件の償還終了により全体として減となり、実質公債費比率は前年度比で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年々償還額は減少し、実質公債費比率は毎年減となっているが、今後、一部事務組合において実施しているごみ焼却施設等の改良工事に伴う借入等による負担金の増額が予想される。また、幼保一体化施設整備事業及び下水道事業による借入金の元利償還金増が見込まれるが、「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88392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595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463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043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6096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60.3%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を占める地方債現在高の内訳としては、臨時地方道事業債関係が将来負担額の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を占めているが、令和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年度に全て償還終了する。臨時財政対策債については、将来負担額の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を占めており、毎年借り入れている起債であるが、近年は借入額より元金償還額が多い傾向があるため、今後は横ばいまたは減少する見込みである。公共施設最適化事業債については、将来負担額の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で償還する見通しである。充当可能基金については、役場庁舎等建設基金が貸付金の減及び貸付金利子により増、介護保険給付費準備基金・定住促進維持整備基金への積立金により増となったが、災害復旧事業のための取り崩しによる財政調整基金の減、国民健康保険給付費支払準備基金の取り崩しによる減等により、将来負担比率が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ている。今後の状況としては、特定環境公共下水道事業、石川地方生活環境施設組合において実施しているごみ焼却施設等の改良工事、老朽化している公共施設の大規模改修や建替え等に対する財政負担の増加が予想され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59118</xdr:rowOff>
    </xdr:from>
    <xdr:to>
      <xdr:col>81</xdr:col>
      <xdr:colOff>44450</xdr:colOff>
      <xdr:row>15</xdr:row>
      <xdr:rowOff>115221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630868"/>
          <a:ext cx="8382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59118</xdr:rowOff>
    </xdr:from>
    <xdr:to>
      <xdr:col>77</xdr:col>
      <xdr:colOff>44450</xdr:colOff>
      <xdr:row>15</xdr:row>
      <xdr:rowOff>133318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630868"/>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133318</xdr:rowOff>
    </xdr:from>
    <xdr:to>
      <xdr:col>72</xdr:col>
      <xdr:colOff>203200</xdr:colOff>
      <xdr:row>15</xdr:row>
      <xdr:rowOff>135128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70506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17494</xdr:rowOff>
    </xdr:from>
    <xdr:to>
      <xdr:col>68</xdr:col>
      <xdr:colOff>152400</xdr:colOff>
      <xdr:row>15</xdr:row>
      <xdr:rowOff>135128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589244"/>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64421</xdr:rowOff>
    </xdr:from>
    <xdr:to>
      <xdr:col>81</xdr:col>
      <xdr:colOff>95250</xdr:colOff>
      <xdr:row>15</xdr:row>
      <xdr:rowOff>166021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6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36498</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8318</xdr:rowOff>
    </xdr:from>
    <xdr:to>
      <xdr:col>77</xdr:col>
      <xdr:colOff>95250</xdr:colOff>
      <xdr:row>15</xdr:row>
      <xdr:rowOff>109918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94695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82518</xdr:rowOff>
    </xdr:from>
    <xdr:to>
      <xdr:col>73</xdr:col>
      <xdr:colOff>44450</xdr:colOff>
      <xdr:row>16</xdr:row>
      <xdr:rowOff>12668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168895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4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84328</xdr:rowOff>
    </xdr:from>
    <xdr:to>
      <xdr:col>68</xdr:col>
      <xdr:colOff>203200</xdr:colOff>
      <xdr:row>16</xdr:row>
      <xdr:rowOff>14478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170705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138144</xdr:rowOff>
    </xdr:from>
    <xdr:to>
      <xdr:col>64</xdr:col>
      <xdr:colOff>152400</xdr:colOff>
      <xdr:row>15</xdr:row>
      <xdr:rowOff>68294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53071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2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定員適正化計画による職員の計画的な削減（平成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人削減）計画については目標達成が１年遅れたが達成することができた。類似団体平均と比較すると人件費に係る経常収支比率は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くなっている。過去の高水準の給与体系にいた</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歳を越える職員が順次定年を迎え、人件費が平成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年度から段階的に減ってきた。平成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年度以降においては、退職者に伴う市町村事務組合への償還負担金が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年間発生することから増となっている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ものの、退職手当組合負担金等の減により対前年比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今後も適正な給与実態を踏まえつつ人件費の削減に努める。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ポイントの増となっており、類似団体平均と比較すると平均を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専門職である幼稚園嘱託職員賃金等によるものが大きく、その他光熱水費や燃料費等の需用費も毎年増加している。また、多様化した各制度による電算処理委託料、賃借料等についても増加傾向にあり、物件費全体の額としては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ポイント増となっているため、経常収支比率を注視しながら経費節減に努める。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8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27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64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扶助費に係る経常収支比率は、対昨年比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ポイント増となり、類似団体平均と比較すると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令和元年東日本台風災害見舞金の皆増のほか、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乳幼児・子ども医療費の給付による児童福祉費や、各種障害者サービス、高齢者の温泉宿泊費用負担等の高齢者福祉に伴う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ポイント減少し、類似団体との比較においては、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宅地造成事業借入償還に伴う充当分が大きい。宅地造成事業借入償還に伴う充当分の繰出金については、令和元年度に終了となったが、それ以外においても単年での繰出金の増減はあるものの、介護保険事業等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236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57</xdr:row>
      <xdr:rowOff>10414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37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154432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55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一部事務組合の石川地方生活環境施設組合における負担金の増によるものが大きいが、町の各種団体等への補助金も増加傾向にあるため、今後は補助金を交付するのが適当な事業を行っているのかなど、明確な基準を設け見直しや廃止の検討を進め、補助金の抑制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公債費に係る経常収支比率は年々減少し、類似団体平均を</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 起債の償還については平成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年度をピークとし減少に転じ、毎年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2,000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万円程度減少している。これは、臨時財政対策債等の償還が順次終了していることが主な要因である。今後、一部事務組合において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実施している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ごみ焼却施設等の改良工事に伴う借入等による負担金の増額が予想される。また、幼保一体化施設整備事業及び下水道事業による借入金の元利償還金増が見込まれるが、「浅川町第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対前年比では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ポイント下回っている。人件費で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ポイント、その他で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ポイント減少しているが、扶助費で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ポイント、物件費では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ポイント、補助費等で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る。人件費については、退職手当組合負担金の減によるものであるが、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122428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023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70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28358</xdr:rowOff>
    </xdr:from>
    <xdr:to>
      <xdr:col>29</xdr:col>
      <xdr:colOff>127000</xdr:colOff>
      <xdr:row>19</xdr:row>
      <xdr:rowOff>40016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3533"/>
          <a:ext cx="6477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40016</xdr:rowOff>
    </xdr:from>
    <xdr:to>
      <xdr:col>26</xdr:col>
      <xdr:colOff>50800</xdr:colOff>
      <xdr:row>19</xdr:row>
      <xdr:rowOff>69186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45191"/>
          <a:ext cx="6985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69186</xdr:rowOff>
    </xdr:from>
    <xdr:to>
      <xdr:col>22</xdr:col>
      <xdr:colOff>114300</xdr:colOff>
      <xdr:row>19</xdr:row>
      <xdr:rowOff>96453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4361"/>
          <a:ext cx="6985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96453</xdr:rowOff>
    </xdr:from>
    <xdr:to>
      <xdr:col>18</xdr:col>
      <xdr:colOff>177800</xdr:colOff>
      <xdr:row>19</xdr:row>
      <xdr:rowOff>113351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1628"/>
          <a:ext cx="6985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149008</xdr:rowOff>
    </xdr:from>
    <xdr:to>
      <xdr:col>29</xdr:col>
      <xdr:colOff>177800</xdr:colOff>
      <xdr:row>19</xdr:row>
      <xdr:rowOff>79158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121085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160666</xdr:rowOff>
    </xdr:from>
    <xdr:to>
      <xdr:col>26</xdr:col>
      <xdr:colOff>101600</xdr:colOff>
      <xdr:row>19</xdr:row>
      <xdr:rowOff>90816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75593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18386</xdr:rowOff>
    </xdr:from>
    <xdr:to>
      <xdr:col>22</xdr:col>
      <xdr:colOff>165100</xdr:colOff>
      <xdr:row>19</xdr:row>
      <xdr:rowOff>119986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104763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45653</xdr:rowOff>
    </xdr:from>
    <xdr:to>
      <xdr:col>19</xdr:col>
      <xdr:colOff>38100</xdr:colOff>
      <xdr:row>19</xdr:row>
      <xdr:rowOff>147253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132030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62551</xdr:rowOff>
    </xdr:from>
    <xdr:to>
      <xdr:col>15</xdr:col>
      <xdr:colOff>101600</xdr:colOff>
      <xdr:row>19</xdr:row>
      <xdr:rowOff>164151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148928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37568</xdr:rowOff>
    </xdr:from>
    <xdr:to>
      <xdr:col>29</xdr:col>
      <xdr:colOff>127000</xdr:colOff>
      <xdr:row>36</xdr:row>
      <xdr:rowOff>57506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818"/>
          <a:ext cx="647700" cy="1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324723</xdr:rowOff>
    </xdr:from>
    <xdr:to>
      <xdr:col>26</xdr:col>
      <xdr:colOff>50800</xdr:colOff>
      <xdr:row>36</xdr:row>
      <xdr:rowOff>37568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35073"/>
          <a:ext cx="698500" cy="5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297699</xdr:rowOff>
    </xdr:from>
    <xdr:to>
      <xdr:col>22</xdr:col>
      <xdr:colOff>114300</xdr:colOff>
      <xdr:row>35</xdr:row>
      <xdr:rowOff>324723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08049"/>
          <a:ext cx="698500" cy="2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295494</xdr:rowOff>
    </xdr:from>
    <xdr:to>
      <xdr:col>18</xdr:col>
      <xdr:colOff>177800</xdr:colOff>
      <xdr:row>35</xdr:row>
      <xdr:rowOff>297699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5844"/>
          <a:ext cx="698500" cy="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6706</xdr:rowOff>
    </xdr:from>
    <xdr:to>
      <xdr:col>29</xdr:col>
      <xdr:colOff>177800</xdr:colOff>
      <xdr:row>36</xdr:row>
      <xdr:rowOff>108306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321683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329668</xdr:rowOff>
    </xdr:from>
    <xdr:to>
      <xdr:col>26</xdr:col>
      <xdr:colOff>101600</xdr:colOff>
      <xdr:row>36</xdr:row>
      <xdr:rowOff>88368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73145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273923</xdr:rowOff>
    </xdr:from>
    <xdr:to>
      <xdr:col>22</xdr:col>
      <xdr:colOff>165100</xdr:colOff>
      <xdr:row>36</xdr:row>
      <xdr:rowOff>32623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246899</xdr:rowOff>
    </xdr:from>
    <xdr:to>
      <xdr:col>19</xdr:col>
      <xdr:colOff>38100</xdr:colOff>
      <xdr:row>36</xdr:row>
      <xdr:rowOff>5599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5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333276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4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244694</xdr:rowOff>
    </xdr:from>
    <xdr:to>
      <xdr:col>15</xdr:col>
      <xdr:colOff>101600</xdr:colOff>
      <xdr:row>36</xdr:row>
      <xdr:rowOff>3394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72362</xdr:rowOff>
    </xdr:from>
    <xdr:to>
      <xdr:col>24</xdr:col>
      <xdr:colOff>63500</xdr:colOff>
      <xdr:row>37</xdr:row>
      <xdr:rowOff>87175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16012"/>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72362</xdr:rowOff>
    </xdr:from>
    <xdr:to>
      <xdr:col>19</xdr:col>
      <xdr:colOff>177800</xdr:colOff>
      <xdr:row>37</xdr:row>
      <xdr:rowOff>97081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6012"/>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97081</xdr:rowOff>
    </xdr:from>
    <xdr:to>
      <xdr:col>15</xdr:col>
      <xdr:colOff>50800</xdr:colOff>
      <xdr:row>37</xdr:row>
      <xdr:rowOff>114493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073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114493</xdr:rowOff>
    </xdr:from>
    <xdr:to>
      <xdr:col>10</xdr:col>
      <xdr:colOff>114300</xdr:colOff>
      <xdr:row>37</xdr:row>
      <xdr:rowOff>141734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81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36375</xdr:rowOff>
    </xdr:from>
    <xdr:to>
      <xdr:col>24</xdr:col>
      <xdr:colOff>114300</xdr:colOff>
      <xdr:row>37</xdr:row>
      <xdr:rowOff>137975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21562</xdr:rowOff>
    </xdr:from>
    <xdr:to>
      <xdr:col>20</xdr:col>
      <xdr:colOff>38100</xdr:colOff>
      <xdr:row>37</xdr:row>
      <xdr:rowOff>123162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114289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46281</xdr:rowOff>
    </xdr:from>
    <xdr:to>
      <xdr:col>15</xdr:col>
      <xdr:colOff>101600</xdr:colOff>
      <xdr:row>37</xdr:row>
      <xdr:rowOff>147881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139009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63693</xdr:rowOff>
    </xdr:from>
    <xdr:to>
      <xdr:col>10</xdr:col>
      <xdr:colOff>165100</xdr:colOff>
      <xdr:row>37</xdr:row>
      <xdr:rowOff>165293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156420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90934</xdr:rowOff>
    </xdr:from>
    <xdr:to>
      <xdr:col>6</xdr:col>
      <xdr:colOff>38100</xdr:colOff>
      <xdr:row>38</xdr:row>
      <xdr:rowOff>21084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141922</xdr:rowOff>
    </xdr:from>
    <xdr:to>
      <xdr:col>24</xdr:col>
      <xdr:colOff>63500</xdr:colOff>
      <xdr:row>57</xdr:row>
      <xdr:rowOff>405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43122"/>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166656</xdr:rowOff>
    </xdr:from>
    <xdr:to>
      <xdr:col>19</xdr:col>
      <xdr:colOff>177800</xdr:colOff>
      <xdr:row>57</xdr:row>
      <xdr:rowOff>405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67856"/>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163986</xdr:rowOff>
    </xdr:from>
    <xdr:to>
      <xdr:col>15</xdr:col>
      <xdr:colOff>50800</xdr:colOff>
      <xdr:row>56</xdr:row>
      <xdr:rowOff>166656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6518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160425</xdr:rowOff>
    </xdr:from>
    <xdr:to>
      <xdr:col>10</xdr:col>
      <xdr:colOff>114300</xdr:colOff>
      <xdr:row>56</xdr:row>
      <xdr:rowOff>163986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61625"/>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91122</xdr:rowOff>
    </xdr:from>
    <xdr:to>
      <xdr:col>24</xdr:col>
      <xdr:colOff>114300</xdr:colOff>
      <xdr:row>57</xdr:row>
      <xdr:rowOff>21272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121055</xdr:rowOff>
    </xdr:from>
    <xdr:to>
      <xdr:col>20</xdr:col>
      <xdr:colOff>38100</xdr:colOff>
      <xdr:row>57</xdr:row>
      <xdr:rowOff>51205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42332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115856</xdr:rowOff>
    </xdr:from>
    <xdr:to>
      <xdr:col>15</xdr:col>
      <xdr:colOff>101600</xdr:colOff>
      <xdr:row>57</xdr:row>
      <xdr:rowOff>46006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37133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113186</xdr:rowOff>
    </xdr:from>
    <xdr:to>
      <xdr:col>10</xdr:col>
      <xdr:colOff>165100</xdr:colOff>
      <xdr:row>57</xdr:row>
      <xdr:rowOff>43336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34463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109625</xdr:rowOff>
    </xdr:from>
    <xdr:to>
      <xdr:col>6</xdr:col>
      <xdr:colOff>38100</xdr:colOff>
      <xdr:row>57</xdr:row>
      <xdr:rowOff>39775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30902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128346</xdr:rowOff>
    </xdr:from>
    <xdr:to>
      <xdr:col>24</xdr:col>
      <xdr:colOff>63500</xdr:colOff>
      <xdr:row>77</xdr:row>
      <xdr:rowOff>145759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9996"/>
          <a:ext cx="8382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128346</xdr:rowOff>
    </xdr:from>
    <xdr:to>
      <xdr:col>19</xdr:col>
      <xdr:colOff>177800</xdr:colOff>
      <xdr:row>78</xdr:row>
      <xdr:rowOff>5245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9996"/>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119241</xdr:rowOff>
    </xdr:from>
    <xdr:to>
      <xdr:col>15</xdr:col>
      <xdr:colOff>50800</xdr:colOff>
      <xdr:row>78</xdr:row>
      <xdr:rowOff>5245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0891"/>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72606</xdr:rowOff>
    </xdr:from>
    <xdr:to>
      <xdr:col>10</xdr:col>
      <xdr:colOff>114300</xdr:colOff>
      <xdr:row>77</xdr:row>
      <xdr:rowOff>119241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7425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94959</xdr:rowOff>
    </xdr:from>
    <xdr:to>
      <xdr:col>24</xdr:col>
      <xdr:colOff>114300</xdr:colOff>
      <xdr:row>78</xdr:row>
      <xdr:rowOff>25109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73386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77546</xdr:rowOff>
    </xdr:from>
    <xdr:to>
      <xdr:col>20</xdr:col>
      <xdr:colOff>38100</xdr:colOff>
      <xdr:row>78</xdr:row>
      <xdr:rowOff>7696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170273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7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125895</xdr:rowOff>
    </xdr:from>
    <xdr:to>
      <xdr:col>15</xdr:col>
      <xdr:colOff>101600</xdr:colOff>
      <xdr:row>78</xdr:row>
      <xdr:rowOff>56045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47172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68441</xdr:rowOff>
    </xdr:from>
    <xdr:to>
      <xdr:col>10</xdr:col>
      <xdr:colOff>165100</xdr:colOff>
      <xdr:row>77</xdr:row>
      <xdr:rowOff>170041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161168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21806</xdr:rowOff>
    </xdr:from>
    <xdr:to>
      <xdr:col>6</xdr:col>
      <xdr:colOff>38100</xdr:colOff>
      <xdr:row>77</xdr:row>
      <xdr:rowOff>123406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139933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9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155054</xdr:rowOff>
    </xdr:from>
    <xdr:to>
      <xdr:col>24</xdr:col>
      <xdr:colOff>63500</xdr:colOff>
      <xdr:row>97</xdr:row>
      <xdr:rowOff>162243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85704"/>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124258</xdr:rowOff>
    </xdr:from>
    <xdr:to>
      <xdr:col>19</xdr:col>
      <xdr:colOff>177800</xdr:colOff>
      <xdr:row>97</xdr:row>
      <xdr:rowOff>162243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5490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89675</xdr:rowOff>
    </xdr:from>
    <xdr:to>
      <xdr:col>15</xdr:col>
      <xdr:colOff>50800</xdr:colOff>
      <xdr:row>97</xdr:row>
      <xdr:rowOff>124258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20325"/>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89675</xdr:rowOff>
    </xdr:from>
    <xdr:to>
      <xdr:col>10</xdr:col>
      <xdr:colOff>114300</xdr:colOff>
      <xdr:row>97</xdr:row>
      <xdr:rowOff>110643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20325"/>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104254</xdr:rowOff>
    </xdr:from>
    <xdr:to>
      <xdr:col>24</xdr:col>
      <xdr:colOff>114300</xdr:colOff>
      <xdr:row>98</xdr:row>
      <xdr:rowOff>34404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82681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111443</xdr:rowOff>
    </xdr:from>
    <xdr:to>
      <xdr:col>20</xdr:col>
      <xdr:colOff>38100</xdr:colOff>
      <xdr:row>98</xdr:row>
      <xdr:rowOff>41593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32720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73458</xdr:rowOff>
    </xdr:from>
    <xdr:to>
      <xdr:col>15</xdr:col>
      <xdr:colOff>101600</xdr:colOff>
      <xdr:row>98</xdr:row>
      <xdr:rowOff>3608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166185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38875</xdr:rowOff>
    </xdr:from>
    <xdr:to>
      <xdr:col>10</xdr:col>
      <xdr:colOff>165100</xdr:colOff>
      <xdr:row>97</xdr:row>
      <xdr:rowOff>140475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131602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59843</xdr:rowOff>
    </xdr:from>
    <xdr:to>
      <xdr:col>6</xdr:col>
      <xdr:colOff>38100</xdr:colOff>
      <xdr:row>97</xdr:row>
      <xdr:rowOff>161443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161538</xdr:rowOff>
    </xdr:from>
    <xdr:to>
      <xdr:col>55</xdr:col>
      <xdr:colOff>0</xdr:colOff>
      <xdr:row>38</xdr:row>
      <xdr:rowOff>52300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05188"/>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43737</xdr:rowOff>
    </xdr:from>
    <xdr:to>
      <xdr:col>50</xdr:col>
      <xdr:colOff>114300</xdr:colOff>
      <xdr:row>38</xdr:row>
      <xdr:rowOff>52300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58837"/>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43737</xdr:rowOff>
    </xdr:from>
    <xdr:to>
      <xdr:col>45</xdr:col>
      <xdr:colOff>177800</xdr:colOff>
      <xdr:row>38</xdr:row>
      <xdr:rowOff>48139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8837"/>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39870</xdr:rowOff>
    </xdr:from>
    <xdr:to>
      <xdr:col>41</xdr:col>
      <xdr:colOff>50800</xdr:colOff>
      <xdr:row>38</xdr:row>
      <xdr:rowOff>48139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4970"/>
          <a:ext cx="889000"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110738</xdr:rowOff>
    </xdr:from>
    <xdr:to>
      <xdr:col>55</xdr:col>
      <xdr:colOff>50800</xdr:colOff>
      <xdr:row>38</xdr:row>
      <xdr:rowOff>40887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4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89165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1500</xdr:rowOff>
    </xdr:from>
    <xdr:to>
      <xdr:col>50</xdr:col>
      <xdr:colOff>165100</xdr:colOff>
      <xdr:row>38</xdr:row>
      <xdr:rowOff>103100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94227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164387</xdr:rowOff>
    </xdr:from>
    <xdr:to>
      <xdr:col>46</xdr:col>
      <xdr:colOff>38100</xdr:colOff>
      <xdr:row>38</xdr:row>
      <xdr:rowOff>94537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85664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168789</xdr:rowOff>
    </xdr:from>
    <xdr:to>
      <xdr:col>41</xdr:col>
      <xdr:colOff>101600</xdr:colOff>
      <xdr:row>38</xdr:row>
      <xdr:rowOff>98939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90066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160520</xdr:rowOff>
    </xdr:from>
    <xdr:to>
      <xdr:col>36</xdr:col>
      <xdr:colOff>165100</xdr:colOff>
      <xdr:row>38</xdr:row>
      <xdr:rowOff>90670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81797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108872</xdr:rowOff>
    </xdr:from>
    <xdr:to>
      <xdr:col>55</xdr:col>
      <xdr:colOff>0</xdr:colOff>
      <xdr:row>58</xdr:row>
      <xdr:rowOff>110791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2972"/>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80288</xdr:rowOff>
    </xdr:from>
    <xdr:to>
      <xdr:col>50</xdr:col>
      <xdr:colOff>114300</xdr:colOff>
      <xdr:row>58</xdr:row>
      <xdr:rowOff>108872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4388"/>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77918</xdr:rowOff>
    </xdr:from>
    <xdr:to>
      <xdr:col>45</xdr:col>
      <xdr:colOff>177800</xdr:colOff>
      <xdr:row>58</xdr:row>
      <xdr:rowOff>80288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2018"/>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77918</xdr:rowOff>
    </xdr:from>
    <xdr:to>
      <xdr:col>41</xdr:col>
      <xdr:colOff>50800</xdr:colOff>
      <xdr:row>58</xdr:row>
      <xdr:rowOff>112816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2018"/>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59991</xdr:rowOff>
    </xdr:from>
    <xdr:to>
      <xdr:col>55</xdr:col>
      <xdr:colOff>50800</xdr:colOff>
      <xdr:row>58</xdr:row>
      <xdr:rowOff>161591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58072</xdr:rowOff>
    </xdr:from>
    <xdr:to>
      <xdr:col>50</xdr:col>
      <xdr:colOff>165100</xdr:colOff>
      <xdr:row>58</xdr:row>
      <xdr:rowOff>159672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150799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29488</xdr:rowOff>
    </xdr:from>
    <xdr:to>
      <xdr:col>46</xdr:col>
      <xdr:colOff>38100</xdr:colOff>
      <xdr:row>58</xdr:row>
      <xdr:rowOff>131088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147615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27118</xdr:rowOff>
    </xdr:from>
    <xdr:to>
      <xdr:col>41</xdr:col>
      <xdr:colOff>101600</xdr:colOff>
      <xdr:row>58</xdr:row>
      <xdr:rowOff>128718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119845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62016</xdr:rowOff>
    </xdr:from>
    <xdr:to>
      <xdr:col>36</xdr:col>
      <xdr:colOff>165100</xdr:colOff>
      <xdr:row>58</xdr:row>
      <xdr:rowOff>163616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154743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158045</xdr:rowOff>
    </xdr:from>
    <xdr:to>
      <xdr:col>55</xdr:col>
      <xdr:colOff>0</xdr:colOff>
      <xdr:row>78</xdr:row>
      <xdr:rowOff>164097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1145"/>
          <a:ext cx="8382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34099</xdr:rowOff>
    </xdr:from>
    <xdr:to>
      <xdr:col>50</xdr:col>
      <xdr:colOff>114300</xdr:colOff>
      <xdr:row>78</xdr:row>
      <xdr:rowOff>164097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7199"/>
          <a:ext cx="8890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29969</xdr:rowOff>
    </xdr:from>
    <xdr:to>
      <xdr:col>45</xdr:col>
      <xdr:colOff>177800</xdr:colOff>
      <xdr:row>78</xdr:row>
      <xdr:rowOff>34099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03069"/>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29969</xdr:rowOff>
    </xdr:from>
    <xdr:to>
      <xdr:col>41</xdr:col>
      <xdr:colOff>50800</xdr:colOff>
      <xdr:row>79</xdr:row>
      <xdr:rowOff>10806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03069"/>
          <a:ext cx="889000" cy="1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107245</xdr:rowOff>
    </xdr:from>
    <xdr:to>
      <xdr:col>55</xdr:col>
      <xdr:colOff>50800</xdr:colOff>
      <xdr:row>79</xdr:row>
      <xdr:rowOff>37395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113297</xdr:rowOff>
    </xdr:from>
    <xdr:to>
      <xdr:col>50</xdr:col>
      <xdr:colOff>165100</xdr:colOff>
      <xdr:row>79</xdr:row>
      <xdr:rowOff>43447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34574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154749</xdr:rowOff>
    </xdr:from>
    <xdr:to>
      <xdr:col>46</xdr:col>
      <xdr:colOff>38100</xdr:colOff>
      <xdr:row>78</xdr:row>
      <xdr:rowOff>84899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101426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150619</xdr:rowOff>
    </xdr:from>
    <xdr:to>
      <xdr:col>41</xdr:col>
      <xdr:colOff>101600</xdr:colOff>
      <xdr:row>78</xdr:row>
      <xdr:rowOff>80769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97296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131456</xdr:rowOff>
    </xdr:from>
    <xdr:to>
      <xdr:col>36</xdr:col>
      <xdr:colOff>165100</xdr:colOff>
      <xdr:row>79</xdr:row>
      <xdr:rowOff>61606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52733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56877</xdr:rowOff>
    </xdr:from>
    <xdr:to>
      <xdr:col>55</xdr:col>
      <xdr:colOff>0</xdr:colOff>
      <xdr:row>99</xdr:row>
      <xdr:rowOff>66086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30427"/>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56877</xdr:rowOff>
    </xdr:from>
    <xdr:to>
      <xdr:col>50</xdr:col>
      <xdr:colOff>114300</xdr:colOff>
      <xdr:row>99</xdr:row>
      <xdr:rowOff>66703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0427"/>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62999</xdr:rowOff>
    </xdr:from>
    <xdr:to>
      <xdr:col>45</xdr:col>
      <xdr:colOff>177800</xdr:colOff>
      <xdr:row>99</xdr:row>
      <xdr:rowOff>66703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3654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62999</xdr:rowOff>
    </xdr:from>
    <xdr:to>
      <xdr:col>41</xdr:col>
      <xdr:colOff>50800</xdr:colOff>
      <xdr:row>99</xdr:row>
      <xdr:rowOff>68030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36549"/>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15286</xdr:rowOff>
    </xdr:from>
    <xdr:to>
      <xdr:col>55</xdr:col>
      <xdr:colOff>50800</xdr:colOff>
      <xdr:row>99</xdr:row>
      <xdr:rowOff>116886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6077</xdr:rowOff>
    </xdr:from>
    <xdr:to>
      <xdr:col>50</xdr:col>
      <xdr:colOff>165100</xdr:colOff>
      <xdr:row>99</xdr:row>
      <xdr:rowOff>107677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98804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15903</xdr:rowOff>
    </xdr:from>
    <xdr:to>
      <xdr:col>46</xdr:col>
      <xdr:colOff>38100</xdr:colOff>
      <xdr:row>99</xdr:row>
      <xdr:rowOff>117503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108630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12199</xdr:rowOff>
    </xdr:from>
    <xdr:to>
      <xdr:col>41</xdr:col>
      <xdr:colOff>101600</xdr:colOff>
      <xdr:row>99</xdr:row>
      <xdr:rowOff>113799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104926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17230</xdr:rowOff>
    </xdr:from>
    <xdr:to>
      <xdr:col>36</xdr:col>
      <xdr:colOff>165100</xdr:colOff>
      <xdr:row>99</xdr:row>
      <xdr:rowOff>118830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109957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31581</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46681"/>
          <a:ext cx="8382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128325</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3425"/>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128325</xdr:rowOff>
    </xdr:from>
    <xdr:to>
      <xdr:col>76</xdr:col>
      <xdr:colOff>114300</xdr:colOff>
      <xdr:row>38</xdr:row>
      <xdr:rowOff>136216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3425"/>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125632</xdr:rowOff>
    </xdr:from>
    <xdr:to>
      <xdr:col>71</xdr:col>
      <xdr:colOff>177800</xdr:colOff>
      <xdr:row>38</xdr:row>
      <xdr:rowOff>136216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0732"/>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152231</xdr:rowOff>
    </xdr:from>
    <xdr:to>
      <xdr:col>85</xdr:col>
      <xdr:colOff>177800</xdr:colOff>
      <xdr:row>38</xdr:row>
      <xdr:rowOff>82381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111608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77525</xdr:rowOff>
    </xdr:from>
    <xdr:to>
      <xdr:col>76</xdr:col>
      <xdr:colOff>165100</xdr:colOff>
      <xdr:row>39</xdr:row>
      <xdr:rowOff>7675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85416</xdr:rowOff>
    </xdr:from>
    <xdr:to>
      <xdr:col>72</xdr:col>
      <xdr:colOff>38100</xdr:colOff>
      <xdr:row>39</xdr:row>
      <xdr:rowOff>15566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6693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74832</xdr:rowOff>
    </xdr:from>
    <xdr:to>
      <xdr:col>67</xdr:col>
      <xdr:colOff>101600</xdr:colOff>
      <xdr:row>39</xdr:row>
      <xdr:rowOff>4982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167559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131607</xdr:rowOff>
    </xdr:from>
    <xdr:to>
      <xdr:col>85</xdr:col>
      <xdr:colOff>127000</xdr:colOff>
      <xdr:row>77</xdr:row>
      <xdr:rowOff>143207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33257"/>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118042</xdr:rowOff>
    </xdr:from>
    <xdr:to>
      <xdr:col>81</xdr:col>
      <xdr:colOff>50800</xdr:colOff>
      <xdr:row>77</xdr:row>
      <xdr:rowOff>131607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9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110494</xdr:rowOff>
    </xdr:from>
    <xdr:to>
      <xdr:col>76</xdr:col>
      <xdr:colOff>114300</xdr:colOff>
      <xdr:row>77</xdr:row>
      <xdr:rowOff>118042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12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110494</xdr:rowOff>
    </xdr:from>
    <xdr:to>
      <xdr:col>71</xdr:col>
      <xdr:colOff>177800</xdr:colOff>
      <xdr:row>77</xdr:row>
      <xdr:rowOff>112464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12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92407</xdr:rowOff>
    </xdr:from>
    <xdr:to>
      <xdr:col>85</xdr:col>
      <xdr:colOff>177800</xdr:colOff>
      <xdr:row>78</xdr:row>
      <xdr:rowOff>22557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70834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80807</xdr:rowOff>
    </xdr:from>
    <xdr:to>
      <xdr:col>81</xdr:col>
      <xdr:colOff>101600</xdr:colOff>
      <xdr:row>78</xdr:row>
      <xdr:rowOff>10957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67242</xdr:rowOff>
    </xdr:from>
    <xdr:to>
      <xdr:col>76</xdr:col>
      <xdr:colOff>165100</xdr:colOff>
      <xdr:row>77</xdr:row>
      <xdr:rowOff>168842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159969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59694</xdr:rowOff>
    </xdr:from>
    <xdr:to>
      <xdr:col>72</xdr:col>
      <xdr:colOff>38100</xdr:colOff>
      <xdr:row>77</xdr:row>
      <xdr:rowOff>161294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152421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61664</xdr:rowOff>
    </xdr:from>
    <xdr:to>
      <xdr:col>67</xdr:col>
      <xdr:colOff>101600</xdr:colOff>
      <xdr:row>77</xdr:row>
      <xdr:rowOff>163264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154391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8792</xdr:rowOff>
    </xdr:from>
    <xdr:to>
      <xdr:col>85</xdr:col>
      <xdr:colOff>127000</xdr:colOff>
      <xdr:row>99</xdr:row>
      <xdr:rowOff>21828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2342"/>
          <a:ext cx="8382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3273</xdr:rowOff>
    </xdr:from>
    <xdr:to>
      <xdr:col>81</xdr:col>
      <xdr:colOff>50800</xdr:colOff>
      <xdr:row>99</xdr:row>
      <xdr:rowOff>8792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76823"/>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3273</xdr:rowOff>
    </xdr:from>
    <xdr:to>
      <xdr:col>76</xdr:col>
      <xdr:colOff>114300</xdr:colOff>
      <xdr:row>99</xdr:row>
      <xdr:rowOff>4153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6823"/>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168218</xdr:rowOff>
    </xdr:from>
    <xdr:to>
      <xdr:col>71</xdr:col>
      <xdr:colOff>177800</xdr:colOff>
      <xdr:row>99</xdr:row>
      <xdr:rowOff>4153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70318"/>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142478</xdr:rowOff>
    </xdr:from>
    <xdr:to>
      <xdr:col>85</xdr:col>
      <xdr:colOff>177800</xdr:colOff>
      <xdr:row>99</xdr:row>
      <xdr:rowOff>72628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129442</xdr:rowOff>
    </xdr:from>
    <xdr:to>
      <xdr:col>81</xdr:col>
      <xdr:colOff>101600</xdr:colOff>
      <xdr:row>99</xdr:row>
      <xdr:rowOff>59592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50719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123923</xdr:rowOff>
    </xdr:from>
    <xdr:to>
      <xdr:col>76</xdr:col>
      <xdr:colOff>165100</xdr:colOff>
      <xdr:row>99</xdr:row>
      <xdr:rowOff>54073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70600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124803</xdr:rowOff>
    </xdr:from>
    <xdr:to>
      <xdr:col>72</xdr:col>
      <xdr:colOff>38100</xdr:colOff>
      <xdr:row>99</xdr:row>
      <xdr:rowOff>54953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46080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117418</xdr:rowOff>
    </xdr:from>
    <xdr:to>
      <xdr:col>67</xdr:col>
      <xdr:colOff>101600</xdr:colOff>
      <xdr:row>99</xdr:row>
      <xdr:rowOff>47568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38695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57861</xdr:rowOff>
    </xdr:from>
    <xdr:to>
      <xdr:col>116</xdr:col>
      <xdr:colOff>63500</xdr:colOff>
      <xdr:row>36</xdr:row>
      <xdr:rowOff>78283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23006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78283</xdr:rowOff>
    </xdr:from>
    <xdr:to>
      <xdr:col>111</xdr:col>
      <xdr:colOff>177800</xdr:colOff>
      <xdr:row>36</xdr:row>
      <xdr:rowOff>163779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250483"/>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141072</xdr:rowOff>
    </xdr:from>
    <xdr:to>
      <xdr:col>107</xdr:col>
      <xdr:colOff>50800</xdr:colOff>
      <xdr:row>36</xdr:row>
      <xdr:rowOff>163779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798922"/>
          <a:ext cx="889000" cy="5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141072</xdr:rowOff>
    </xdr:from>
    <xdr:to>
      <xdr:col>102</xdr:col>
      <xdr:colOff>114300</xdr:colOff>
      <xdr:row>37</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798922"/>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7061</xdr:rowOff>
    </xdr:from>
    <xdr:to>
      <xdr:col>116</xdr:col>
      <xdr:colOff>114300</xdr:colOff>
      <xdr:row>36</xdr:row>
      <xdr:rowOff>108661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29938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0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27483</xdr:rowOff>
    </xdr:from>
    <xdr:to>
      <xdr:col>112</xdr:col>
      <xdr:colOff>38100</xdr:colOff>
      <xdr:row>36</xdr:row>
      <xdr:rowOff>129083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145610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9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112979</xdr:rowOff>
    </xdr:from>
    <xdr:to>
      <xdr:col>107</xdr:col>
      <xdr:colOff>101600</xdr:colOff>
      <xdr:row>37</xdr:row>
      <xdr:rowOff>43129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2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59656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0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90272</xdr:rowOff>
    </xdr:from>
    <xdr:to>
      <xdr:col>102</xdr:col>
      <xdr:colOff>165100</xdr:colOff>
      <xdr:row>34</xdr:row>
      <xdr:rowOff>20422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36949</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5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165024</xdr:rowOff>
    </xdr:from>
    <xdr:to>
      <xdr:col>98</xdr:col>
      <xdr:colOff>38100</xdr:colOff>
      <xdr:row>37</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111701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124630</xdr:rowOff>
    </xdr:from>
    <xdr:to>
      <xdr:col>116</xdr:col>
      <xdr:colOff>63500</xdr:colOff>
      <xdr:row>58</xdr:row>
      <xdr:rowOff>125499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6873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125499</xdr:rowOff>
    </xdr:from>
    <xdr:to>
      <xdr:col>111</xdr:col>
      <xdr:colOff>177800</xdr:colOff>
      <xdr:row>58</xdr:row>
      <xdr:rowOff>125760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6959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125760</xdr:rowOff>
    </xdr:from>
    <xdr:to>
      <xdr:col>107</xdr:col>
      <xdr:colOff>50800</xdr:colOff>
      <xdr:row>58</xdr:row>
      <xdr:rowOff>125892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69860"/>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125892</xdr:rowOff>
    </xdr:from>
    <xdr:to>
      <xdr:col>102</xdr:col>
      <xdr:colOff>114300</xdr:colOff>
      <xdr:row>58</xdr:row>
      <xdr:rowOff>126226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9992"/>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73830</xdr:rowOff>
    </xdr:from>
    <xdr:to>
      <xdr:col>116</xdr:col>
      <xdr:colOff>114300</xdr:colOff>
      <xdr:row>59</xdr:row>
      <xdr:rowOff>3980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33207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74699</xdr:rowOff>
    </xdr:from>
    <xdr:to>
      <xdr:col>112</xdr:col>
      <xdr:colOff>38100</xdr:colOff>
      <xdr:row>59</xdr:row>
      <xdr:rowOff>4849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74960</xdr:rowOff>
    </xdr:from>
    <xdr:to>
      <xdr:col>107</xdr:col>
      <xdr:colOff>101600</xdr:colOff>
      <xdr:row>59</xdr:row>
      <xdr:rowOff>5110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75092</xdr:rowOff>
    </xdr:from>
    <xdr:to>
      <xdr:col>102</xdr:col>
      <xdr:colOff>165100</xdr:colOff>
      <xdr:row>59</xdr:row>
      <xdr:rowOff>5242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167819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75426</xdr:rowOff>
    </xdr:from>
    <xdr:to>
      <xdr:col>98</xdr:col>
      <xdr:colOff>38100</xdr:colOff>
      <xdr:row>59</xdr:row>
      <xdr:rowOff>5576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168153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73330</xdr:rowOff>
    </xdr:from>
    <xdr:to>
      <xdr:col>116</xdr:col>
      <xdr:colOff>63500</xdr:colOff>
      <xdr:row>76</xdr:row>
      <xdr:rowOff>115469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03530"/>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115469</xdr:rowOff>
    </xdr:from>
    <xdr:to>
      <xdr:col>111</xdr:col>
      <xdr:colOff>177800</xdr:colOff>
      <xdr:row>76</xdr:row>
      <xdr:rowOff>156311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45669"/>
          <a:ext cx="8890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134252</xdr:rowOff>
    </xdr:from>
    <xdr:to>
      <xdr:col>107</xdr:col>
      <xdr:colOff>50800</xdr:colOff>
      <xdr:row>76</xdr:row>
      <xdr:rowOff>156311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6445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134252</xdr:rowOff>
    </xdr:from>
    <xdr:to>
      <xdr:col>102</xdr:col>
      <xdr:colOff>114300</xdr:colOff>
      <xdr:row>77</xdr:row>
      <xdr:rowOff>133592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164452"/>
          <a:ext cx="889000" cy="1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22530</xdr:rowOff>
    </xdr:from>
    <xdr:to>
      <xdr:col>116</xdr:col>
      <xdr:colOff>114300</xdr:colOff>
      <xdr:row>76</xdr:row>
      <xdr:rowOff>124130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64669</xdr:rowOff>
    </xdr:from>
    <xdr:to>
      <xdr:col>112</xdr:col>
      <xdr:colOff>38100</xdr:colOff>
      <xdr:row>76</xdr:row>
      <xdr:rowOff>166269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157396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105511</xdr:rowOff>
    </xdr:from>
    <xdr:to>
      <xdr:col>107</xdr:col>
      <xdr:colOff>101600</xdr:colOff>
      <xdr:row>77</xdr:row>
      <xdr:rowOff>35661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83452</xdr:rowOff>
    </xdr:from>
    <xdr:to>
      <xdr:col>102</xdr:col>
      <xdr:colOff>165100</xdr:colOff>
      <xdr:row>77</xdr:row>
      <xdr:rowOff>13602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82792</xdr:rowOff>
    </xdr:from>
    <xdr:to>
      <xdr:col>98</xdr:col>
      <xdr:colOff>38100</xdr:colOff>
      <xdr:row>78</xdr:row>
      <xdr:rowOff>12942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災害復旧事業費、投資及び出資金、貸付金のみが類似団体を上回っているが、それ以外の項目については類似団体を下回っている。特に人件費、物件費、補助費等、普通建設事業費、公債費については、類似団体を大きく下回っている状況である。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うち新規整備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については、幼保一体化施設整備事業の完了により減となったものである。人件費については、定員適正化計画による職員の計画的な削減が実施されており、また、職員の年齢構成も若く、平成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年度から職員平均年齢の若さでは福島県内の上位に位置している。公債費についても、起債の償還においては臨時財政対策債等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件の元金償還開始により増となったが、臨時地方道整備事業事業債等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償還終了等により全体として減少している。公債費に準ずる債務負担行為に係る石川管内特別養護老人ホーム建設に伴う償還金については償還が終了したことにより減少している状況であるが、幼保一体化施設整備事業に伴う公共施設等最適化事業債の償還に伴い、今後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110109</xdr:rowOff>
    </xdr:from>
    <xdr:to>
      <xdr:col>24</xdr:col>
      <xdr:colOff>63500</xdr:colOff>
      <xdr:row>32</xdr:row>
      <xdr:rowOff>152908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96509"/>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152908</xdr:rowOff>
    </xdr:from>
    <xdr:to>
      <xdr:col>19</xdr:col>
      <xdr:colOff>177800</xdr:colOff>
      <xdr:row>33</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930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4572</xdr:rowOff>
    </xdr:from>
    <xdr:to>
      <xdr:col>15</xdr:col>
      <xdr:colOff>50800</xdr:colOff>
      <xdr:row>33</xdr:row>
      <xdr:rowOff>6350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242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121793</xdr:rowOff>
    </xdr:from>
    <xdr:to>
      <xdr:col>10</xdr:col>
      <xdr:colOff>114300</xdr:colOff>
      <xdr:row>33</xdr:row>
      <xdr:rowOff>4572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08193"/>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59309</xdr:rowOff>
    </xdr:from>
    <xdr:to>
      <xdr:col>24</xdr:col>
      <xdr:colOff>114300</xdr:colOff>
      <xdr:row>32</xdr:row>
      <xdr:rowOff>160909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82186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102108</xdr:rowOff>
    </xdr:from>
    <xdr:to>
      <xdr:col>20</xdr:col>
      <xdr:colOff>38100</xdr:colOff>
      <xdr:row>33</xdr:row>
      <xdr:rowOff>32258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48785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127000</xdr:rowOff>
    </xdr:from>
    <xdr:to>
      <xdr:col>15</xdr:col>
      <xdr:colOff>101600</xdr:colOff>
      <xdr:row>33</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73677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125222</xdr:rowOff>
    </xdr:from>
    <xdr:to>
      <xdr:col>10</xdr:col>
      <xdr:colOff>165100</xdr:colOff>
      <xdr:row>33</xdr:row>
      <xdr:rowOff>55372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71899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70993</xdr:rowOff>
    </xdr:from>
    <xdr:to>
      <xdr:col>6</xdr:col>
      <xdr:colOff>38100</xdr:colOff>
      <xdr:row>33</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17670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1031</xdr:rowOff>
    </xdr:from>
    <xdr:to>
      <xdr:col>24</xdr:col>
      <xdr:colOff>63500</xdr:colOff>
      <xdr:row>59</xdr:row>
      <xdr:rowOff>9500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6581"/>
          <a:ext cx="8382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148403</xdr:rowOff>
    </xdr:from>
    <xdr:to>
      <xdr:col>19</xdr:col>
      <xdr:colOff>177800</xdr:colOff>
      <xdr:row>59</xdr:row>
      <xdr:rowOff>1031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2503"/>
          <a:ext cx="8890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148403</xdr:rowOff>
    </xdr:from>
    <xdr:to>
      <xdr:col>15</xdr:col>
      <xdr:colOff>50800</xdr:colOff>
      <xdr:row>58</xdr:row>
      <xdr:rowOff>167269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2503"/>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158484</xdr:rowOff>
    </xdr:from>
    <xdr:to>
      <xdr:col>10</xdr:col>
      <xdr:colOff>114300</xdr:colOff>
      <xdr:row>58</xdr:row>
      <xdr:rowOff>167269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258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130150</xdr:rowOff>
    </xdr:from>
    <xdr:to>
      <xdr:col>24</xdr:col>
      <xdr:colOff>114300</xdr:colOff>
      <xdr:row>59</xdr:row>
      <xdr:rowOff>60300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121681</xdr:rowOff>
    </xdr:from>
    <xdr:to>
      <xdr:col>20</xdr:col>
      <xdr:colOff>38100</xdr:colOff>
      <xdr:row>59</xdr:row>
      <xdr:rowOff>51831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97603</xdr:rowOff>
    </xdr:from>
    <xdr:to>
      <xdr:col>15</xdr:col>
      <xdr:colOff>101600</xdr:colOff>
      <xdr:row>59</xdr:row>
      <xdr:rowOff>27753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18880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3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116469</xdr:rowOff>
    </xdr:from>
    <xdr:to>
      <xdr:col>10</xdr:col>
      <xdr:colOff>165100</xdr:colOff>
      <xdr:row>59</xdr:row>
      <xdr:rowOff>46619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107684</xdr:rowOff>
    </xdr:from>
    <xdr:to>
      <xdr:col>6</xdr:col>
      <xdr:colOff>38100</xdr:colOff>
      <xdr:row>59</xdr:row>
      <xdr:rowOff>37834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28961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4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97312</xdr:rowOff>
    </xdr:from>
    <xdr:to>
      <xdr:col>24</xdr:col>
      <xdr:colOff>63500</xdr:colOff>
      <xdr:row>77</xdr:row>
      <xdr:rowOff>105513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8962"/>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29932</xdr:rowOff>
    </xdr:from>
    <xdr:to>
      <xdr:col>19</xdr:col>
      <xdr:colOff>177800</xdr:colOff>
      <xdr:row>77</xdr:row>
      <xdr:rowOff>105513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60132"/>
          <a:ext cx="889000" cy="2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147307</xdr:rowOff>
    </xdr:from>
    <xdr:to>
      <xdr:col>15</xdr:col>
      <xdr:colOff>50800</xdr:colOff>
      <xdr:row>76</xdr:row>
      <xdr:rowOff>29932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06057"/>
          <a:ext cx="889000" cy="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147307</xdr:rowOff>
    </xdr:from>
    <xdr:to>
      <xdr:col>10</xdr:col>
      <xdr:colOff>114300</xdr:colOff>
      <xdr:row>77</xdr:row>
      <xdr:rowOff>55862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6057"/>
          <a:ext cx="889000" cy="25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46512</xdr:rowOff>
    </xdr:from>
    <xdr:to>
      <xdr:col>24</xdr:col>
      <xdr:colOff>114300</xdr:colOff>
      <xdr:row>77</xdr:row>
      <xdr:rowOff>148112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132889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54713</xdr:rowOff>
    </xdr:from>
    <xdr:to>
      <xdr:col>20</xdr:col>
      <xdr:colOff>38100</xdr:colOff>
      <xdr:row>77</xdr:row>
      <xdr:rowOff>156313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147440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150582</xdr:rowOff>
    </xdr:from>
    <xdr:to>
      <xdr:col>15</xdr:col>
      <xdr:colOff>101600</xdr:colOff>
      <xdr:row>76</xdr:row>
      <xdr:rowOff>80732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97259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96507</xdr:rowOff>
    </xdr:from>
    <xdr:to>
      <xdr:col>10</xdr:col>
      <xdr:colOff>165100</xdr:colOff>
      <xdr:row>76</xdr:row>
      <xdr:rowOff>26656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5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43184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5062</xdr:rowOff>
    </xdr:from>
    <xdr:to>
      <xdr:col>6</xdr:col>
      <xdr:colOff>38100</xdr:colOff>
      <xdr:row>77</xdr:row>
      <xdr:rowOff>106662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97789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20016</xdr:rowOff>
    </xdr:from>
    <xdr:to>
      <xdr:col>24</xdr:col>
      <xdr:colOff>63500</xdr:colOff>
      <xdr:row>98</xdr:row>
      <xdr:rowOff>59196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22116"/>
          <a:ext cx="8382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54164</xdr:rowOff>
    </xdr:from>
    <xdr:to>
      <xdr:col>19</xdr:col>
      <xdr:colOff>177800</xdr:colOff>
      <xdr:row>98</xdr:row>
      <xdr:rowOff>59196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56264"/>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31297</xdr:rowOff>
    </xdr:from>
    <xdr:to>
      <xdr:col>15</xdr:col>
      <xdr:colOff>50800</xdr:colOff>
      <xdr:row>98</xdr:row>
      <xdr:rowOff>54164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33397"/>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23781</xdr:rowOff>
    </xdr:from>
    <xdr:to>
      <xdr:col>10</xdr:col>
      <xdr:colOff>114300</xdr:colOff>
      <xdr:row>98</xdr:row>
      <xdr:rowOff>31297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25881"/>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140666</xdr:rowOff>
    </xdr:from>
    <xdr:to>
      <xdr:col>24</xdr:col>
      <xdr:colOff>114300</xdr:colOff>
      <xdr:row>98</xdr:row>
      <xdr:rowOff>70816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8396</xdr:rowOff>
    </xdr:from>
    <xdr:to>
      <xdr:col>20</xdr:col>
      <xdr:colOff>38100</xdr:colOff>
      <xdr:row>98</xdr:row>
      <xdr:rowOff>109996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3364</xdr:rowOff>
    </xdr:from>
    <xdr:to>
      <xdr:col>15</xdr:col>
      <xdr:colOff>101600</xdr:colOff>
      <xdr:row>98</xdr:row>
      <xdr:rowOff>104964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96091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151947</xdr:rowOff>
    </xdr:from>
    <xdr:to>
      <xdr:col>10</xdr:col>
      <xdr:colOff>165100</xdr:colOff>
      <xdr:row>98</xdr:row>
      <xdr:rowOff>82097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73224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144431</xdr:rowOff>
    </xdr:from>
    <xdr:to>
      <xdr:col>6</xdr:col>
      <xdr:colOff>38100</xdr:colOff>
      <xdr:row>98</xdr:row>
      <xdr:rowOff>74581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44069</xdr:rowOff>
    </xdr:from>
    <xdr:to>
      <xdr:col>55</xdr:col>
      <xdr:colOff>0</xdr:colOff>
      <xdr:row>38</xdr:row>
      <xdr:rowOff>37211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87719"/>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103886</xdr:rowOff>
    </xdr:from>
    <xdr:to>
      <xdr:col>50</xdr:col>
      <xdr:colOff>114300</xdr:colOff>
      <xdr:row>38</xdr:row>
      <xdr:rowOff>37211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4753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129032</xdr:rowOff>
    </xdr:from>
    <xdr:to>
      <xdr:col>45</xdr:col>
      <xdr:colOff>177800</xdr:colOff>
      <xdr:row>37</xdr:row>
      <xdr:rowOff>103886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2978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129032</xdr:rowOff>
    </xdr:from>
    <xdr:to>
      <xdr:col>41</xdr:col>
      <xdr:colOff>50800</xdr:colOff>
      <xdr:row>36</xdr:row>
      <xdr:rowOff>100076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2978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164719</xdr:rowOff>
    </xdr:from>
    <xdr:to>
      <xdr:col>55</xdr:col>
      <xdr:colOff>50800</xdr:colOff>
      <xdr:row>37</xdr:row>
      <xdr:rowOff>94869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16146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104538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7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53086</xdr:rowOff>
    </xdr:from>
    <xdr:to>
      <xdr:col>46</xdr:col>
      <xdr:colOff>38100</xdr:colOff>
      <xdr:row>37</xdr:row>
      <xdr:rowOff>154686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171213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78232</xdr:rowOff>
    </xdr:from>
    <xdr:to>
      <xdr:col>41</xdr:col>
      <xdr:colOff>101600</xdr:colOff>
      <xdr:row>36</xdr:row>
      <xdr:rowOff>8382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24909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142003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59580</xdr:rowOff>
    </xdr:from>
    <xdr:to>
      <xdr:col>55</xdr:col>
      <xdr:colOff>0</xdr:colOff>
      <xdr:row>58</xdr:row>
      <xdr:rowOff>60591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03680"/>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60591</xdr:rowOff>
    </xdr:from>
    <xdr:to>
      <xdr:col>50</xdr:col>
      <xdr:colOff>114300</xdr:colOff>
      <xdr:row>58</xdr:row>
      <xdr:rowOff>86555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04691"/>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86555</xdr:rowOff>
    </xdr:from>
    <xdr:to>
      <xdr:col>45</xdr:col>
      <xdr:colOff>177800</xdr:colOff>
      <xdr:row>58</xdr:row>
      <xdr:rowOff>89815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30655"/>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89815</xdr:rowOff>
    </xdr:from>
    <xdr:to>
      <xdr:col>41</xdr:col>
      <xdr:colOff>50800</xdr:colOff>
      <xdr:row>58</xdr:row>
      <xdr:rowOff>95489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33915"/>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8780</xdr:rowOff>
    </xdr:from>
    <xdr:to>
      <xdr:col>55</xdr:col>
      <xdr:colOff>50800</xdr:colOff>
      <xdr:row>58</xdr:row>
      <xdr:rowOff>110380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9791</xdr:rowOff>
    </xdr:from>
    <xdr:to>
      <xdr:col>50</xdr:col>
      <xdr:colOff>165100</xdr:colOff>
      <xdr:row>58</xdr:row>
      <xdr:rowOff>111391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102518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35755</xdr:rowOff>
    </xdr:from>
    <xdr:to>
      <xdr:col>46</xdr:col>
      <xdr:colOff>38100</xdr:colOff>
      <xdr:row>58</xdr:row>
      <xdr:rowOff>137355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128482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39015</xdr:rowOff>
    </xdr:from>
    <xdr:to>
      <xdr:col>41</xdr:col>
      <xdr:colOff>101600</xdr:colOff>
      <xdr:row>58</xdr:row>
      <xdr:rowOff>140615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131742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44689</xdr:rowOff>
    </xdr:from>
    <xdr:to>
      <xdr:col>36</xdr:col>
      <xdr:colOff>165100</xdr:colOff>
      <xdr:row>58</xdr:row>
      <xdr:rowOff>146289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103887</xdr:rowOff>
    </xdr:from>
    <xdr:to>
      <xdr:col>55</xdr:col>
      <xdr:colOff>0</xdr:colOff>
      <xdr:row>78</xdr:row>
      <xdr:rowOff>116306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6987"/>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114185</xdr:rowOff>
    </xdr:from>
    <xdr:to>
      <xdr:col>50</xdr:col>
      <xdr:colOff>114300</xdr:colOff>
      <xdr:row>78</xdr:row>
      <xdr:rowOff>116306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87285"/>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114185</xdr:rowOff>
    </xdr:from>
    <xdr:to>
      <xdr:col>45</xdr:col>
      <xdr:colOff>177800</xdr:colOff>
      <xdr:row>78</xdr:row>
      <xdr:rowOff>116433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728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116433</xdr:rowOff>
    </xdr:from>
    <xdr:to>
      <xdr:col>41</xdr:col>
      <xdr:colOff>50800</xdr:colOff>
      <xdr:row>78</xdr:row>
      <xdr:rowOff>129806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53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53087</xdr:rowOff>
    </xdr:from>
    <xdr:to>
      <xdr:col>55</xdr:col>
      <xdr:colOff>50800</xdr:colOff>
      <xdr:row>78</xdr:row>
      <xdr:rowOff>154687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139464</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65506</xdr:rowOff>
    </xdr:from>
    <xdr:to>
      <xdr:col>50</xdr:col>
      <xdr:colOff>165100</xdr:colOff>
      <xdr:row>78</xdr:row>
      <xdr:rowOff>167106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158233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63385</xdr:rowOff>
    </xdr:from>
    <xdr:to>
      <xdr:col>46</xdr:col>
      <xdr:colOff>38100</xdr:colOff>
      <xdr:row>78</xdr:row>
      <xdr:rowOff>164985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156112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65633</xdr:rowOff>
    </xdr:from>
    <xdr:to>
      <xdr:col>41</xdr:col>
      <xdr:colOff>101600</xdr:colOff>
      <xdr:row>78</xdr:row>
      <xdr:rowOff>167233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158360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79006</xdr:rowOff>
    </xdr:from>
    <xdr:to>
      <xdr:col>36</xdr:col>
      <xdr:colOff>165100</xdr:colOff>
      <xdr:row>79</xdr:row>
      <xdr:rowOff>9156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34533</xdr:rowOff>
    </xdr:from>
    <xdr:to>
      <xdr:col>55</xdr:col>
      <xdr:colOff>0</xdr:colOff>
      <xdr:row>99</xdr:row>
      <xdr:rowOff>35396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08083"/>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34533</xdr:rowOff>
    </xdr:from>
    <xdr:to>
      <xdr:col>50</xdr:col>
      <xdr:colOff>114300</xdr:colOff>
      <xdr:row>99</xdr:row>
      <xdr:rowOff>36271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80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21355</xdr:rowOff>
    </xdr:from>
    <xdr:to>
      <xdr:col>45</xdr:col>
      <xdr:colOff>177800</xdr:colOff>
      <xdr:row>99</xdr:row>
      <xdr:rowOff>36271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94905"/>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21355</xdr:rowOff>
    </xdr:from>
    <xdr:to>
      <xdr:col>41</xdr:col>
      <xdr:colOff>50800</xdr:colOff>
      <xdr:row>99</xdr:row>
      <xdr:rowOff>39305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94905"/>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156046</xdr:rowOff>
    </xdr:from>
    <xdr:to>
      <xdr:col>55</xdr:col>
      <xdr:colOff>50800</xdr:colOff>
      <xdr:row>99</xdr:row>
      <xdr:rowOff>86196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155183</xdr:rowOff>
    </xdr:from>
    <xdr:to>
      <xdr:col>50</xdr:col>
      <xdr:colOff>165100</xdr:colOff>
      <xdr:row>99</xdr:row>
      <xdr:rowOff>85333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76460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156921</xdr:rowOff>
    </xdr:from>
    <xdr:to>
      <xdr:col>46</xdr:col>
      <xdr:colOff>38100</xdr:colOff>
      <xdr:row>99</xdr:row>
      <xdr:rowOff>87071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78198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142005</xdr:rowOff>
    </xdr:from>
    <xdr:to>
      <xdr:col>41</xdr:col>
      <xdr:colOff>101600</xdr:colOff>
      <xdr:row>99</xdr:row>
      <xdr:rowOff>72155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63282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159955</xdr:rowOff>
    </xdr:from>
    <xdr:to>
      <xdr:col>36</xdr:col>
      <xdr:colOff>165100</xdr:colOff>
      <xdr:row>99</xdr:row>
      <xdr:rowOff>90105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81232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119620</xdr:rowOff>
    </xdr:from>
    <xdr:to>
      <xdr:col>85</xdr:col>
      <xdr:colOff>127000</xdr:colOff>
      <xdr:row>37</xdr:row>
      <xdr:rowOff>146028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63270"/>
          <a:ext cx="8382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146028</xdr:rowOff>
    </xdr:from>
    <xdr:to>
      <xdr:col>81</xdr:col>
      <xdr:colOff>50800</xdr:colOff>
      <xdr:row>38</xdr:row>
      <xdr:rowOff>36917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89678"/>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36917</xdr:rowOff>
    </xdr:from>
    <xdr:to>
      <xdr:col>76</xdr:col>
      <xdr:colOff>114300</xdr:colOff>
      <xdr:row>38</xdr:row>
      <xdr:rowOff>38664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52017"/>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38664</xdr:rowOff>
    </xdr:from>
    <xdr:to>
      <xdr:col>71</xdr:col>
      <xdr:colOff>177800</xdr:colOff>
      <xdr:row>38</xdr:row>
      <xdr:rowOff>39569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5376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68820</xdr:rowOff>
    </xdr:from>
    <xdr:to>
      <xdr:col>85</xdr:col>
      <xdr:colOff>177800</xdr:colOff>
      <xdr:row>37</xdr:row>
      <xdr:rowOff>170420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28197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95228</xdr:rowOff>
    </xdr:from>
    <xdr:to>
      <xdr:col>81</xdr:col>
      <xdr:colOff>101600</xdr:colOff>
      <xdr:row>38</xdr:row>
      <xdr:rowOff>25378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41905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157567</xdr:rowOff>
    </xdr:from>
    <xdr:to>
      <xdr:col>76</xdr:col>
      <xdr:colOff>165100</xdr:colOff>
      <xdr:row>38</xdr:row>
      <xdr:rowOff>87717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78844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159314</xdr:rowOff>
    </xdr:from>
    <xdr:to>
      <xdr:col>72</xdr:col>
      <xdr:colOff>38100</xdr:colOff>
      <xdr:row>38</xdr:row>
      <xdr:rowOff>89464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80591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160219</xdr:rowOff>
    </xdr:from>
    <xdr:to>
      <xdr:col>67</xdr:col>
      <xdr:colOff>101600</xdr:colOff>
      <xdr:row>38</xdr:row>
      <xdr:rowOff>90369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81496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75722</xdr:rowOff>
    </xdr:from>
    <xdr:to>
      <xdr:col>85</xdr:col>
      <xdr:colOff>127000</xdr:colOff>
      <xdr:row>58</xdr:row>
      <xdr:rowOff>91694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19822"/>
          <a:ext cx="8382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170407</xdr:rowOff>
    </xdr:from>
    <xdr:to>
      <xdr:col>81</xdr:col>
      <xdr:colOff>50800</xdr:colOff>
      <xdr:row>58</xdr:row>
      <xdr:rowOff>75722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3057"/>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170407</xdr:rowOff>
    </xdr:from>
    <xdr:to>
      <xdr:col>76</xdr:col>
      <xdr:colOff>114300</xdr:colOff>
      <xdr:row>57</xdr:row>
      <xdr:rowOff>171283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305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171283</xdr:rowOff>
    </xdr:from>
    <xdr:to>
      <xdr:col>71</xdr:col>
      <xdr:colOff>177800</xdr:colOff>
      <xdr:row>58</xdr:row>
      <xdr:rowOff>129322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43933"/>
          <a:ext cx="889000" cy="1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40894</xdr:rowOff>
    </xdr:from>
    <xdr:to>
      <xdr:col>85</xdr:col>
      <xdr:colOff>177800</xdr:colOff>
      <xdr:row>58</xdr:row>
      <xdr:rowOff>142494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24922</xdr:rowOff>
    </xdr:from>
    <xdr:to>
      <xdr:col>81</xdr:col>
      <xdr:colOff>101600</xdr:colOff>
      <xdr:row>58</xdr:row>
      <xdr:rowOff>126522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117649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119607</xdr:rowOff>
    </xdr:from>
    <xdr:to>
      <xdr:col>76</xdr:col>
      <xdr:colOff>165100</xdr:colOff>
      <xdr:row>58</xdr:row>
      <xdr:rowOff>49757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120483</xdr:rowOff>
    </xdr:from>
    <xdr:to>
      <xdr:col>72</xdr:col>
      <xdr:colOff>38100</xdr:colOff>
      <xdr:row>58</xdr:row>
      <xdr:rowOff>50633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78522</xdr:rowOff>
    </xdr:from>
    <xdr:to>
      <xdr:col>67</xdr:col>
      <xdr:colOff>101600</xdr:colOff>
      <xdr:row>59</xdr:row>
      <xdr:rowOff>8672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171249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1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31581</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04681"/>
          <a:ext cx="8382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128326</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01426"/>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128326</xdr:rowOff>
    </xdr:from>
    <xdr:to>
      <xdr:col>76</xdr:col>
      <xdr:colOff>114300</xdr:colOff>
      <xdr:row>78</xdr:row>
      <xdr:rowOff>136216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1426"/>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125633</xdr:rowOff>
    </xdr:from>
    <xdr:to>
      <xdr:col>71</xdr:col>
      <xdr:colOff>177800</xdr:colOff>
      <xdr:row>78</xdr:row>
      <xdr:rowOff>136216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8733"/>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152231</xdr:rowOff>
    </xdr:from>
    <xdr:to>
      <xdr:col>85</xdr:col>
      <xdr:colOff>177800</xdr:colOff>
      <xdr:row>78</xdr:row>
      <xdr:rowOff>82381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111608</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77526</xdr:rowOff>
    </xdr:from>
    <xdr:to>
      <xdr:col>76</xdr:col>
      <xdr:colOff>165100</xdr:colOff>
      <xdr:row>79</xdr:row>
      <xdr:rowOff>7676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170253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85416</xdr:rowOff>
    </xdr:from>
    <xdr:to>
      <xdr:col>72</xdr:col>
      <xdr:colOff>38100</xdr:colOff>
      <xdr:row>79</xdr:row>
      <xdr:rowOff>15566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74833</xdr:rowOff>
    </xdr:from>
    <xdr:to>
      <xdr:col>67</xdr:col>
      <xdr:colOff>101600</xdr:colOff>
      <xdr:row>79</xdr:row>
      <xdr:rowOff>4983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167560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4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131607</xdr:rowOff>
    </xdr:from>
    <xdr:to>
      <xdr:col>85</xdr:col>
      <xdr:colOff>127000</xdr:colOff>
      <xdr:row>97</xdr:row>
      <xdr:rowOff>143207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62257"/>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118042</xdr:rowOff>
    </xdr:from>
    <xdr:to>
      <xdr:col>81</xdr:col>
      <xdr:colOff>50800</xdr:colOff>
      <xdr:row>97</xdr:row>
      <xdr:rowOff>131607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48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110494</xdr:rowOff>
    </xdr:from>
    <xdr:to>
      <xdr:col>76</xdr:col>
      <xdr:colOff>114300</xdr:colOff>
      <xdr:row>97</xdr:row>
      <xdr:rowOff>118042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41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110494</xdr:rowOff>
    </xdr:from>
    <xdr:to>
      <xdr:col>71</xdr:col>
      <xdr:colOff>177800</xdr:colOff>
      <xdr:row>97</xdr:row>
      <xdr:rowOff>112464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41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92407</xdr:rowOff>
    </xdr:from>
    <xdr:to>
      <xdr:col>85</xdr:col>
      <xdr:colOff>177800</xdr:colOff>
      <xdr:row>98</xdr:row>
      <xdr:rowOff>22557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70834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7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80807</xdr:rowOff>
    </xdr:from>
    <xdr:to>
      <xdr:col>81</xdr:col>
      <xdr:colOff>101600</xdr:colOff>
      <xdr:row>98</xdr:row>
      <xdr:rowOff>10957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2084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67242</xdr:rowOff>
    </xdr:from>
    <xdr:to>
      <xdr:col>76</xdr:col>
      <xdr:colOff>165100</xdr:colOff>
      <xdr:row>97</xdr:row>
      <xdr:rowOff>168842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159969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59694</xdr:rowOff>
    </xdr:from>
    <xdr:to>
      <xdr:col>72</xdr:col>
      <xdr:colOff>38100</xdr:colOff>
      <xdr:row>97</xdr:row>
      <xdr:rowOff>161294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152421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61664</xdr:rowOff>
    </xdr:from>
    <xdr:to>
      <xdr:col>67</xdr:col>
      <xdr:colOff>101600</xdr:colOff>
      <xdr:row>97</xdr:row>
      <xdr:rowOff>163264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154391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住民一人当たりのコストについては、令和元年東日本台風による災害復旧費が増となったものの、民生費及び教育費においては幼保一体化施設整備事業の完了に伴い平成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年度から大きく減となっている。消防費においては平成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防災行政無線設備整備事業等により大きく増となっている。その他、議会費と労働費においても類似団体を上回っているものの、それ以外の目的別歳出においては類似団体を下回っている状況である。特に類似団体と比較し総務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コストが低く抑えられている。これは幼保一体化施設整備事業や防災行政無線設備整備事業等の重点事業を実施するため、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実質収支額については、</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前後の率で推移していたが、令和元年度については、災害復旧事業費及び翌年度への繰越金の増により、対前年比</a:t>
          </a:r>
          <a:r>
            <a:rPr kumimoji="1" lang="en-US" altLang="ja-JP" sz="1200">
              <a:solidFill>
                <a:sysClr val="windowText" lastClr="000000"/>
              </a:solidFill>
              <a:latin typeface="ＭＳ ゴシック" pitchFamily="49" charset="-128"/>
              <a:ea typeface="ＭＳ ゴシック" pitchFamily="49" charset="-128"/>
            </a:rPr>
            <a:t>3.62%</a:t>
          </a:r>
          <a:r>
            <a:rPr kumimoji="1" lang="ja-JP" altLang="en-US" sz="1200">
              <a:solidFill>
                <a:sysClr val="windowText" lastClr="000000"/>
              </a:solidFill>
              <a:latin typeface="ＭＳ ゴシック" pitchFamily="49" charset="-128"/>
              <a:ea typeface="ＭＳ ゴシック" pitchFamily="49" charset="-128"/>
            </a:rPr>
            <a:t>減の</a:t>
          </a:r>
          <a:r>
            <a:rPr kumimoji="1" lang="en-US" altLang="ja-JP" sz="1200">
              <a:solidFill>
                <a:sysClr val="windowText" lastClr="000000"/>
              </a:solidFill>
              <a:latin typeface="ＭＳ ゴシック" pitchFamily="49" charset="-128"/>
              <a:ea typeface="ＭＳ ゴシック" pitchFamily="49" charset="-128"/>
            </a:rPr>
            <a:t>6.24%</a:t>
          </a:r>
          <a:r>
            <a:rPr kumimoji="1" lang="ja-JP" altLang="en-US" sz="1200">
              <a:solidFill>
                <a:sysClr val="windowText" lastClr="000000"/>
              </a:solidFill>
              <a:latin typeface="ＭＳ ゴシック" pitchFamily="49" charset="-128"/>
              <a:ea typeface="ＭＳ ゴシック" pitchFamily="49" charset="-128"/>
            </a:rPr>
            <a:t>となった。実質単年度収支では、災害復旧事業等に伴う財政調整基金の取崩額が積立額を上回ったことから実質単年度収支については赤字となったが、財調整基金の取崩しにより、単年度収支でみた場合の赤字はない。今後も繰越金については収支を見据え財政調整基金に積み立てを予定し、</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％以上の黒字が確保できるよう収支の均衡を図りながら適正な財政運営に努める。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調査開始の平成１９年度決算から一般会計、特別会計及び企業会計の赤字額はない。</a:t>
          </a:r>
        </a:p>
        <a:p>
          <a:r>
            <a:rPr kumimoji="1" lang="ja-JP" altLang="en-US" sz="1400">
              <a:solidFill>
                <a:sysClr val="windowText" lastClr="000000"/>
              </a:solidFill>
              <a:latin typeface="ＭＳ ゴシック" pitchFamily="49" charset="-128"/>
              <a:ea typeface="ＭＳ ゴシック" pitchFamily="49" charset="-128"/>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3742682</v>
      </c>
      <c r="BO4" s="462"/>
      <c r="BP4" s="462"/>
      <c r="BQ4" s="462"/>
      <c r="BR4" s="462"/>
      <c r="BS4" s="462"/>
      <c r="BT4" s="462"/>
      <c r="BU4" s="463"/>
      <c r="BV4" s="461">
        <v>3377512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6.2</v>
      </c>
      <c r="CU4" s="646"/>
      <c r="CV4" s="646"/>
      <c r="CW4" s="646"/>
      <c r="CX4" s="646"/>
      <c r="CY4" s="646"/>
      <c r="CZ4" s="646"/>
      <c r="DA4" s="647"/>
      <c r="DB4" s="645">
        <v>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3321870</v>
      </c>
      <c r="BO5" s="467"/>
      <c r="BP5" s="467"/>
      <c r="BQ5" s="467"/>
      <c r="BR5" s="467"/>
      <c r="BS5" s="467"/>
      <c r="BT5" s="467"/>
      <c r="BU5" s="468"/>
      <c r="BV5" s="466">
        <v>3153571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82.1</v>
      </c>
      <c r="CU5" s="437"/>
      <c r="CV5" s="437"/>
      <c r="CW5" s="437"/>
      <c r="CX5" s="437"/>
      <c r="CY5" s="437"/>
      <c r="CZ5" s="437"/>
      <c r="DA5" s="438"/>
      <c r="DB5" s="436">
        <v>84.1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420812</v>
      </c>
      <c r="BO6" s="467"/>
      <c r="BP6" s="467"/>
      <c r="BQ6" s="467"/>
      <c r="BR6" s="467"/>
      <c r="BS6" s="467"/>
      <c r="BT6" s="467"/>
      <c r="BU6" s="468"/>
      <c r="BV6" s="466">
        <v>223941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85.1</v>
      </c>
      <c r="CU6" s="620"/>
      <c r="CV6" s="620"/>
      <c r="CW6" s="620"/>
      <c r="CX6" s="620"/>
      <c r="CY6" s="620"/>
      <c r="CZ6" s="620"/>
      <c r="DA6" s="621"/>
      <c r="DB6" s="619">
        <v>88.1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285329</v>
      </c>
      <c r="BO7" s="467"/>
      <c r="BP7" s="467"/>
      <c r="BQ7" s="467"/>
      <c r="BR7" s="467"/>
      <c r="BS7" s="467"/>
      <c r="BT7" s="467"/>
      <c r="BU7" s="468"/>
      <c r="BV7" s="466">
        <v>11279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2171869</v>
      </c>
      <c r="CU7" s="467"/>
      <c r="CV7" s="467"/>
      <c r="CW7" s="467"/>
      <c r="CX7" s="467"/>
      <c r="CY7" s="467"/>
      <c r="CZ7" s="467"/>
      <c r="DA7" s="468"/>
      <c r="DB7" s="466">
        <v>2156066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135483</v>
      </c>
      <c r="BO8" s="467"/>
      <c r="BP8" s="467"/>
      <c r="BQ8" s="467"/>
      <c r="BR8" s="467"/>
      <c r="BS8" s="467"/>
      <c r="BT8" s="467"/>
      <c r="BU8" s="468"/>
      <c r="BV8" s="466">
        <v>212662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6577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-77179</v>
      </c>
      <c r="BO9" s="467"/>
      <c r="BP9" s="467"/>
      <c r="BQ9" s="467"/>
      <c r="BR9" s="467"/>
      <c r="BS9" s="467"/>
      <c r="BT9" s="467"/>
      <c r="BU9" s="468"/>
      <c r="BV9" s="466">
        <v>-37103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7.9</v>
      </c>
      <c r="CU9" s="437"/>
      <c r="CV9" s="437"/>
      <c r="CW9" s="437"/>
      <c r="CX9" s="437"/>
      <c r="CY9" s="437"/>
      <c r="CZ9" s="437"/>
      <c r="DA9" s="438"/>
      <c r="DB9" s="436">
        <v>9.3000000000000007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6888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100000</v>
      </c>
      <c r="BO10" s="467"/>
      <c r="BP10" s="467"/>
      <c r="BQ10" s="467"/>
      <c r="BR10" s="467"/>
      <c r="BS10" s="467"/>
      <c r="BT10" s="467"/>
      <c r="BU10" s="468"/>
      <c r="BV10" s="466">
        <v>170000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6341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340000</v>
      </c>
      <c r="BO12" s="467"/>
      <c r="BP12" s="467"/>
      <c r="BQ12" s="467"/>
      <c r="BR12" s="467"/>
      <c r="BS12" s="467"/>
      <c r="BT12" s="467"/>
      <c r="BU12" s="468"/>
      <c r="BV12" s="466">
        <v>190000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6299</v>
      </c>
      <c r="S13" s="570"/>
      <c r="T13" s="570"/>
      <c r="U13" s="570"/>
      <c r="V13" s="571"/>
      <c r="W13" s="557" t="s">
        <v>140</v>
      </c>
      <c r="X13" s="479"/>
      <c r="Y13" s="479"/>
      <c r="Z13" s="479"/>
      <c r="AA13" s="479"/>
      <c r="AB13" s="480"/>
      <c r="AC13" s="442">
        <v>315</v>
      </c>
      <c r="AD13" s="443"/>
      <c r="AE13" s="443"/>
      <c r="AF13" s="443"/>
      <c r="AG13" s="444"/>
      <c r="AH13" s="442">
        <v>371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-317179</v>
      </c>
      <c r="BO13" s="467"/>
      <c r="BP13" s="467"/>
      <c r="BQ13" s="467"/>
      <c r="BR13" s="467"/>
      <c r="BS13" s="467"/>
      <c r="BT13" s="467"/>
      <c r="BU13" s="468"/>
      <c r="BV13" s="466">
        <v>-57103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6.2</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6440</v>
      </c>
      <c r="S14" s="570"/>
      <c r="T14" s="570"/>
      <c r="U14" s="570"/>
      <c r="V14" s="571"/>
      <c r="W14" s="572"/>
      <c r="X14" s="482"/>
      <c r="Y14" s="482"/>
      <c r="Z14" s="482"/>
      <c r="AA14" s="482"/>
      <c r="AB14" s="483"/>
      <c r="AC14" s="562">
        <v>9.4</v>
      </c>
      <c r="AD14" s="563"/>
      <c r="AE14" s="563"/>
      <c r="AF14" s="563"/>
      <c r="AG14" s="564"/>
      <c r="AH14" s="562">
        <v>11.1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19.100000000000001</v>
      </c>
      <c r="CU14" s="574"/>
      <c r="CV14" s="574"/>
      <c r="CW14" s="574"/>
      <c r="CX14" s="574"/>
      <c r="CY14" s="574"/>
      <c r="CZ14" s="574"/>
      <c r="DA14" s="575"/>
      <c r="DB14" s="573">
        <v>9.8000000000000007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6399</v>
      </c>
      <c r="S15" s="570"/>
      <c r="T15" s="570"/>
      <c r="U15" s="570"/>
      <c r="V15" s="571"/>
      <c r="W15" s="557" t="s">
        <v>147</v>
      </c>
      <c r="X15" s="479"/>
      <c r="Y15" s="479"/>
      <c r="Z15" s="479"/>
      <c r="AA15" s="479"/>
      <c r="AB15" s="480"/>
      <c r="AC15" s="442">
        <v>1585</v>
      </c>
      <c r="AD15" s="443"/>
      <c r="AE15" s="443"/>
      <c r="AF15" s="443"/>
      <c r="AG15" s="444"/>
      <c r="AH15" s="442">
        <v>1567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712057</v>
      </c>
      <c r="BO15" s="462"/>
      <c r="BP15" s="462"/>
      <c r="BQ15" s="462"/>
      <c r="BR15" s="462"/>
      <c r="BS15" s="462"/>
      <c r="BT15" s="462"/>
      <c r="BU15" s="463"/>
      <c r="BV15" s="461">
        <v>685658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47.5</v>
      </c>
      <c r="AD16" s="563"/>
      <c r="AE16" s="563"/>
      <c r="AF16" s="563"/>
      <c r="AG16" s="564"/>
      <c r="AH16" s="562">
        <v>47.1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1907450</v>
      </c>
      <c r="BO16" s="467"/>
      <c r="BP16" s="467"/>
      <c r="BQ16" s="467"/>
      <c r="BR16" s="467"/>
      <c r="BS16" s="467"/>
      <c r="BT16" s="467"/>
      <c r="BU16" s="468"/>
      <c r="BV16" s="466">
        <v>1880441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1437</v>
      </c>
      <c r="AD17" s="443"/>
      <c r="AE17" s="443"/>
      <c r="AF17" s="443"/>
      <c r="AG17" s="444"/>
      <c r="AH17" s="442">
        <v>1391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901276</v>
      </c>
      <c r="BO17" s="467"/>
      <c r="BP17" s="467"/>
      <c r="BQ17" s="467"/>
      <c r="BR17" s="467"/>
      <c r="BS17" s="467"/>
      <c r="BT17" s="467"/>
      <c r="BU17" s="468"/>
      <c r="BV17" s="466">
        <v>864826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37.43</v>
      </c>
      <c r="M18" s="531"/>
      <c r="N18" s="531"/>
      <c r="O18" s="531"/>
      <c r="P18" s="531"/>
      <c r="Q18" s="531"/>
      <c r="R18" s="532"/>
      <c r="S18" s="532"/>
      <c r="T18" s="532"/>
      <c r="U18" s="532"/>
      <c r="V18" s="533"/>
      <c r="W18" s="547"/>
      <c r="X18" s="548"/>
      <c r="Y18" s="548"/>
      <c r="Z18" s="548"/>
      <c r="AA18" s="548"/>
      <c r="AB18" s="558"/>
      <c r="AC18" s="430">
        <v>43.1</v>
      </c>
      <c r="AD18" s="431"/>
      <c r="AE18" s="431"/>
      <c r="AF18" s="431"/>
      <c r="AG18" s="534"/>
      <c r="AH18" s="430">
        <v>41.8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1773214</v>
      </c>
      <c r="BO18" s="467"/>
      <c r="BP18" s="467"/>
      <c r="BQ18" s="467"/>
      <c r="BR18" s="467"/>
      <c r="BS18" s="467"/>
      <c r="BT18" s="467"/>
      <c r="BU18" s="468"/>
      <c r="BV18" s="466">
        <v>1824765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176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2964621</v>
      </c>
      <c r="BO19" s="467"/>
      <c r="BP19" s="467"/>
      <c r="BQ19" s="467"/>
      <c r="BR19" s="467"/>
      <c r="BS19" s="467"/>
      <c r="BT19" s="467"/>
      <c r="BU19" s="468"/>
      <c r="BV19" s="466">
        <v>2725654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2055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3181108</v>
      </c>
      <c r="BO23" s="467"/>
      <c r="BP23" s="467"/>
      <c r="BQ23" s="467"/>
      <c r="BR23" s="467"/>
      <c r="BS23" s="467"/>
      <c r="BT23" s="467"/>
      <c r="BU23" s="468"/>
      <c r="BV23" s="466">
        <v>3115060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7580</v>
      </c>
      <c r="R24" s="443"/>
      <c r="S24" s="443"/>
      <c r="T24" s="443"/>
      <c r="U24" s="443"/>
      <c r="V24" s="444"/>
      <c r="W24" s="508"/>
      <c r="X24" s="499"/>
      <c r="Y24" s="500"/>
      <c r="Z24" s="439" t="s">
        <v>171</v>
      </c>
      <c r="AA24" s="440"/>
      <c r="AB24" s="440"/>
      <c r="AC24" s="440"/>
      <c r="AD24" s="440"/>
      <c r="AE24" s="440"/>
      <c r="AF24" s="440"/>
      <c r="AG24" s="441"/>
      <c r="AH24" s="442">
        <v>58</v>
      </c>
      <c r="AI24" s="443"/>
      <c r="AJ24" s="443"/>
      <c r="AK24" s="443"/>
      <c r="AL24" s="444"/>
      <c r="AM24" s="442">
        <v>165822</v>
      </c>
      <c r="AN24" s="443"/>
      <c r="AO24" s="443"/>
      <c r="AP24" s="443"/>
      <c r="AQ24" s="443"/>
      <c r="AR24" s="444"/>
      <c r="AS24" s="442">
        <v>2859</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3014542</v>
      </c>
      <c r="BO24" s="467"/>
      <c r="BP24" s="467"/>
      <c r="BQ24" s="467"/>
      <c r="BR24" s="467"/>
      <c r="BS24" s="467"/>
      <c r="BT24" s="467"/>
      <c r="BU24" s="468"/>
      <c r="BV24" s="466">
        <v>3049906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6070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175</v>
      </c>
      <c r="AN25" s="443"/>
      <c r="AO25" s="443"/>
      <c r="AP25" s="443"/>
      <c r="AQ25" s="443"/>
      <c r="AR25" s="444"/>
      <c r="AS25" s="442" t="s">
        <v>129</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15494</v>
      </c>
      <c r="BO25" s="462"/>
      <c r="BP25" s="462"/>
      <c r="BQ25" s="462"/>
      <c r="BR25" s="462"/>
      <c r="BS25" s="462"/>
      <c r="BT25" s="462"/>
      <c r="BU25" s="463"/>
      <c r="BV25" s="461">
        <v>21000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5680</v>
      </c>
      <c r="R26" s="443"/>
      <c r="S26" s="443"/>
      <c r="T26" s="443"/>
      <c r="U26" s="443"/>
      <c r="V26" s="444"/>
      <c r="W26" s="508"/>
      <c r="X26" s="499"/>
      <c r="Y26" s="500"/>
      <c r="Z26" s="439" t="s">
        <v>178</v>
      </c>
      <c r="AA26" s="521"/>
      <c r="AB26" s="521"/>
      <c r="AC26" s="521"/>
      <c r="AD26" s="521"/>
      <c r="AE26" s="521"/>
      <c r="AF26" s="521"/>
      <c r="AG26" s="522"/>
      <c r="AH26" s="442" t="s">
        <v>129</v>
      </c>
      <c r="AI26" s="443"/>
      <c r="AJ26" s="443"/>
      <c r="AK26" s="443"/>
      <c r="AL26" s="444"/>
      <c r="AM26" s="442" t="s">
        <v>175</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3040</v>
      </c>
      <c r="R27" s="443"/>
      <c r="S27" s="443"/>
      <c r="T27" s="443"/>
      <c r="U27" s="443"/>
      <c r="V27" s="444"/>
      <c r="W27" s="508"/>
      <c r="X27" s="499"/>
      <c r="Y27" s="500"/>
      <c r="Z27" s="439" t="s">
        <v>181</v>
      </c>
      <c r="AA27" s="440"/>
      <c r="AB27" s="440"/>
      <c r="AC27" s="440"/>
      <c r="AD27" s="440"/>
      <c r="AE27" s="440"/>
      <c r="AF27" s="440"/>
      <c r="AG27" s="441"/>
      <c r="AH27" s="442">
        <v>7</v>
      </c>
      <c r="AI27" s="443"/>
      <c r="AJ27" s="443"/>
      <c r="AK27" s="443"/>
      <c r="AL27" s="444"/>
      <c r="AM27" s="442">
        <v>14861</v>
      </c>
      <c r="AN27" s="443"/>
      <c r="AO27" s="443"/>
      <c r="AP27" s="443"/>
      <c r="AQ27" s="443"/>
      <c r="AR27" s="444"/>
      <c r="AS27" s="442">
        <v>2123</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120000</v>
      </c>
      <c r="BO27" s="470"/>
      <c r="BP27" s="470"/>
      <c r="BQ27" s="470"/>
      <c r="BR27" s="470"/>
      <c r="BS27" s="470"/>
      <c r="BT27" s="470"/>
      <c r="BU27" s="471"/>
      <c r="BV27" s="469">
        <v>120000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2390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129</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590000</v>
      </c>
      <c r="BO28" s="462"/>
      <c r="BP28" s="462"/>
      <c r="BQ28" s="462"/>
      <c r="BR28" s="462"/>
      <c r="BS28" s="462"/>
      <c r="BT28" s="462"/>
      <c r="BU28" s="463"/>
      <c r="BV28" s="461">
        <v>830000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10</v>
      </c>
      <c r="M29" s="443"/>
      <c r="N29" s="443"/>
      <c r="O29" s="443"/>
      <c r="P29" s="444"/>
      <c r="Q29" s="442">
        <v>2230</v>
      </c>
      <c r="R29" s="443"/>
      <c r="S29" s="443"/>
      <c r="T29" s="443"/>
      <c r="U29" s="443"/>
      <c r="V29" s="444"/>
      <c r="W29" s="509"/>
      <c r="X29" s="510"/>
      <c r="Y29" s="511"/>
      <c r="Z29" s="439" t="s">
        <v>187</v>
      </c>
      <c r="AA29" s="440"/>
      <c r="AB29" s="440"/>
      <c r="AC29" s="440"/>
      <c r="AD29" s="440"/>
      <c r="AE29" s="440"/>
      <c r="AF29" s="440"/>
      <c r="AG29" s="441"/>
      <c r="AH29" s="442">
        <v>65</v>
      </c>
      <c r="AI29" s="443"/>
      <c r="AJ29" s="443"/>
      <c r="AK29" s="443"/>
      <c r="AL29" s="444"/>
      <c r="AM29" s="442">
        <v>180683</v>
      </c>
      <c r="AN29" s="443"/>
      <c r="AO29" s="443"/>
      <c r="AP29" s="443"/>
      <c r="AQ29" s="443"/>
      <c r="AR29" s="444"/>
      <c r="AS29" s="442">
        <v>2780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40000</v>
      </c>
      <c r="BO29" s="467"/>
      <c r="BP29" s="467"/>
      <c r="BQ29" s="467"/>
      <c r="BR29" s="467"/>
      <c r="BS29" s="467"/>
      <c r="BT29" s="467"/>
      <c r="BU29" s="468"/>
      <c r="BV29" s="466">
        <v>40000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783813</v>
      </c>
      <c r="BO30" s="470"/>
      <c r="BP30" s="470"/>
      <c r="BQ30" s="470"/>
      <c r="BR30" s="470"/>
      <c r="BS30" s="470"/>
      <c r="BT30" s="470"/>
      <c r="BU30" s="471"/>
      <c r="BV30" s="469">
        <v>770867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上水道事業会計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石川地方生活環境施設組合(一般会計）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一般財団法人吉田富三顕彰会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須賀川地方広域消防組合(一般会計)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介護サービス事業特別会計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宅地造成事業特別会計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福島県後期高齢者医療広域連合(後期高齢者医療特別会計)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福島県市町村総合事務組合(一般会計)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福島県市町村総合事務組合(消防補償等特別会計)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福島県市町村総合事務組合(消防賞じゅつ金特別会計)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福島県市町村総合事務組合(非常勤職員公務災害補償特別会計)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福島県市町村総合事務組合(自治会館管理特別会計)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LpoVtR0X7U/9kEimyNfgu62A7IWBFxuTC1UlRpRe/euvae4/yhQjQYP02PqOTdoLX6jOcOda224M+DhSCufA==" saltValue="tEa3ItQHeeZhskkdXOfZ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565</v>
      </c>
      <c r="D34" s="1248"/>
      <c r="E34" s="1249"/>
      <c r="F34" s="32">
        <v>10.33</v>
      </c>
      <c r="G34" s="33">
        <v>8.0399999999999991</v>
      </c>
      <c r="H34" s="33">
        <v>9</v>
      </c>
      <c r="I34" s="33">
        <v>10.199999999999999</v>
      </c>
      <c r="J34" s="34">
        <v>11.37</v>
      </c>
      <c r="K34" s="22"/>
      <c r="L34" s="22"/>
      <c r="M34" s="22"/>
      <c r="N34" s="22"/>
      <c r="O34" s="22"/>
      <c r="P34" s="22"/>
    </row>
    <row r="35" spans="1:16" ht="39" customHeight="1" x14ac:dyDescent="0.15">
      <c r="A35" s="22"/>
      <c r="B35" s="35"/>
      <c r="C35" s="1242" t="s">
        <v>566</v>
      </c>
      <c r="D35" s="1243"/>
      <c r="E35" s="1244"/>
      <c r="F35" s="36">
        <v>6.28</v>
      </c>
      <c r="G35" s="37">
        <v>6.37</v>
      </c>
      <c r="H35" s="37">
        <v>6.19</v>
      </c>
      <c r="I35" s="37">
        <v>6.27</v>
      </c>
      <c r="J35" s="38">
        <v>6.29</v>
      </c>
      <c r="K35" s="22"/>
      <c r="L35" s="22"/>
      <c r="M35" s="22"/>
      <c r="N35" s="22"/>
      <c r="O35" s="22"/>
      <c r="P35" s="22"/>
    </row>
    <row r="36" spans="1:16" ht="39" customHeight="1" x14ac:dyDescent="0.15">
      <c r="A36" s="22"/>
      <c r="B36" s="35"/>
      <c r="C36" s="1242" t="s">
        <v>567</v>
      </c>
      <c r="D36" s="1243"/>
      <c r="E36" s="1244"/>
      <c r="F36" s="36">
        <v>8.1999999999999993</v>
      </c>
      <c r="G36" s="37">
        <v>8.93</v>
      </c>
      <c r="H36" s="37">
        <v>11.47</v>
      </c>
      <c r="I36" s="37">
        <v>9.86</v>
      </c>
      <c r="J36" s="38">
        <v>6.23</v>
      </c>
      <c r="K36" s="22"/>
      <c r="L36" s="22"/>
      <c r="M36" s="22"/>
      <c r="N36" s="22"/>
      <c r="O36" s="22"/>
      <c r="P36" s="22"/>
    </row>
    <row r="37" spans="1:16" ht="39" customHeight="1" x14ac:dyDescent="0.15">
      <c r="A37" s="22"/>
      <c r="B37" s="35"/>
      <c r="C37" s="1242" t="s">
        <v>568</v>
      </c>
      <c r="D37" s="1243"/>
      <c r="E37" s="1244"/>
      <c r="F37" s="36">
        <v>2.73</v>
      </c>
      <c r="G37" s="37">
        <v>3.01</v>
      </c>
      <c r="H37" s="37">
        <v>2.2999999999999998</v>
      </c>
      <c r="I37" s="37">
        <v>2.83</v>
      </c>
      <c r="J37" s="38">
        <v>1.41</v>
      </c>
      <c r="K37" s="22"/>
      <c r="L37" s="22"/>
      <c r="M37" s="22"/>
      <c r="N37" s="22"/>
      <c r="O37" s="22"/>
      <c r="P37" s="22"/>
    </row>
    <row r="38" spans="1:16" ht="39" customHeight="1" x14ac:dyDescent="0.15">
      <c r="A38" s="22"/>
      <c r="B38" s="35"/>
      <c r="C38" s="1242" t="s">
        <v>569</v>
      </c>
      <c r="D38" s="1243"/>
      <c r="E38" s="1244"/>
      <c r="F38" s="36">
        <v>3.35</v>
      </c>
      <c r="G38" s="37">
        <v>4.51</v>
      </c>
      <c r="H38" s="37">
        <v>4.1399999999999997</v>
      </c>
      <c r="I38" s="37">
        <v>0.94</v>
      </c>
      <c r="J38" s="38">
        <v>0.35</v>
      </c>
      <c r="K38" s="22"/>
      <c r="L38" s="22"/>
      <c r="M38" s="22"/>
      <c r="N38" s="22"/>
      <c r="O38" s="22"/>
      <c r="P38" s="22"/>
    </row>
    <row r="39" spans="1:16" ht="39" customHeight="1" x14ac:dyDescent="0.15">
      <c r="A39" s="22"/>
      <c r="B39" s="35"/>
      <c r="C39" s="1242" t="s">
        <v>570</v>
      </c>
      <c r="D39" s="1243"/>
      <c r="E39" s="1244"/>
      <c r="F39" s="36">
        <v>1.49</v>
      </c>
      <c r="G39" s="37">
        <v>1.06</v>
      </c>
      <c r="H39" s="37">
        <v>0.79</v>
      </c>
      <c r="I39" s="37">
        <v>0.52</v>
      </c>
      <c r="J39" s="38">
        <v>0.24</v>
      </c>
      <c r="K39" s="22"/>
      <c r="L39" s="22"/>
      <c r="M39" s="22"/>
      <c r="N39" s="22"/>
      <c r="O39" s="22"/>
      <c r="P39" s="22"/>
    </row>
    <row r="40" spans="1:16" ht="39" customHeight="1" x14ac:dyDescent="0.15">
      <c r="A40" s="22"/>
      <c r="B40" s="35"/>
      <c r="C40" s="1242" t="s">
        <v>571</v>
      </c>
      <c r="D40" s="1243"/>
      <c r="E40" s="1244"/>
      <c r="F40" s="36">
        <v>0.57999999999999996</v>
      </c>
      <c r="G40" s="37">
        <v>0.5</v>
      </c>
      <c r="H40" s="37">
        <v>0.2</v>
      </c>
      <c r="I40" s="37">
        <v>0.22</v>
      </c>
      <c r="J40" s="38">
        <v>0.2</v>
      </c>
      <c r="K40" s="22"/>
      <c r="L40" s="22"/>
      <c r="M40" s="22"/>
      <c r="N40" s="22"/>
      <c r="O40" s="22"/>
      <c r="P40" s="22"/>
    </row>
    <row r="41" spans="1:16" ht="39" customHeight="1" x14ac:dyDescent="0.15">
      <c r="A41" s="22"/>
      <c r="B41" s="35"/>
      <c r="C41" s="1242" t="s">
        <v>572</v>
      </c>
      <c r="D41" s="1243"/>
      <c r="E41" s="1244"/>
      <c r="F41" s="36">
        <v>0.09</v>
      </c>
      <c r="G41" s="37">
        <v>0.04</v>
      </c>
      <c r="H41" s="37">
        <v>0.03</v>
      </c>
      <c r="I41" s="37">
        <v>0.03</v>
      </c>
      <c r="J41" s="38">
        <v>0.03</v>
      </c>
      <c r="K41" s="22"/>
      <c r="L41" s="22"/>
      <c r="M41" s="22"/>
      <c r="N41" s="22"/>
      <c r="O41" s="22"/>
      <c r="P41" s="22"/>
    </row>
    <row r="42" spans="1:16" ht="39" customHeight="1" x14ac:dyDescent="0.15">
      <c r="A42" s="22"/>
      <c r="B42" s="39"/>
      <c r="C42" s="1242" t="s">
        <v>573</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574</v>
      </c>
      <c r="D43" s="1246"/>
      <c r="E43" s="1247"/>
      <c r="F43" s="41">
        <v>0.03</v>
      </c>
      <c r="G43" s="42">
        <v>0.02</v>
      </c>
      <c r="H43" s="42">
        <v>0.04</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99ye2aALjdIQ5Cbvqp4BDybvr0lZDYRahZ/or0yY6LwFoyKB4v8hu46uSTngrZ72rvB4NNLLxFCciUJPum4gg==" saltValue="CYHuGak2Ce2GVa0CHQv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295</v>
      </c>
      <c r="L45" s="60">
        <v>291</v>
      </c>
      <c r="M45" s="60">
        <v>277</v>
      </c>
      <c r="N45" s="60">
        <v>253</v>
      </c>
      <c r="O45" s="61">
        <v>233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93</v>
      </c>
      <c r="L48" s="64">
        <v>96</v>
      </c>
      <c r="M48" s="64">
        <v>98</v>
      </c>
      <c r="N48" s="64">
        <v>100</v>
      </c>
      <c r="O48" s="65">
        <v>101</v>
      </c>
      <c r="P48" s="48"/>
      <c r="Q48" s="48"/>
      <c r="R48" s="48"/>
      <c r="S48" s="48"/>
      <c r="T48" s="48"/>
      <c r="U48" s="48"/>
    </row>
    <row r="49" spans="1:21" ht="30.75" customHeight="1" x14ac:dyDescent="0.15">
      <c r="A49" s="48"/>
      <c r="B49" s="1270"/>
      <c r="C49" s="1271"/>
      <c r="D49" s="62"/>
      <c r="E49" s="1252" t="s">
        <v>16</v>
      </c>
      <c r="F49" s="1252"/>
      <c r="G49" s="1252"/>
      <c r="H49" s="1252"/>
      <c r="I49" s="1252"/>
      <c r="J49" s="1253"/>
      <c r="K49" s="63">
        <v>20</v>
      </c>
      <c r="L49" s="64">
        <v>19</v>
      </c>
      <c r="M49" s="64">
        <v>12</v>
      </c>
      <c r="N49" s="64">
        <v>2</v>
      </c>
      <c r="O49" s="65">
        <v>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19</v>
      </c>
      <c r="L50" s="64">
        <v>15</v>
      </c>
      <c r="M50" s="64">
        <v>15</v>
      </c>
      <c r="N50" s="64">
        <v>6</v>
      </c>
      <c r="O50" s="65">
        <v>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514</v>
      </c>
      <c r="N51" s="64" t="s">
        <v>514</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270</v>
      </c>
      <c r="L52" s="64">
        <v>269</v>
      </c>
      <c r="M52" s="64">
        <v>263</v>
      </c>
      <c r="N52" s="64">
        <v>245</v>
      </c>
      <c r="O52" s="65">
        <v>236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157</v>
      </c>
      <c r="L53" s="69">
        <v>152</v>
      </c>
      <c r="M53" s="69">
        <v>139</v>
      </c>
      <c r="N53" s="69">
        <v>116</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Pii8RCz8P81D7tck7GWhcwSnmp+1al6rf7/NeoeH6j0nFi2wrUpDP4Rnl/c1IzKNGLv39OC+7MkGc1tY4MtGuw==" saltValue="6PmJAMivuPoYvukcirvv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2576</v>
      </c>
      <c r="J41" s="104">
        <v>2876</v>
      </c>
      <c r="K41" s="104">
        <v>3123</v>
      </c>
      <c r="L41" s="104">
        <v>3115</v>
      </c>
      <c r="M41" s="105">
        <v>3181</v>
      </c>
    </row>
    <row r="42" spans="2:13" ht="27.75" customHeight="1" x14ac:dyDescent="0.15">
      <c r="B42" s="1278"/>
      <c r="C42" s="1279"/>
      <c r="D42" s="106"/>
      <c r="E42" s="1282" t="s">
        <v>32</v>
      </c>
      <c r="F42" s="1282"/>
      <c r="G42" s="1282"/>
      <c r="H42" s="1283"/>
      <c r="I42" s="107">
        <v>54</v>
      </c>
      <c r="J42" s="108">
        <v>40</v>
      </c>
      <c r="K42" s="108">
        <v>26</v>
      </c>
      <c r="L42" s="108">
        <v>20</v>
      </c>
      <c r="M42" s="109">
        <v>15</v>
      </c>
    </row>
    <row r="43" spans="2:13" ht="27.75" customHeight="1" x14ac:dyDescent="0.15">
      <c r="B43" s="1278"/>
      <c r="C43" s="1279"/>
      <c r="D43" s="106"/>
      <c r="E43" s="1282" t="s">
        <v>33</v>
      </c>
      <c r="F43" s="1282"/>
      <c r="G43" s="1282"/>
      <c r="H43" s="1283"/>
      <c r="I43" s="107">
        <v>1552</v>
      </c>
      <c r="J43" s="108">
        <v>1567</v>
      </c>
      <c r="K43" s="108">
        <v>1580</v>
      </c>
      <c r="L43" s="108">
        <v>1561</v>
      </c>
      <c r="M43" s="109">
        <v>1546</v>
      </c>
    </row>
    <row r="44" spans="2:13" ht="27.75" customHeight="1" x14ac:dyDescent="0.15">
      <c r="B44" s="1278"/>
      <c r="C44" s="1279"/>
      <c r="D44" s="106"/>
      <c r="E44" s="1282" t="s">
        <v>34</v>
      </c>
      <c r="F44" s="1282"/>
      <c r="G44" s="1282"/>
      <c r="H44" s="1283"/>
      <c r="I44" s="107">
        <v>104</v>
      </c>
      <c r="J44" s="108">
        <v>75</v>
      </c>
      <c r="K44" s="108">
        <v>66</v>
      </c>
      <c r="L44" s="108">
        <v>83</v>
      </c>
      <c r="M44" s="109">
        <v>118</v>
      </c>
    </row>
    <row r="45" spans="2:13" ht="27.75" customHeight="1" x14ac:dyDescent="0.15">
      <c r="B45" s="1278"/>
      <c r="C45" s="1279"/>
      <c r="D45" s="106"/>
      <c r="E45" s="1282" t="s">
        <v>35</v>
      </c>
      <c r="F45" s="1282"/>
      <c r="G45" s="1282"/>
      <c r="H45" s="1283"/>
      <c r="I45" s="107">
        <v>604</v>
      </c>
      <c r="J45" s="108">
        <v>568</v>
      </c>
      <c r="K45" s="108">
        <v>508</v>
      </c>
      <c r="L45" s="108">
        <v>403</v>
      </c>
      <c r="M45" s="109">
        <v>414</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2041</v>
      </c>
      <c r="J50" s="108">
        <v>1793</v>
      </c>
      <c r="K50" s="108">
        <v>1888</v>
      </c>
      <c r="L50" s="108">
        <v>2037</v>
      </c>
      <c r="M50" s="109">
        <v>1909</v>
      </c>
    </row>
    <row r="51" spans="2:13" ht="27.75" customHeight="1" x14ac:dyDescent="0.15">
      <c r="B51" s="1278"/>
      <c r="C51" s="1279"/>
      <c r="D51" s="106"/>
      <c r="E51" s="1282" t="s">
        <v>42</v>
      </c>
      <c r="F51" s="1282"/>
      <c r="G51" s="1282"/>
      <c r="H51" s="1283"/>
      <c r="I51" s="107" t="s">
        <v>514</v>
      </c>
      <c r="J51" s="108" t="s">
        <v>514</v>
      </c>
      <c r="K51" s="108" t="s">
        <v>514</v>
      </c>
      <c r="L51" s="108" t="s">
        <v>514</v>
      </c>
      <c r="M51" s="109" t="s">
        <v>514</v>
      </c>
    </row>
    <row r="52" spans="2:13" ht="27.75" customHeight="1" x14ac:dyDescent="0.15">
      <c r="B52" s="1280"/>
      <c r="C52" s="1281"/>
      <c r="D52" s="106"/>
      <c r="E52" s="1282" t="s">
        <v>43</v>
      </c>
      <c r="F52" s="1282"/>
      <c r="G52" s="1282"/>
      <c r="H52" s="1283"/>
      <c r="I52" s="107">
        <v>2791</v>
      </c>
      <c r="J52" s="108">
        <v>2904</v>
      </c>
      <c r="K52" s="108">
        <v>2992</v>
      </c>
      <c r="L52" s="108">
        <v>2958</v>
      </c>
      <c r="M52" s="109">
        <v>2994</v>
      </c>
    </row>
    <row r="53" spans="2:13" ht="27.75" customHeight="1" thickBot="1" x14ac:dyDescent="0.2">
      <c r="B53" s="1284" t="s">
        <v>44</v>
      </c>
      <c r="C53" s="1285"/>
      <c r="D53" s="113"/>
      <c r="E53" s="1286" t="s">
        <v>45</v>
      </c>
      <c r="F53" s="1286"/>
      <c r="G53" s="1286"/>
      <c r="H53" s="1287"/>
      <c r="I53" s="114">
        <v>57</v>
      </c>
      <c r="J53" s="115">
        <v>430</v>
      </c>
      <c r="K53" s="115">
        <v>424</v>
      </c>
      <c r="L53" s="115">
        <v>187</v>
      </c>
      <c r="M53" s="116">
        <v>371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Z/doG9XUKezs+x2k09BISV0eWw1UTugxmqMw9VjBYL8MLwsG+FLyq+PrGS3oaIUKMG1pYT/8T56O3l3jbM1wA==" saltValue="G2Nc8gNaEOfUZHN8OBWg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850</v>
      </c>
      <c r="G55" s="128">
        <v>830</v>
      </c>
      <c r="H55" s="129">
        <v>590</v>
      </c>
    </row>
    <row r="56" spans="2:8" ht="52.5" customHeight="1" x14ac:dyDescent="0.15">
      <c r="B56" s="130"/>
      <c r="C56" s="1305" t="s">
        <v>49</v>
      </c>
      <c r="D56" s="1305"/>
      <c r="E56" s="1306"/>
      <c r="F56" s="131">
        <v>40</v>
      </c>
      <c r="G56" s="131">
        <v>40</v>
      </c>
      <c r="H56" s="132">
        <v>40</v>
      </c>
    </row>
    <row r="57" spans="2:8" ht="53.25" customHeight="1" x14ac:dyDescent="0.15">
      <c r="B57" s="130"/>
      <c r="C57" s="1307" t="s">
        <v>50</v>
      </c>
      <c r="D57" s="1307"/>
      <c r="E57" s="1308"/>
      <c r="F57" s="133">
        <v>759</v>
      </c>
      <c r="G57" s="133">
        <v>771</v>
      </c>
      <c r="H57" s="134">
        <v>784</v>
      </c>
    </row>
    <row r="58" spans="2:8" ht="45.75" customHeight="1" x14ac:dyDescent="0.15">
      <c r="B58" s="135"/>
      <c r="C58" s="1295" t="s">
        <v>593</v>
      </c>
      <c r="D58" s="1296"/>
      <c r="E58" s="1297"/>
      <c r="F58" s="136">
        <v>502</v>
      </c>
      <c r="G58" s="136">
        <v>502</v>
      </c>
      <c r="H58" s="137">
        <v>503</v>
      </c>
    </row>
    <row r="59" spans="2:8" ht="45.75" customHeight="1" x14ac:dyDescent="0.15">
      <c r="B59" s="135"/>
      <c r="C59" s="1295" t="s">
        <v>594</v>
      </c>
      <c r="D59" s="1296"/>
      <c r="E59" s="1297"/>
      <c r="F59" s="136">
        <v>150</v>
      </c>
      <c r="G59" s="136">
        <v>150</v>
      </c>
      <c r="H59" s="137">
        <v>150</v>
      </c>
    </row>
    <row r="60" spans="2:8" ht="45.75" customHeight="1" x14ac:dyDescent="0.15">
      <c r="B60" s="135"/>
      <c r="C60" s="1295" t="s">
        <v>595</v>
      </c>
      <c r="D60" s="1296"/>
      <c r="E60" s="1297"/>
      <c r="F60" s="136">
        <v>54</v>
      </c>
      <c r="G60" s="136">
        <v>61</v>
      </c>
      <c r="H60" s="137">
        <v>71</v>
      </c>
    </row>
    <row r="61" spans="2:8" ht="45.75" customHeight="1" x14ac:dyDescent="0.15">
      <c r="B61" s="135"/>
      <c r="C61" s="1295" t="s">
        <v>596</v>
      </c>
      <c r="D61" s="1296"/>
      <c r="E61" s="1297"/>
      <c r="F61" s="136">
        <v>30</v>
      </c>
      <c r="G61" s="136">
        <v>30</v>
      </c>
      <c r="H61" s="137">
        <v>30</v>
      </c>
    </row>
    <row r="62" spans="2:8" ht="45.75" customHeight="1" thickBot="1" x14ac:dyDescent="0.2">
      <c r="B62" s="138"/>
      <c r="C62" s="1298" t="s">
        <v>597</v>
      </c>
      <c r="D62" s="1299"/>
      <c r="E62" s="1300"/>
      <c r="F62" s="139">
        <v>14</v>
      </c>
      <c r="G62" s="139">
        <v>16</v>
      </c>
      <c r="H62" s="140">
        <v>17</v>
      </c>
    </row>
    <row r="63" spans="2:8" ht="52.5" customHeight="1" thickBot="1" x14ac:dyDescent="0.2">
      <c r="B63" s="141"/>
      <c r="C63" s="1301" t="s">
        <v>51</v>
      </c>
      <c r="D63" s="1301"/>
      <c r="E63" s="1302"/>
      <c r="F63" s="142">
        <v>1649</v>
      </c>
      <c r="G63" s="142">
        <v>1641</v>
      </c>
      <c r="H63" s="143">
        <v>1414</v>
      </c>
    </row>
    <row r="64" spans="2:8" ht="15" customHeight="1" x14ac:dyDescent="0.15"/>
  </sheetData>
  <sheetProtection algorithmName="SHA-512" hashValue="zybZHjINLY/yIKNk1BNJX4RP6TcsiQiXgzoDL6/z5MrCf/99XnNDjOQ8D+FQA+IHurCHfkFH/sIqoGbOYh051w==" saltValue="4CN7iUUhK9i3LQtzfqEM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D74C-B48F-4C16-8BB6-9ECE0493FEC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v>2.9</v>
      </c>
      <c r="BQ51" s="1309"/>
      <c r="BR51" s="1309"/>
      <c r="BS51" s="1309"/>
      <c r="BT51" s="1309"/>
      <c r="BU51" s="1309"/>
      <c r="BV51" s="1309"/>
      <c r="BW51" s="1309"/>
      <c r="BX51" s="1309">
        <v>22.4</v>
      </c>
      <c r="BY51" s="1309"/>
      <c r="BZ51" s="1309"/>
      <c r="CA51" s="1309"/>
      <c r="CB51" s="1309"/>
      <c r="CC51" s="1309"/>
      <c r="CD51" s="1309"/>
      <c r="CE51" s="1309"/>
      <c r="CF51" s="1309">
        <v>22.1</v>
      </c>
      <c r="CG51" s="1309"/>
      <c r="CH51" s="1309"/>
      <c r="CI51" s="1309"/>
      <c r="CJ51" s="1309"/>
      <c r="CK51" s="1309"/>
      <c r="CL51" s="1309"/>
      <c r="CM51" s="1309"/>
      <c r="CN51" s="1309">
        <v>9.8000000000000007</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64.8</v>
      </c>
      <c r="BQ53" s="1309"/>
      <c r="BR53" s="1309"/>
      <c r="BS53" s="1309"/>
      <c r="BT53" s="1309"/>
      <c r="BU53" s="1309"/>
      <c r="BV53" s="1309"/>
      <c r="BW53" s="1309"/>
      <c r="BX53" s="1309">
        <v>65.900000000000006</v>
      </c>
      <c r="BY53" s="1309"/>
      <c r="BZ53" s="1309"/>
      <c r="CA53" s="1309"/>
      <c r="CB53" s="1309"/>
      <c r="CC53" s="1309"/>
      <c r="CD53" s="1309"/>
      <c r="CE53" s="1309"/>
      <c r="CF53" s="1309">
        <v>62.5</v>
      </c>
      <c r="CG53" s="1309"/>
      <c r="CH53" s="1309"/>
      <c r="CI53" s="1309"/>
      <c r="CJ53" s="1309"/>
      <c r="CK53" s="1309"/>
      <c r="CL53" s="1309"/>
      <c r="CM53" s="1309"/>
      <c r="CN53" s="1309">
        <v>63.8</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2.9</v>
      </c>
      <c r="BQ73" s="1309"/>
      <c r="BR73" s="1309"/>
      <c r="BS73" s="1309"/>
      <c r="BT73" s="1309"/>
      <c r="BU73" s="1309"/>
      <c r="BV73" s="1309"/>
      <c r="BW73" s="1309"/>
      <c r="BX73" s="1309">
        <v>22.4</v>
      </c>
      <c r="BY73" s="1309"/>
      <c r="BZ73" s="1309"/>
      <c r="CA73" s="1309"/>
      <c r="CB73" s="1309"/>
      <c r="CC73" s="1309"/>
      <c r="CD73" s="1309"/>
      <c r="CE73" s="1309"/>
      <c r="CF73" s="1309">
        <v>22.1</v>
      </c>
      <c r="CG73" s="1309"/>
      <c r="CH73" s="1309"/>
      <c r="CI73" s="1309"/>
      <c r="CJ73" s="1309"/>
      <c r="CK73" s="1309"/>
      <c r="CL73" s="1309"/>
      <c r="CM73" s="1309"/>
      <c r="CN73" s="1309">
        <v>9.8000000000000007</v>
      </c>
      <c r="CO73" s="1309"/>
      <c r="CP73" s="1309"/>
      <c r="CQ73" s="1309"/>
      <c r="CR73" s="1309"/>
      <c r="CS73" s="1309"/>
      <c r="CT73" s="1309"/>
      <c r="CU73" s="1309"/>
      <c r="CV73" s="1309">
        <v>19.100000000000001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9.8000000000000007</v>
      </c>
      <c r="BQ75" s="1309"/>
      <c r="BR75" s="1309"/>
      <c r="BS75" s="1309"/>
      <c r="BT75" s="1309"/>
      <c r="BU75" s="1309"/>
      <c r="BV75" s="1309"/>
      <c r="BW75" s="1309"/>
      <c r="BX75" s="1309">
        <v>8.5</v>
      </c>
      <c r="BY75" s="1309"/>
      <c r="BZ75" s="1309"/>
      <c r="CA75" s="1309"/>
      <c r="CB75" s="1309"/>
      <c r="CC75" s="1309"/>
      <c r="CD75" s="1309"/>
      <c r="CE75" s="1309"/>
      <c r="CF75" s="1309">
        <v>7.7</v>
      </c>
      <c r="CG75" s="1309"/>
      <c r="CH75" s="1309"/>
      <c r="CI75" s="1309"/>
      <c r="CJ75" s="1309"/>
      <c r="CK75" s="1309"/>
      <c r="CL75" s="1309"/>
      <c r="CM75" s="1309"/>
      <c r="CN75" s="1309">
        <v>7.1</v>
      </c>
      <c r="CO75" s="1309"/>
      <c r="CP75" s="1309"/>
      <c r="CQ75" s="1309"/>
      <c r="CR75" s="1309"/>
      <c r="CS75" s="1309"/>
      <c r="CT75" s="1309"/>
      <c r="CU75" s="1309"/>
      <c r="CV75" s="1309">
        <v>6.2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Y0Prtozi/wci3tpyeO3Cl6HqsMhmr6w+HqAP2BBxfoFYyEkbTHlOBHw6AXf6dYkHVFKlJ0295ZOaDxB61m4mg==" saltValue="HJwO2dE+FL27TfwBI0SZ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ED56A-CE65-4D0A-BB17-C165DFB4D60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atO8zC7HjabYlY0cDr4mpow+4rJoJQpYCn+OjBz/AGcWOlqjdUIEnTA8FcviOePj+z+jEeDr/RZM6/bnhCq8jQ==" saltValue="ezjRYVZRvH8KVSnflNWH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C81D-2A3D-4F7C-BB6E-15B1F50B66B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AR2aW46l361SnJkijbivz3s4OU+zQdwv7uM5BIaPrFKjfq3bXBf7idzim5+WeivHzP9DB6CMXxLWtrxLaHHWQQ==" saltValue="zVaf2X5iA31AZU8jbawa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58800</v>
      </c>
      <c r="E3" s="162"/>
      <c r="F3" s="163">
        <v>128611</v>
      </c>
      <c r="G3" s="164"/>
      <c r="H3" s="165"/>
    </row>
    <row r="4" spans="1:8" x14ac:dyDescent="0.15">
      <c r="A4" s="166"/>
      <c r="B4" s="167"/>
      <c r="C4" s="168"/>
      <c r="D4" s="169">
        <v>37002</v>
      </c>
      <c r="E4" s="170"/>
      <c r="F4" s="171">
        <v>61552</v>
      </c>
      <c r="G4" s="172"/>
      <c r="H4" s="173"/>
    </row>
    <row r="5" spans="1:8" x14ac:dyDescent="0.15">
      <c r="A5" s="154" t="s">
        <v>548</v>
      </c>
      <c r="B5" s="159"/>
      <c r="C5" s="160"/>
      <c r="D5" s="161">
        <v>135132</v>
      </c>
      <c r="E5" s="162"/>
      <c r="F5" s="163">
        <v>138651</v>
      </c>
      <c r="G5" s="164"/>
      <c r="H5" s="165"/>
    </row>
    <row r="6" spans="1:8" x14ac:dyDescent="0.15">
      <c r="A6" s="166"/>
      <c r="B6" s="167"/>
      <c r="C6" s="168"/>
      <c r="D6" s="169">
        <v>96553</v>
      </c>
      <c r="E6" s="170"/>
      <c r="F6" s="171">
        <v>71211</v>
      </c>
      <c r="G6" s="172"/>
      <c r="H6" s="173"/>
    </row>
    <row r="7" spans="1:8" x14ac:dyDescent="0.15">
      <c r="A7" s="154" t="s">
        <v>549</v>
      </c>
      <c r="B7" s="159"/>
      <c r="C7" s="160"/>
      <c r="D7" s="161">
        <v>129947</v>
      </c>
      <c r="E7" s="162"/>
      <c r="F7" s="163">
        <v>122882</v>
      </c>
      <c r="G7" s="164"/>
      <c r="H7" s="165"/>
    </row>
    <row r="8" spans="1:8" x14ac:dyDescent="0.15">
      <c r="A8" s="166"/>
      <c r="B8" s="167"/>
      <c r="C8" s="168"/>
      <c r="D8" s="169">
        <v>85572</v>
      </c>
      <c r="E8" s="170"/>
      <c r="F8" s="171">
        <v>65785</v>
      </c>
      <c r="G8" s="172"/>
      <c r="H8" s="173"/>
    </row>
    <row r="9" spans="1:8" x14ac:dyDescent="0.15">
      <c r="A9" s="154" t="s">
        <v>550</v>
      </c>
      <c r="B9" s="159"/>
      <c r="C9" s="160"/>
      <c r="D9" s="161">
        <v>67427</v>
      </c>
      <c r="E9" s="162"/>
      <c r="F9" s="163">
        <v>114790</v>
      </c>
      <c r="G9" s="164"/>
      <c r="H9" s="165"/>
    </row>
    <row r="10" spans="1:8" x14ac:dyDescent="0.15">
      <c r="A10" s="166"/>
      <c r="B10" s="167"/>
      <c r="C10" s="168"/>
      <c r="D10" s="169">
        <v>40158</v>
      </c>
      <c r="E10" s="170"/>
      <c r="F10" s="171">
        <v>55601</v>
      </c>
      <c r="G10" s="172"/>
      <c r="H10" s="173"/>
    </row>
    <row r="11" spans="1:8" x14ac:dyDescent="0.15">
      <c r="A11" s="154" t="s">
        <v>551</v>
      </c>
      <c r="B11" s="159"/>
      <c r="C11" s="160"/>
      <c r="D11" s="161">
        <v>63230</v>
      </c>
      <c r="E11" s="162"/>
      <c r="F11" s="163">
        <v>126262</v>
      </c>
      <c r="G11" s="164"/>
      <c r="H11" s="165"/>
    </row>
    <row r="12" spans="1:8" x14ac:dyDescent="0.15">
      <c r="A12" s="166"/>
      <c r="B12" s="167"/>
      <c r="C12" s="174"/>
      <c r="D12" s="169">
        <v>36315</v>
      </c>
      <c r="E12" s="170"/>
      <c r="F12" s="171">
        <v>56769</v>
      </c>
      <c r="G12" s="172"/>
      <c r="H12" s="173"/>
    </row>
    <row r="13" spans="1:8" x14ac:dyDescent="0.15">
      <c r="A13" s="154"/>
      <c r="B13" s="159"/>
      <c r="C13" s="175"/>
      <c r="D13" s="176">
        <v>90907</v>
      </c>
      <c r="E13" s="177"/>
      <c r="F13" s="178">
        <v>126239</v>
      </c>
      <c r="G13" s="179"/>
      <c r="H13" s="165"/>
    </row>
    <row r="14" spans="1:8" x14ac:dyDescent="0.15">
      <c r="A14" s="166"/>
      <c r="B14" s="167"/>
      <c r="C14" s="168"/>
      <c r="D14" s="169">
        <v>59120</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8.1999999999999993</v>
      </c>
      <c r="C19" s="180">
        <f>ROUND(VALUE(SUBSTITUTE(実質収支比率等に係る経年分析!G$48,"▲","-")),2)</f>
        <v>8.94</v>
      </c>
      <c r="D19" s="180">
        <f>ROUND(VALUE(SUBSTITUTE(実質収支比率等に係る経年分析!H$48,"▲","-")),2)</f>
        <v>11.48</v>
      </c>
      <c r="E19" s="180">
        <f>ROUND(VALUE(SUBSTITUTE(実質収支比率等に係る経年分析!I$48,"▲","-")),2)</f>
        <v>9.86</v>
      </c>
      <c r="F19" s="180">
        <f>ROUND(VALUE(SUBSTITUTE(実質収支比率等に係る経年分析!J$48,"▲","-")),2)</f>
        <v>6.24</v>
      </c>
    </row>
    <row r="20" spans="1:11" x14ac:dyDescent="0.15">
      <c r="A20" s="180" t="s">
        <v>55</v>
      </c>
      <c r="B20" s="180">
        <f>ROUND(VALUE(SUBSTITUTE(実質収支比率等に係る経年分析!F$47,"▲","-")),2)</f>
        <v>47.36</v>
      </c>
      <c r="C20" s="180">
        <f>ROUND(VALUE(SUBSTITUTE(実質収支比率等に係る経年分析!G$47,"▲","-")),2)</f>
        <v>42.85</v>
      </c>
      <c r="D20" s="180">
        <f>ROUND(VALUE(SUBSTITUTE(実質収支比率等に係る経年分析!H$47,"▲","-")),2)</f>
        <v>39.06</v>
      </c>
      <c r="E20" s="180">
        <f>ROUND(VALUE(SUBSTITUTE(実質収支比率等に係る経年分析!I$47,"▲","-")),2)</f>
        <v>38.5</v>
      </c>
      <c r="F20" s="180">
        <f>ROUND(VALUE(SUBSTITUTE(実質収支比率等に係る経年分析!J$47,"▲","-")),2)</f>
        <v>27.17</v>
      </c>
    </row>
    <row r="21" spans="1:11" x14ac:dyDescent="0.15">
      <c r="A21" s="180" t="s">
        <v>56</v>
      </c>
      <c r="B21" s="180">
        <f>IF(ISNUMBER(VALUE(SUBSTITUTE(実質収支比率等に係る経年分析!F$49,"▲","-"))),ROUND(VALUE(SUBSTITUTE(実質収支比率等に係る経年分析!F$49,"▲","-")),2),NA())</f>
        <v>3.86</v>
      </c>
      <c r="C21" s="180">
        <f>IF(ISNUMBER(VALUE(SUBSTITUTE(実質収支比率等に係る経年分析!G$49,"▲","-"))),ROUND(VALUE(SUBSTITUTE(実質収支比率等に係る経年分析!G$49,"▲","-")),2),NA())</f>
        <v>-4.72</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-2.65</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0.57999999999999996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4.1399999999999997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8.1999999999999993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6.23</v>
      </c>
    </row>
    <row r="35" spans="1:16" x14ac:dyDescent="0.15">
      <c r="A35" s="181" t="str">
        <f>IF(連結実質赤字比率に係る赤字・黒字の構成分析!C$35="",NA(),連結実質赤字比率に係る赤字・黒字の構成分析!C$35)</f>
        <v>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270</v>
      </c>
      <c r="E42" s="182"/>
      <c r="F42" s="182"/>
      <c r="G42" s="182">
        <f>'実質公債費比率（分子）の構造'!L$52</f>
        <v>269</v>
      </c>
      <c r="H42" s="182"/>
      <c r="I42" s="182"/>
      <c r="J42" s="182">
        <f>'実質公債費比率（分子）の構造'!M$52</f>
        <v>263</v>
      </c>
      <c r="K42" s="182"/>
      <c r="L42" s="182"/>
      <c r="M42" s="182">
        <f>'実質公債費比率（分子）の構造'!N$52</f>
        <v>245</v>
      </c>
      <c r="N42" s="182"/>
      <c r="O42" s="182"/>
      <c r="P42" s="182">
        <f>'実質公債費比率（分子）の構造'!O$52</f>
        <v>236</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19</v>
      </c>
      <c r="C44" s="182"/>
      <c r="D44" s="182"/>
      <c r="E44" s="182">
        <f>'実質公債費比率（分子）の構造'!L$50</f>
        <v>15</v>
      </c>
      <c r="F44" s="182"/>
      <c r="G44" s="182"/>
      <c r="H44" s="182">
        <f>'実質公債費比率（分子）の構造'!M$50</f>
        <v>15</v>
      </c>
      <c r="I44" s="182"/>
      <c r="J44" s="182"/>
      <c r="K44" s="182">
        <f>'実質公債費比率（分子）の構造'!N$50</f>
        <v>6</v>
      </c>
      <c r="L44" s="182"/>
      <c r="M44" s="182"/>
      <c r="N44" s="182">
        <f>'実質公債費比率（分子）の構造'!O$50</f>
        <v>6</v>
      </c>
      <c r="O44" s="182"/>
      <c r="P44" s="182"/>
    </row>
    <row r="45" spans="1:16" x14ac:dyDescent="0.15">
      <c r="A45" s="182" t="s">
        <v>66</v>
      </c>
      <c r="B45" s="182">
        <f>'実質公債費比率（分子）の構造'!K$49</f>
        <v>20</v>
      </c>
      <c r="C45" s="182"/>
      <c r="D45" s="182"/>
      <c r="E45" s="182">
        <f>'実質公債費比率（分子）の構造'!L$49</f>
        <v>19</v>
      </c>
      <c r="F45" s="182"/>
      <c r="G45" s="182"/>
      <c r="H45" s="182">
        <f>'実質公債費比率（分子）の構造'!M$49</f>
        <v>12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93</v>
      </c>
      <c r="C46" s="182"/>
      <c r="D46" s="182"/>
      <c r="E46" s="182">
        <f>'実質公債費比率（分子）の構造'!L$48</f>
        <v>96</v>
      </c>
      <c r="F46" s="182"/>
      <c r="G46" s="182"/>
      <c r="H46" s="182">
        <f>'実質公債費比率（分子）の構造'!M$48</f>
        <v>98</v>
      </c>
      <c r="I46" s="182"/>
      <c r="J46" s="182"/>
      <c r="K46" s="182">
        <f>'実質公債費比率（分子）の構造'!N$48</f>
        <v>100</v>
      </c>
      <c r="L46" s="182"/>
      <c r="M46" s="182"/>
      <c r="N46" s="182">
        <f>'実質公債費比率（分子）の構造'!O$48</f>
        <v>101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v>
      </c>
      <c r="C49" s="182"/>
      <c r="D49" s="182"/>
      <c r="E49" s="182">
        <f>'実質公債費比率（分子）の構造'!L$45</f>
        <v>291</v>
      </c>
      <c r="F49" s="182"/>
      <c r="G49" s="182"/>
      <c r="H49" s="182">
        <f>'実質公債費比率（分子）の構造'!M$45</f>
        <v>277</v>
      </c>
      <c r="I49" s="182"/>
      <c r="J49" s="182"/>
      <c r="K49" s="182">
        <f>'実質公債費比率（分子）の構造'!N$45</f>
        <v>253</v>
      </c>
      <c r="L49" s="182"/>
      <c r="M49" s="182"/>
      <c r="N49" s="182">
        <f>'実質公債費比率（分子）の構造'!O$45</f>
        <v>233</v>
      </c>
      <c r="O49" s="182"/>
      <c r="P49" s="182"/>
    </row>
    <row r="50" spans="1:16" x14ac:dyDescent="0.15">
      <c r="A50" s="182" t="s">
        <v>71</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152</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116</v>
      </c>
      <c r="M50" s="182" t="e">
        <f>NA()</f>
        <v>#N/A</v>
      </c>
      <c r="N50" s="182" t="e">
        <f>NA()</f>
        <v>#N/A</v>
      </c>
      <c r="O50" s="182">
        <f>IF(ISNUMBER('実質公債費比率（分子）の構造'!O$53),'実質公債費比率（分子）の構造'!O$53,NA())</f>
        <v>106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2791</v>
      </c>
      <c r="E56" s="181"/>
      <c r="F56" s="181"/>
      <c r="G56" s="181">
        <f>'将来負担比率（分子）の構造'!J$52</f>
        <v>2904</v>
      </c>
      <c r="H56" s="181"/>
      <c r="I56" s="181"/>
      <c r="J56" s="181">
        <f>'将来負担比率（分子）の構造'!K$52</f>
        <v>2992</v>
      </c>
      <c r="K56" s="181"/>
      <c r="L56" s="181"/>
      <c r="M56" s="181">
        <f>'将来負担比率（分子）の構造'!L$52</f>
        <v>2958</v>
      </c>
      <c r="N56" s="181"/>
      <c r="O56" s="181"/>
      <c r="P56" s="181">
        <f>'将来負担比率（分子）の構造'!M$52</f>
        <v>2994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2041</v>
      </c>
      <c r="E58" s="181"/>
      <c r="F58" s="181"/>
      <c r="G58" s="181">
        <f>'将来負担比率（分子）の構造'!J$50</f>
        <v>1793</v>
      </c>
      <c r="H58" s="181"/>
      <c r="I58" s="181"/>
      <c r="J58" s="181">
        <f>'将来負担比率（分子）の構造'!K$50</f>
        <v>1888</v>
      </c>
      <c r="K58" s="181"/>
      <c r="L58" s="181"/>
      <c r="M58" s="181">
        <f>'将来負担比率（分子）の構造'!L$50</f>
        <v>2037</v>
      </c>
      <c r="N58" s="181"/>
      <c r="O58" s="181"/>
      <c r="P58" s="181">
        <f>'将来負担比率（分子）の構造'!M$50</f>
        <v>1909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604</v>
      </c>
      <c r="C62" s="181"/>
      <c r="D62" s="181"/>
      <c r="E62" s="181">
        <f>'将来負担比率（分子）の構造'!J$45</f>
        <v>568</v>
      </c>
      <c r="F62" s="181"/>
      <c r="G62" s="181"/>
      <c r="H62" s="181">
        <f>'将来負担比率（分子）の構造'!K$45</f>
        <v>508</v>
      </c>
      <c r="I62" s="181"/>
      <c r="J62" s="181"/>
      <c r="K62" s="181">
        <f>'将来負担比率（分子）の構造'!L$45</f>
        <v>403</v>
      </c>
      <c r="L62" s="181"/>
      <c r="M62" s="181"/>
      <c r="N62" s="181">
        <f>'将来負担比率（分子）の構造'!M$45</f>
        <v>414</v>
      </c>
      <c r="O62" s="181"/>
      <c r="P62" s="181"/>
    </row>
    <row r="63" spans="1:16" x14ac:dyDescent="0.15">
      <c r="A63" s="181" t="s">
        <v>34</v>
      </c>
      <c r="B63" s="181">
        <f>'将来負担比率（分子）の構造'!I$44</f>
        <v>104</v>
      </c>
      <c r="C63" s="181"/>
      <c r="D63" s="181"/>
      <c r="E63" s="181">
        <f>'将来負担比率（分子）の構造'!J$44</f>
        <v>75</v>
      </c>
      <c r="F63" s="181"/>
      <c r="G63" s="181"/>
      <c r="H63" s="181">
        <f>'将来負担比率（分子）の構造'!K$44</f>
        <v>66</v>
      </c>
      <c r="I63" s="181"/>
      <c r="J63" s="181"/>
      <c r="K63" s="181">
        <f>'将来負担比率（分子）の構造'!L$44</f>
        <v>83</v>
      </c>
      <c r="L63" s="181"/>
      <c r="M63" s="181"/>
      <c r="N63" s="181">
        <f>'将来負担比率（分子）の構造'!M$44</f>
        <v>118</v>
      </c>
      <c r="O63" s="181"/>
      <c r="P63" s="181"/>
    </row>
    <row r="64" spans="1:16" x14ac:dyDescent="0.15">
      <c r="A64" s="181" t="s">
        <v>33</v>
      </c>
      <c r="B64" s="181">
        <f>'将来負担比率（分子）の構造'!I$43</f>
        <v>1552</v>
      </c>
      <c r="C64" s="181"/>
      <c r="D64" s="181"/>
      <c r="E64" s="181">
        <f>'将来負担比率（分子）の構造'!J$43</f>
        <v>1567</v>
      </c>
      <c r="F64" s="181"/>
      <c r="G64" s="181"/>
      <c r="H64" s="181">
        <f>'将来負担比率（分子）の構造'!K$43</f>
        <v>1580</v>
      </c>
      <c r="I64" s="181"/>
      <c r="J64" s="181"/>
      <c r="K64" s="181">
        <f>'将来負担比率（分子）の構造'!L$43</f>
        <v>1561</v>
      </c>
      <c r="L64" s="181"/>
      <c r="M64" s="181"/>
      <c r="N64" s="181">
        <f>'将来負担比率（分子）の構造'!M$43</f>
        <v>1546</v>
      </c>
      <c r="O64" s="181"/>
      <c r="P64" s="181"/>
    </row>
    <row r="65" spans="1:16" x14ac:dyDescent="0.15">
      <c r="A65" s="181" t="s">
        <v>32</v>
      </c>
      <c r="B65" s="181">
        <f>'将来負担比率（分子）の構造'!I$42</f>
        <v>54</v>
      </c>
      <c r="C65" s="181"/>
      <c r="D65" s="181"/>
      <c r="E65" s="181">
        <f>'将来負担比率（分子）の構造'!J$42</f>
        <v>40</v>
      </c>
      <c r="F65" s="181"/>
      <c r="G65" s="181"/>
      <c r="H65" s="181">
        <f>'将来負担比率（分子）の構造'!K$42</f>
        <v>26</v>
      </c>
      <c r="I65" s="181"/>
      <c r="J65" s="181"/>
      <c r="K65" s="181">
        <f>'将来負担比率（分子）の構造'!L$42</f>
        <v>20</v>
      </c>
      <c r="L65" s="181"/>
      <c r="M65" s="181"/>
      <c r="N65" s="181">
        <f>'将来負担比率（分子）の構造'!M$42</f>
        <v>15</v>
      </c>
      <c r="O65" s="181"/>
      <c r="P65" s="181"/>
    </row>
    <row r="66" spans="1:16" x14ac:dyDescent="0.15">
      <c r="A66" s="181" t="s">
        <v>31</v>
      </c>
      <c r="B66" s="181">
        <f>'将来負担比率（分子）の構造'!I$41</f>
        <v>2576</v>
      </c>
      <c r="C66" s="181"/>
      <c r="D66" s="181"/>
      <c r="E66" s="181">
        <f>'将来負担比率（分子）の構造'!J$41</f>
        <v>2876</v>
      </c>
      <c r="F66" s="181"/>
      <c r="G66" s="181"/>
      <c r="H66" s="181">
        <f>'将来負担比率（分子）の構造'!K$41</f>
        <v>3123</v>
      </c>
      <c r="I66" s="181"/>
      <c r="J66" s="181"/>
      <c r="K66" s="181">
        <f>'将来負担比率（分子）の構造'!L$41</f>
        <v>3115</v>
      </c>
      <c r="L66" s="181"/>
      <c r="M66" s="181"/>
      <c r="N66" s="181">
        <f>'将来負担比率（分子）の構造'!M$41</f>
        <v>3181</v>
      </c>
      <c r="O66" s="181"/>
      <c r="P66" s="181"/>
    </row>
    <row r="67" spans="1:16" x14ac:dyDescent="0.15">
      <c r="A67" s="181" t="s">
        <v>75</v>
      </c>
      <c r="B67" s="181" t="e">
        <f>NA()</f>
        <v>#N/A</v>
      </c>
      <c r="C67" s="181">
        <f>IF(ISNUMBER('将来負担比率（分子）の構造'!I$53), IF('将来負担比率（分子）の構造'!I$53 &lt; 0, 0, '将来負担比率（分子）の構造'!I$53), NA())</f>
        <v>57</v>
      </c>
      <c r="D67" s="181" t="e">
        <f>NA()</f>
        <v>#N/A</v>
      </c>
      <c r="E67" s="181" t="e">
        <f>NA()</f>
        <v>#N/A</v>
      </c>
      <c r="F67" s="181">
        <f>IF(ISNUMBER('将来負担比率（分子）の構造'!J$53), IF('将来負担比率（分子）の構造'!J$53 &lt; 0, 0, '将来負担比率（分子）の構造'!J$53), NA())</f>
        <v>430</v>
      </c>
      <c r="G67" s="181" t="e">
        <f>NA()</f>
        <v>#N/A</v>
      </c>
      <c r="H67" s="181" t="e">
        <f>NA()</f>
        <v>#N/A</v>
      </c>
      <c r="I67" s="181">
        <f>IF(ISNUMBER('将来負担比率（分子）の構造'!K$53), IF('将来負担比率（分子）の構造'!K$53 &lt; 0, 0, '将来負担比率（分子）の構造'!K$53), NA())</f>
        <v>424</v>
      </c>
      <c r="J67" s="181" t="e">
        <f>NA()</f>
        <v>#N/A</v>
      </c>
      <c r="K67" s="181" t="e">
        <f>NA()</f>
        <v>#N/A</v>
      </c>
      <c r="L67" s="181">
        <f>IF(ISNUMBER('将来負担比率（分子）の構造'!L$53), IF('将来負担比率（分子）の構造'!L$53 &lt; 0, 0, '将来負担比率（分子）の構造'!L$53), NA())</f>
        <v>187</v>
      </c>
      <c r="M67" s="181" t="e">
        <f>NA()</f>
        <v>#N/A</v>
      </c>
      <c r="N67" s="181" t="e">
        <f>NA()</f>
        <v>#N/A</v>
      </c>
      <c r="O67" s="181">
        <f>IF(ISNUMBER('将来負担比率（分子）の構造'!M$53), IF('将来負担比率（分子）の構造'!M$53 &lt; 0, 0, '将来負担比率（分子）の構造'!M$53), NA())</f>
        <v>371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850</v>
      </c>
      <c r="C72" s="185">
        <f>基金残高に係る経年分析!G55</f>
        <v>830</v>
      </c>
      <c r="D72" s="185">
        <f>基金残高に係る経年分析!H55</f>
        <v>590</v>
      </c>
    </row>
    <row r="73" spans="1:16" x14ac:dyDescent="0.15">
      <c r="A73" s="184" t="s">
        <v>78</v>
      </c>
      <c r="B73" s="185">
        <f>基金残高に係る経年分析!F56</f>
        <v>40</v>
      </c>
      <c r="C73" s="185">
        <f>基金残高に係る経年分析!G56</f>
        <v>40</v>
      </c>
      <c r="D73" s="185">
        <f>基金残高に係る経年分析!H56</f>
        <v>40</v>
      </c>
    </row>
    <row r="74" spans="1:16" x14ac:dyDescent="0.15">
      <c r="A74" s="184" t="s">
        <v>79</v>
      </c>
      <c r="B74" s="185">
        <f>基金残高に係る経年分析!F57</f>
        <v>759</v>
      </c>
      <c r="C74" s="185">
        <f>基金残高に係る経年分析!G57</f>
        <v>771</v>
      </c>
      <c r="D74" s="185">
        <f>基金残高に係る経年分析!H57</f>
        <v>784</v>
      </c>
    </row>
  </sheetData>
  <sheetProtection algorithmName="SHA-512" hashValue="Q6zyNafNFDNogf535Te4RucMrdEfj34qiKI2okc5JGsPoAzXgS87jbVMPhxC/TEUoLinQWLV5DajL5WA/42J1g==" saltValue="ToYGtazctyr0+ETLLbmo7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704766</v>
      </c>
      <c r="S5" s="734"/>
      <c r="T5" s="734"/>
      <c r="U5" s="734"/>
      <c r="V5" s="734"/>
      <c r="W5" s="734"/>
      <c r="X5" s="734"/>
      <c r="Y5" s="777"/>
      <c r="Z5" s="795">
        <v>18.8</v>
      </c>
      <c r="AA5" s="795"/>
      <c r="AB5" s="795"/>
      <c r="AC5" s="795"/>
      <c r="AD5" s="796">
        <v>704766</v>
      </c>
      <c r="AE5" s="796"/>
      <c r="AF5" s="796"/>
      <c r="AG5" s="796"/>
      <c r="AH5" s="796"/>
      <c r="AI5" s="796"/>
      <c r="AJ5" s="796"/>
      <c r="AK5" s="796"/>
      <c r="AL5" s="778">
        <v>33.799999999999997</v>
      </c>
      <c r="AM5" s="749"/>
      <c r="AN5" s="749"/>
      <c r="AO5" s="779"/>
      <c r="AP5" s="744" t="s">
        <v>228</v>
      </c>
      <c r="AQ5" s="745"/>
      <c r="AR5" s="745"/>
      <c r="AS5" s="745"/>
      <c r="AT5" s="745"/>
      <c r="AU5" s="745"/>
      <c r="AV5" s="745"/>
      <c r="AW5" s="745"/>
      <c r="AX5" s="745"/>
      <c r="AY5" s="745"/>
      <c r="AZ5" s="745"/>
      <c r="BA5" s="745"/>
      <c r="BB5" s="745"/>
      <c r="BC5" s="745"/>
      <c r="BD5" s="745"/>
      <c r="BE5" s="745"/>
      <c r="BF5" s="746"/>
      <c r="BG5" s="678">
        <v>704766</v>
      </c>
      <c r="BH5" s="679"/>
      <c r="BI5" s="679"/>
      <c r="BJ5" s="679"/>
      <c r="BK5" s="679"/>
      <c r="BL5" s="679"/>
      <c r="BM5" s="679"/>
      <c r="BN5" s="680"/>
      <c r="BO5" s="715">
        <v>100</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37480</v>
      </c>
      <c r="S6" s="679"/>
      <c r="T6" s="679"/>
      <c r="U6" s="679"/>
      <c r="V6" s="679"/>
      <c r="W6" s="679"/>
      <c r="X6" s="679"/>
      <c r="Y6" s="680"/>
      <c r="Z6" s="715">
        <v>1</v>
      </c>
      <c r="AA6" s="715"/>
      <c r="AB6" s="715"/>
      <c r="AC6" s="715"/>
      <c r="AD6" s="716">
        <v>37480</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704766</v>
      </c>
      <c r="BH6" s="679"/>
      <c r="BI6" s="679"/>
      <c r="BJ6" s="679"/>
      <c r="BK6" s="679"/>
      <c r="BL6" s="679"/>
      <c r="BM6" s="679"/>
      <c r="BN6" s="680"/>
      <c r="BO6" s="715">
        <v>100</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75665</v>
      </c>
      <c r="CS6" s="679"/>
      <c r="CT6" s="679"/>
      <c r="CU6" s="679"/>
      <c r="CV6" s="679"/>
      <c r="CW6" s="679"/>
      <c r="CX6" s="679"/>
      <c r="CY6" s="680"/>
      <c r="CZ6" s="778">
        <v>2.2999999999999998</v>
      </c>
      <c r="DA6" s="749"/>
      <c r="DB6" s="749"/>
      <c r="DC6" s="781"/>
      <c r="DD6" s="684" t="s">
        <v>138</v>
      </c>
      <c r="DE6" s="679"/>
      <c r="DF6" s="679"/>
      <c r="DG6" s="679"/>
      <c r="DH6" s="679"/>
      <c r="DI6" s="679"/>
      <c r="DJ6" s="679"/>
      <c r="DK6" s="679"/>
      <c r="DL6" s="679"/>
      <c r="DM6" s="679"/>
      <c r="DN6" s="679"/>
      <c r="DO6" s="679"/>
      <c r="DP6" s="680"/>
      <c r="DQ6" s="684">
        <v>75640</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447</v>
      </c>
      <c r="S7" s="679"/>
      <c r="T7" s="679"/>
      <c r="U7" s="679"/>
      <c r="V7" s="679"/>
      <c r="W7" s="679"/>
      <c r="X7" s="679"/>
      <c r="Y7" s="680"/>
      <c r="Z7" s="715">
        <v>0</v>
      </c>
      <c r="AA7" s="715"/>
      <c r="AB7" s="715"/>
      <c r="AC7" s="715"/>
      <c r="AD7" s="716">
        <v>447</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285647</v>
      </c>
      <c r="BH7" s="679"/>
      <c r="BI7" s="679"/>
      <c r="BJ7" s="679"/>
      <c r="BK7" s="679"/>
      <c r="BL7" s="679"/>
      <c r="BM7" s="679"/>
      <c r="BN7" s="680"/>
      <c r="BO7" s="715">
        <v>40.5</v>
      </c>
      <c r="BP7" s="715"/>
      <c r="BQ7" s="715"/>
      <c r="BR7" s="715"/>
      <c r="BS7" s="716" t="s">
        <v>138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520632</v>
      </c>
      <c r="CS7" s="679"/>
      <c r="CT7" s="679"/>
      <c r="CU7" s="679"/>
      <c r="CV7" s="679"/>
      <c r="CW7" s="679"/>
      <c r="CX7" s="679"/>
      <c r="CY7" s="680"/>
      <c r="CZ7" s="715">
        <v>15.7</v>
      </c>
      <c r="DA7" s="715"/>
      <c r="DB7" s="715"/>
      <c r="DC7" s="715"/>
      <c r="DD7" s="684">
        <v>39840</v>
      </c>
      <c r="DE7" s="679"/>
      <c r="DF7" s="679"/>
      <c r="DG7" s="679"/>
      <c r="DH7" s="679"/>
      <c r="DI7" s="679"/>
      <c r="DJ7" s="679"/>
      <c r="DK7" s="679"/>
      <c r="DL7" s="679"/>
      <c r="DM7" s="679"/>
      <c r="DN7" s="679"/>
      <c r="DO7" s="679"/>
      <c r="DP7" s="680"/>
      <c r="DQ7" s="684">
        <v>477431</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2209</v>
      </c>
      <c r="S8" s="679"/>
      <c r="T8" s="679"/>
      <c r="U8" s="679"/>
      <c r="V8" s="679"/>
      <c r="W8" s="679"/>
      <c r="X8" s="679"/>
      <c r="Y8" s="680"/>
      <c r="Z8" s="715">
        <v>0.1</v>
      </c>
      <c r="AA8" s="715"/>
      <c r="AB8" s="715"/>
      <c r="AC8" s="715"/>
      <c r="AD8" s="716">
        <v>2209</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10598</v>
      </c>
      <c r="BH8" s="679"/>
      <c r="BI8" s="679"/>
      <c r="BJ8" s="679"/>
      <c r="BK8" s="679"/>
      <c r="BL8" s="679"/>
      <c r="BM8" s="679"/>
      <c r="BN8" s="680"/>
      <c r="BO8" s="715">
        <v>1.5</v>
      </c>
      <c r="BP8" s="715"/>
      <c r="BQ8" s="715"/>
      <c r="BR8" s="715"/>
      <c r="BS8" s="684" t="s">
        <v>138</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744544</v>
      </c>
      <c r="CS8" s="679"/>
      <c r="CT8" s="679"/>
      <c r="CU8" s="679"/>
      <c r="CV8" s="679"/>
      <c r="CW8" s="679"/>
      <c r="CX8" s="679"/>
      <c r="CY8" s="680"/>
      <c r="CZ8" s="715">
        <v>22.4</v>
      </c>
      <c r="DA8" s="715"/>
      <c r="DB8" s="715"/>
      <c r="DC8" s="715"/>
      <c r="DD8" s="684">
        <v>21388</v>
      </c>
      <c r="DE8" s="679"/>
      <c r="DF8" s="679"/>
      <c r="DG8" s="679"/>
      <c r="DH8" s="679"/>
      <c r="DI8" s="679"/>
      <c r="DJ8" s="679"/>
      <c r="DK8" s="679"/>
      <c r="DL8" s="679"/>
      <c r="DM8" s="679"/>
      <c r="DN8" s="679"/>
      <c r="DO8" s="679"/>
      <c r="DP8" s="680"/>
      <c r="DQ8" s="684">
        <v>486915</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1084</v>
      </c>
      <c r="S9" s="679"/>
      <c r="T9" s="679"/>
      <c r="U9" s="679"/>
      <c r="V9" s="679"/>
      <c r="W9" s="679"/>
      <c r="X9" s="679"/>
      <c r="Y9" s="680"/>
      <c r="Z9" s="715">
        <v>0</v>
      </c>
      <c r="AA9" s="715"/>
      <c r="AB9" s="715"/>
      <c r="AC9" s="715"/>
      <c r="AD9" s="716">
        <v>1084</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236218</v>
      </c>
      <c r="BH9" s="679"/>
      <c r="BI9" s="679"/>
      <c r="BJ9" s="679"/>
      <c r="BK9" s="679"/>
      <c r="BL9" s="679"/>
      <c r="BM9" s="679"/>
      <c r="BN9" s="680"/>
      <c r="BO9" s="715">
        <v>33.5</v>
      </c>
      <c r="BP9" s="715"/>
      <c r="BQ9" s="715"/>
      <c r="BR9" s="715"/>
      <c r="BS9" s="684" t="s">
        <v>138</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331985</v>
      </c>
      <c r="CS9" s="679"/>
      <c r="CT9" s="679"/>
      <c r="CU9" s="679"/>
      <c r="CV9" s="679"/>
      <c r="CW9" s="679"/>
      <c r="CX9" s="679"/>
      <c r="CY9" s="680"/>
      <c r="CZ9" s="715">
        <v>10</v>
      </c>
      <c r="DA9" s="715"/>
      <c r="DB9" s="715"/>
      <c r="DC9" s="715"/>
      <c r="DD9" s="684">
        <v>10368</v>
      </c>
      <c r="DE9" s="679"/>
      <c r="DF9" s="679"/>
      <c r="DG9" s="679"/>
      <c r="DH9" s="679"/>
      <c r="DI9" s="679"/>
      <c r="DJ9" s="679"/>
      <c r="DK9" s="679"/>
      <c r="DL9" s="679"/>
      <c r="DM9" s="679"/>
      <c r="DN9" s="679"/>
      <c r="DO9" s="679"/>
      <c r="DP9" s="680"/>
      <c r="DQ9" s="684">
        <v>327834</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229</v>
      </c>
      <c r="AE10" s="716"/>
      <c r="AF10" s="716"/>
      <c r="AG10" s="716"/>
      <c r="AH10" s="716"/>
      <c r="AI10" s="716"/>
      <c r="AJ10" s="716"/>
      <c r="AK10" s="716"/>
      <c r="AL10" s="681" t="s">
        <v>138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12027</v>
      </c>
      <c r="BH10" s="679"/>
      <c r="BI10" s="679"/>
      <c r="BJ10" s="679"/>
      <c r="BK10" s="679"/>
      <c r="BL10" s="679"/>
      <c r="BM10" s="679"/>
      <c r="BN10" s="680"/>
      <c r="BO10" s="715">
        <v>1.7</v>
      </c>
      <c r="BP10" s="715"/>
      <c r="BQ10" s="715"/>
      <c r="BR10" s="715"/>
      <c r="BS10" s="684" t="s">
        <v>175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5711</v>
      </c>
      <c r="CS10" s="679"/>
      <c r="CT10" s="679"/>
      <c r="CU10" s="679"/>
      <c r="CV10" s="679"/>
      <c r="CW10" s="679"/>
      <c r="CX10" s="679"/>
      <c r="CY10" s="680"/>
      <c r="CZ10" s="715">
        <v>0.2</v>
      </c>
      <c r="DA10" s="715"/>
      <c r="DB10" s="715"/>
      <c r="DC10" s="715"/>
      <c r="DD10" s="684">
        <v>1237</v>
      </c>
      <c r="DE10" s="679"/>
      <c r="DF10" s="679"/>
      <c r="DG10" s="679"/>
      <c r="DH10" s="679"/>
      <c r="DI10" s="679"/>
      <c r="DJ10" s="679"/>
      <c r="DK10" s="679"/>
      <c r="DL10" s="679"/>
      <c r="DM10" s="679"/>
      <c r="DN10" s="679"/>
      <c r="DO10" s="679"/>
      <c r="DP10" s="680"/>
      <c r="DQ10" s="684">
        <v>5651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112113</v>
      </c>
      <c r="S11" s="679"/>
      <c r="T11" s="679"/>
      <c r="U11" s="679"/>
      <c r="V11" s="679"/>
      <c r="W11" s="679"/>
      <c r="X11" s="679"/>
      <c r="Y11" s="680"/>
      <c r="Z11" s="681">
        <v>3</v>
      </c>
      <c r="AA11" s="682"/>
      <c r="AB11" s="682"/>
      <c r="AC11" s="683"/>
      <c r="AD11" s="684">
        <v>112113</v>
      </c>
      <c r="AE11" s="679"/>
      <c r="AF11" s="679"/>
      <c r="AG11" s="679"/>
      <c r="AH11" s="679"/>
      <c r="AI11" s="679"/>
      <c r="AJ11" s="679"/>
      <c r="AK11" s="680"/>
      <c r="AL11" s="681">
        <v>5.4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26804</v>
      </c>
      <c r="BH11" s="679"/>
      <c r="BI11" s="679"/>
      <c r="BJ11" s="679"/>
      <c r="BK11" s="679"/>
      <c r="BL11" s="679"/>
      <c r="BM11" s="679"/>
      <c r="BN11" s="680"/>
      <c r="BO11" s="715">
        <v>3.8</v>
      </c>
      <c r="BP11" s="715"/>
      <c r="BQ11" s="715"/>
      <c r="BR11" s="715"/>
      <c r="BS11" s="684" t="s">
        <v>138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222242</v>
      </c>
      <c r="CS11" s="679"/>
      <c r="CT11" s="679"/>
      <c r="CU11" s="679"/>
      <c r="CV11" s="679"/>
      <c r="CW11" s="679"/>
      <c r="CX11" s="679"/>
      <c r="CY11" s="680"/>
      <c r="CZ11" s="715">
        <v>6.7</v>
      </c>
      <c r="DA11" s="715"/>
      <c r="DB11" s="715"/>
      <c r="DC11" s="715"/>
      <c r="DD11" s="684">
        <v>64562</v>
      </c>
      <c r="DE11" s="679"/>
      <c r="DF11" s="679"/>
      <c r="DG11" s="679"/>
      <c r="DH11" s="679"/>
      <c r="DI11" s="679"/>
      <c r="DJ11" s="679"/>
      <c r="DK11" s="679"/>
      <c r="DL11" s="679"/>
      <c r="DM11" s="679"/>
      <c r="DN11" s="679"/>
      <c r="DO11" s="679"/>
      <c r="DP11" s="680"/>
      <c r="DQ11" s="684">
        <v>98102</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1270</v>
      </c>
      <c r="S12" s="679"/>
      <c r="T12" s="679"/>
      <c r="U12" s="679"/>
      <c r="V12" s="679"/>
      <c r="W12" s="679"/>
      <c r="X12" s="679"/>
      <c r="Y12" s="680"/>
      <c r="Z12" s="715">
        <v>0</v>
      </c>
      <c r="AA12" s="715"/>
      <c r="AB12" s="715"/>
      <c r="AC12" s="715"/>
      <c r="AD12" s="716">
        <v>1270</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347553</v>
      </c>
      <c r="BH12" s="679"/>
      <c r="BI12" s="679"/>
      <c r="BJ12" s="679"/>
      <c r="BK12" s="679"/>
      <c r="BL12" s="679"/>
      <c r="BM12" s="679"/>
      <c r="BN12" s="680"/>
      <c r="BO12" s="715">
        <v>49.3</v>
      </c>
      <c r="BP12" s="715"/>
      <c r="BQ12" s="715"/>
      <c r="BR12" s="715"/>
      <c r="BS12" s="684" t="s">
        <v>138</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55930</v>
      </c>
      <c r="CS12" s="679"/>
      <c r="CT12" s="679"/>
      <c r="CU12" s="679"/>
      <c r="CV12" s="679"/>
      <c r="CW12" s="679"/>
      <c r="CX12" s="679"/>
      <c r="CY12" s="680"/>
      <c r="CZ12" s="715">
        <v>1.7</v>
      </c>
      <c r="DA12" s="715"/>
      <c r="DB12" s="715"/>
      <c r="DC12" s="715"/>
      <c r="DD12" s="684">
        <v>1183</v>
      </c>
      <c r="DE12" s="679"/>
      <c r="DF12" s="679"/>
      <c r="DG12" s="679"/>
      <c r="DH12" s="679"/>
      <c r="DI12" s="679"/>
      <c r="DJ12" s="679"/>
      <c r="DK12" s="679"/>
      <c r="DL12" s="679"/>
      <c r="DM12" s="679"/>
      <c r="DN12" s="679"/>
      <c r="DO12" s="679"/>
      <c r="DP12" s="680"/>
      <c r="DQ12" s="684">
        <v>35930</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347549</v>
      </c>
      <c r="BH13" s="679"/>
      <c r="BI13" s="679"/>
      <c r="BJ13" s="679"/>
      <c r="BK13" s="679"/>
      <c r="BL13" s="679"/>
      <c r="BM13" s="679"/>
      <c r="BN13" s="680"/>
      <c r="BO13" s="715">
        <v>49.3</v>
      </c>
      <c r="BP13" s="715"/>
      <c r="BQ13" s="715"/>
      <c r="BR13" s="715"/>
      <c r="BS13" s="684" t="s">
        <v>138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369791</v>
      </c>
      <c r="CS13" s="679"/>
      <c r="CT13" s="679"/>
      <c r="CU13" s="679"/>
      <c r="CV13" s="679"/>
      <c r="CW13" s="679"/>
      <c r="CX13" s="679"/>
      <c r="CY13" s="680"/>
      <c r="CZ13" s="715">
        <v>11.1</v>
      </c>
      <c r="DA13" s="715"/>
      <c r="DB13" s="715"/>
      <c r="DC13" s="715"/>
      <c r="DD13" s="684">
        <v>122864</v>
      </c>
      <c r="DE13" s="679"/>
      <c r="DF13" s="679"/>
      <c r="DG13" s="679"/>
      <c r="DH13" s="679"/>
      <c r="DI13" s="679"/>
      <c r="DJ13" s="679"/>
      <c r="DK13" s="679"/>
      <c r="DL13" s="679"/>
      <c r="DM13" s="679"/>
      <c r="DN13" s="679"/>
      <c r="DO13" s="679"/>
      <c r="DP13" s="680"/>
      <c r="DQ13" s="684">
        <v>248868</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4085</v>
      </c>
      <c r="S14" s="679"/>
      <c r="T14" s="679"/>
      <c r="U14" s="679"/>
      <c r="V14" s="679"/>
      <c r="W14" s="679"/>
      <c r="X14" s="679"/>
      <c r="Y14" s="680"/>
      <c r="Z14" s="715">
        <v>0.1</v>
      </c>
      <c r="AA14" s="715"/>
      <c r="AB14" s="715"/>
      <c r="AC14" s="715"/>
      <c r="AD14" s="716">
        <v>4085</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20718</v>
      </c>
      <c r="BH14" s="679"/>
      <c r="BI14" s="679"/>
      <c r="BJ14" s="679"/>
      <c r="BK14" s="679"/>
      <c r="BL14" s="679"/>
      <c r="BM14" s="679"/>
      <c r="BN14" s="680"/>
      <c r="BO14" s="715">
        <v>2.9</v>
      </c>
      <c r="BP14" s="715"/>
      <c r="BQ14" s="715"/>
      <c r="BR14" s="715"/>
      <c r="BS14" s="684" t="s">
        <v>138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265636</v>
      </c>
      <c r="CS14" s="679"/>
      <c r="CT14" s="679"/>
      <c r="CU14" s="679"/>
      <c r="CV14" s="679"/>
      <c r="CW14" s="679"/>
      <c r="CX14" s="679"/>
      <c r="CY14" s="680"/>
      <c r="CZ14" s="715">
        <v>8</v>
      </c>
      <c r="DA14" s="715"/>
      <c r="DB14" s="715"/>
      <c r="DC14" s="715"/>
      <c r="DD14" s="684">
        <v>115934</v>
      </c>
      <c r="DE14" s="679"/>
      <c r="DF14" s="679"/>
      <c r="DG14" s="679"/>
      <c r="DH14" s="679"/>
      <c r="DI14" s="679"/>
      <c r="DJ14" s="679"/>
      <c r="DK14" s="679"/>
      <c r="DL14" s="679"/>
      <c r="DM14" s="679"/>
      <c r="DN14" s="679"/>
      <c r="DO14" s="679"/>
      <c r="DP14" s="680"/>
      <c r="DQ14" s="684">
        <v>154003</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175</v>
      </c>
      <c r="S15" s="679"/>
      <c r="T15" s="679"/>
      <c r="U15" s="679"/>
      <c r="V15" s="679"/>
      <c r="W15" s="679"/>
      <c r="X15" s="679"/>
      <c r="Y15" s="680"/>
      <c r="Z15" s="715" t="s">
        <v>138</v>
      </c>
      <c r="AA15" s="715"/>
      <c r="AB15" s="715"/>
      <c r="AC15" s="715"/>
      <c r="AD15" s="716" t="s">
        <v>229</v>
      </c>
      <c r="AE15" s="716"/>
      <c r="AF15" s="716"/>
      <c r="AG15" s="716"/>
      <c r="AH15" s="716"/>
      <c r="AI15" s="716"/>
      <c r="AJ15" s="716"/>
      <c r="AK15" s="716"/>
      <c r="AL15" s="681" t="s">
        <v>138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50848</v>
      </c>
      <c r="BH15" s="679"/>
      <c r="BI15" s="679"/>
      <c r="BJ15" s="679"/>
      <c r="BK15" s="679"/>
      <c r="BL15" s="679"/>
      <c r="BM15" s="679"/>
      <c r="BN15" s="680"/>
      <c r="BO15" s="715">
        <v>7.2</v>
      </c>
      <c r="BP15" s="715"/>
      <c r="BQ15" s="715"/>
      <c r="BR15" s="715"/>
      <c r="BS15" s="684" t="s">
        <v>175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346853</v>
      </c>
      <c r="CS15" s="679"/>
      <c r="CT15" s="679"/>
      <c r="CU15" s="679"/>
      <c r="CV15" s="679"/>
      <c r="CW15" s="679"/>
      <c r="CX15" s="679"/>
      <c r="CY15" s="680"/>
      <c r="CZ15" s="715">
        <v>10.4</v>
      </c>
      <c r="DA15" s="715"/>
      <c r="DB15" s="715"/>
      <c r="DC15" s="715"/>
      <c r="DD15" s="684">
        <v>23563</v>
      </c>
      <c r="DE15" s="679"/>
      <c r="DF15" s="679"/>
      <c r="DG15" s="679"/>
      <c r="DH15" s="679"/>
      <c r="DI15" s="679"/>
      <c r="DJ15" s="679"/>
      <c r="DK15" s="679"/>
      <c r="DL15" s="679"/>
      <c r="DM15" s="679"/>
      <c r="DN15" s="679"/>
      <c r="DO15" s="679"/>
      <c r="DP15" s="680"/>
      <c r="DQ15" s="684">
        <v>340265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1282</v>
      </c>
      <c r="S16" s="679"/>
      <c r="T16" s="679"/>
      <c r="U16" s="679"/>
      <c r="V16" s="679"/>
      <c r="W16" s="679"/>
      <c r="X16" s="679"/>
      <c r="Y16" s="680"/>
      <c r="Z16" s="715">
        <v>0</v>
      </c>
      <c r="AA16" s="715"/>
      <c r="AB16" s="715"/>
      <c r="AC16" s="715"/>
      <c r="AD16" s="716">
        <v>1282</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175</v>
      </c>
      <c r="BP16" s="715"/>
      <c r="BQ16" s="715"/>
      <c r="BR16" s="715"/>
      <c r="BS16" s="684" t="s">
        <v>175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149954</v>
      </c>
      <c r="CS16" s="679"/>
      <c r="CT16" s="679"/>
      <c r="CU16" s="679"/>
      <c r="CV16" s="679"/>
      <c r="CW16" s="679"/>
      <c r="CX16" s="679"/>
      <c r="CY16" s="680"/>
      <c r="CZ16" s="715">
        <v>4.5</v>
      </c>
      <c r="DA16" s="715"/>
      <c r="DB16" s="715"/>
      <c r="DC16" s="715"/>
      <c r="DD16" s="684" t="s">
        <v>138</v>
      </c>
      <c r="DE16" s="679"/>
      <c r="DF16" s="679"/>
      <c r="DG16" s="679"/>
      <c r="DH16" s="679"/>
      <c r="DI16" s="679"/>
      <c r="DJ16" s="679"/>
      <c r="DK16" s="679"/>
      <c r="DL16" s="679"/>
      <c r="DM16" s="679"/>
      <c r="DN16" s="679"/>
      <c r="DO16" s="679"/>
      <c r="DP16" s="680"/>
      <c r="DQ16" s="684">
        <v>60243</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17495</v>
      </c>
      <c r="S17" s="679"/>
      <c r="T17" s="679"/>
      <c r="U17" s="679"/>
      <c r="V17" s="679"/>
      <c r="W17" s="679"/>
      <c r="X17" s="679"/>
      <c r="Y17" s="680"/>
      <c r="Z17" s="715">
        <v>0.5</v>
      </c>
      <c r="AA17" s="715"/>
      <c r="AB17" s="715"/>
      <c r="AC17" s="715"/>
      <c r="AD17" s="716">
        <v>17495</v>
      </c>
      <c r="AE17" s="716"/>
      <c r="AF17" s="716"/>
      <c r="AG17" s="716"/>
      <c r="AH17" s="716"/>
      <c r="AI17" s="716"/>
      <c r="AJ17" s="716"/>
      <c r="AK17" s="716"/>
      <c r="AL17" s="681">
        <v>0.8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229</v>
      </c>
      <c r="BP17" s="715"/>
      <c r="BQ17" s="715"/>
      <c r="BR17" s="715"/>
      <c r="BS17" s="684" t="s">
        <v>229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232927</v>
      </c>
      <c r="CS17" s="679"/>
      <c r="CT17" s="679"/>
      <c r="CU17" s="679"/>
      <c r="CV17" s="679"/>
      <c r="CW17" s="679"/>
      <c r="CX17" s="679"/>
      <c r="CY17" s="680"/>
      <c r="CZ17" s="715">
        <v>7</v>
      </c>
      <c r="DA17" s="715"/>
      <c r="DB17" s="715"/>
      <c r="DC17" s="715"/>
      <c r="DD17" s="684" t="s">
        <v>175</v>
      </c>
      <c r="DE17" s="679"/>
      <c r="DF17" s="679"/>
      <c r="DG17" s="679"/>
      <c r="DH17" s="679"/>
      <c r="DI17" s="679"/>
      <c r="DJ17" s="679"/>
      <c r="DK17" s="679"/>
      <c r="DL17" s="679"/>
      <c r="DM17" s="679"/>
      <c r="DN17" s="679"/>
      <c r="DO17" s="679"/>
      <c r="DP17" s="680"/>
      <c r="DQ17" s="684">
        <v>232927</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4844</v>
      </c>
      <c r="S18" s="679"/>
      <c r="T18" s="679"/>
      <c r="U18" s="679"/>
      <c r="V18" s="679"/>
      <c r="W18" s="679"/>
      <c r="X18" s="679"/>
      <c r="Y18" s="680"/>
      <c r="Z18" s="715">
        <v>0.1</v>
      </c>
      <c r="AA18" s="715"/>
      <c r="AB18" s="715"/>
      <c r="AC18" s="715"/>
      <c r="AD18" s="716">
        <v>4844</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138</v>
      </c>
      <c r="DA18" s="715"/>
      <c r="DB18" s="715"/>
      <c r="DC18" s="715"/>
      <c r="DD18" s="684" t="s">
        <v>229</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551</v>
      </c>
      <c r="S19" s="679"/>
      <c r="T19" s="679"/>
      <c r="U19" s="679"/>
      <c r="V19" s="679"/>
      <c r="W19" s="679"/>
      <c r="X19" s="679"/>
      <c r="Y19" s="680"/>
      <c r="Z19" s="715">
        <v>0</v>
      </c>
      <c r="AA19" s="715"/>
      <c r="AB19" s="715"/>
      <c r="AC19" s="715"/>
      <c r="AD19" s="716">
        <v>551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175</v>
      </c>
      <c r="BH19" s="679"/>
      <c r="BI19" s="679"/>
      <c r="BJ19" s="679"/>
      <c r="BK19" s="679"/>
      <c r="BL19" s="679"/>
      <c r="BM19" s="679"/>
      <c r="BN19" s="680"/>
      <c r="BO19" s="715" t="s">
        <v>229</v>
      </c>
      <c r="BP19" s="715"/>
      <c r="BQ19" s="715"/>
      <c r="BR19" s="715"/>
      <c r="BS19" s="684" t="s">
        <v>138</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175</v>
      </c>
      <c r="DA19" s="715"/>
      <c r="DB19" s="715"/>
      <c r="DC19" s="715"/>
      <c r="DD19" s="684" t="s">
        <v>138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139</v>
      </c>
      <c r="S20" s="679"/>
      <c r="T20" s="679"/>
      <c r="U20" s="679"/>
      <c r="V20" s="679"/>
      <c r="W20" s="679"/>
      <c r="X20" s="679"/>
      <c r="Y20" s="680"/>
      <c r="Z20" s="715">
        <v>0</v>
      </c>
      <c r="AA20" s="715"/>
      <c r="AB20" s="715"/>
      <c r="AC20" s="715"/>
      <c r="AD20" s="716">
        <v>139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229</v>
      </c>
      <c r="BH20" s="679"/>
      <c r="BI20" s="679"/>
      <c r="BJ20" s="679"/>
      <c r="BK20" s="679"/>
      <c r="BL20" s="679"/>
      <c r="BM20" s="679"/>
      <c r="BN20" s="680"/>
      <c r="BO20" s="715" t="s">
        <v>138</v>
      </c>
      <c r="BP20" s="715"/>
      <c r="BQ20" s="715"/>
      <c r="BR20" s="715"/>
      <c r="BS20" s="684" t="s">
        <v>229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3321870</v>
      </c>
      <c r="CS20" s="679"/>
      <c r="CT20" s="679"/>
      <c r="CU20" s="679"/>
      <c r="CV20" s="679"/>
      <c r="CW20" s="679"/>
      <c r="CX20" s="679"/>
      <c r="CY20" s="680"/>
      <c r="CZ20" s="715">
        <v>100</v>
      </c>
      <c r="DA20" s="715"/>
      <c r="DB20" s="715"/>
      <c r="DC20" s="715"/>
      <c r="DD20" s="684">
        <v>400939</v>
      </c>
      <c r="DE20" s="679"/>
      <c r="DF20" s="679"/>
      <c r="DG20" s="679"/>
      <c r="DH20" s="679"/>
      <c r="DI20" s="679"/>
      <c r="DJ20" s="679"/>
      <c r="DK20" s="679"/>
      <c r="DL20" s="679"/>
      <c r="DM20" s="679"/>
      <c r="DN20" s="679"/>
      <c r="DO20" s="679"/>
      <c r="DP20" s="680"/>
      <c r="DQ20" s="684">
        <v>2543809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11961</v>
      </c>
      <c r="S21" s="679"/>
      <c r="T21" s="679"/>
      <c r="U21" s="679"/>
      <c r="V21" s="679"/>
      <c r="W21" s="679"/>
      <c r="X21" s="679"/>
      <c r="Y21" s="680"/>
      <c r="Z21" s="715">
        <v>0.3</v>
      </c>
      <c r="AA21" s="715"/>
      <c r="AB21" s="715"/>
      <c r="AC21" s="715"/>
      <c r="AD21" s="716">
        <v>11961</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1413808</v>
      </c>
      <c r="S22" s="679"/>
      <c r="T22" s="679"/>
      <c r="U22" s="679"/>
      <c r="V22" s="679"/>
      <c r="W22" s="679"/>
      <c r="X22" s="679"/>
      <c r="Y22" s="680"/>
      <c r="Z22" s="715">
        <v>37.799999999999997</v>
      </c>
      <c r="AA22" s="715"/>
      <c r="AB22" s="715"/>
      <c r="AC22" s="715"/>
      <c r="AD22" s="716">
        <v>1193713</v>
      </c>
      <c r="AE22" s="716"/>
      <c r="AF22" s="716"/>
      <c r="AG22" s="716"/>
      <c r="AH22" s="716"/>
      <c r="AI22" s="716"/>
      <c r="AJ22" s="716"/>
      <c r="AK22" s="716"/>
      <c r="AL22" s="681">
        <v>57.3</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1193713</v>
      </c>
      <c r="S23" s="679"/>
      <c r="T23" s="679"/>
      <c r="U23" s="679"/>
      <c r="V23" s="679"/>
      <c r="W23" s="679"/>
      <c r="X23" s="679"/>
      <c r="Y23" s="680"/>
      <c r="Z23" s="715">
        <v>31.9</v>
      </c>
      <c r="AA23" s="715"/>
      <c r="AB23" s="715"/>
      <c r="AC23" s="715"/>
      <c r="AD23" s="716">
        <v>1193713</v>
      </c>
      <c r="AE23" s="716"/>
      <c r="AF23" s="716"/>
      <c r="AG23" s="716"/>
      <c r="AH23" s="716"/>
      <c r="AI23" s="716"/>
      <c r="AJ23" s="716"/>
      <c r="AK23" s="716"/>
      <c r="AL23" s="681">
        <v>57.3</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229</v>
      </c>
      <c r="BH23" s="679"/>
      <c r="BI23" s="679"/>
      <c r="BJ23" s="679"/>
      <c r="BK23" s="679"/>
      <c r="BL23" s="679"/>
      <c r="BM23" s="679"/>
      <c r="BN23" s="680"/>
      <c r="BO23" s="715" t="s">
        <v>235</v>
      </c>
      <c r="BP23" s="715"/>
      <c r="BQ23" s="715"/>
      <c r="BR23" s="715"/>
      <c r="BS23" s="684" t="s">
        <v>138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136764</v>
      </c>
      <c r="S24" s="679"/>
      <c r="T24" s="679"/>
      <c r="U24" s="679"/>
      <c r="V24" s="679"/>
      <c r="W24" s="679"/>
      <c r="X24" s="679"/>
      <c r="Y24" s="680"/>
      <c r="Z24" s="715">
        <v>3.7</v>
      </c>
      <c r="AA24" s="715"/>
      <c r="AB24" s="715"/>
      <c r="AC24" s="715"/>
      <c r="AD24" s="716" t="s">
        <v>175</v>
      </c>
      <c r="AE24" s="716"/>
      <c r="AF24" s="716"/>
      <c r="AG24" s="716"/>
      <c r="AH24" s="716"/>
      <c r="AI24" s="716"/>
      <c r="AJ24" s="716"/>
      <c r="AK24" s="716"/>
      <c r="AL24" s="681" t="s">
        <v>138</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1105986</v>
      </c>
      <c r="CS24" s="734"/>
      <c r="CT24" s="734"/>
      <c r="CU24" s="734"/>
      <c r="CV24" s="734"/>
      <c r="CW24" s="734"/>
      <c r="CX24" s="734"/>
      <c r="CY24" s="777"/>
      <c r="CZ24" s="778">
        <v>33.299999999999997</v>
      </c>
      <c r="DA24" s="749"/>
      <c r="DB24" s="749"/>
      <c r="DC24" s="781"/>
      <c r="DD24" s="776">
        <v>879904</v>
      </c>
      <c r="DE24" s="734"/>
      <c r="DF24" s="734"/>
      <c r="DG24" s="734"/>
      <c r="DH24" s="734"/>
      <c r="DI24" s="734"/>
      <c r="DJ24" s="734"/>
      <c r="DK24" s="777"/>
      <c r="DL24" s="776">
        <v>863566</v>
      </c>
      <c r="DM24" s="734"/>
      <c r="DN24" s="734"/>
      <c r="DO24" s="734"/>
      <c r="DP24" s="734"/>
      <c r="DQ24" s="734"/>
      <c r="DR24" s="734"/>
      <c r="DS24" s="734"/>
      <c r="DT24" s="734"/>
      <c r="DU24" s="734"/>
      <c r="DV24" s="777"/>
      <c r="DW24" s="778">
        <v>40</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83331</v>
      </c>
      <c r="S25" s="679"/>
      <c r="T25" s="679"/>
      <c r="U25" s="679"/>
      <c r="V25" s="679"/>
      <c r="W25" s="679"/>
      <c r="X25" s="679"/>
      <c r="Y25" s="680"/>
      <c r="Z25" s="715">
        <v>2.2000000000000002</v>
      </c>
      <c r="AA25" s="715"/>
      <c r="AB25" s="715"/>
      <c r="AC25" s="715"/>
      <c r="AD25" s="716" t="s">
        <v>138</v>
      </c>
      <c r="AE25" s="716"/>
      <c r="AF25" s="716"/>
      <c r="AG25" s="716"/>
      <c r="AH25" s="716"/>
      <c r="AI25" s="716"/>
      <c r="AJ25" s="716"/>
      <c r="AK25" s="716"/>
      <c r="AL25" s="681" t="s">
        <v>138</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566843</v>
      </c>
      <c r="CS25" s="697"/>
      <c r="CT25" s="697"/>
      <c r="CU25" s="697"/>
      <c r="CV25" s="697"/>
      <c r="CW25" s="697"/>
      <c r="CX25" s="697"/>
      <c r="CY25" s="698"/>
      <c r="CZ25" s="681">
        <v>17.100000000000001</v>
      </c>
      <c r="DA25" s="699"/>
      <c r="DB25" s="699"/>
      <c r="DC25" s="700"/>
      <c r="DD25" s="684">
        <v>523857</v>
      </c>
      <c r="DE25" s="697"/>
      <c r="DF25" s="697"/>
      <c r="DG25" s="697"/>
      <c r="DH25" s="697"/>
      <c r="DI25" s="697"/>
      <c r="DJ25" s="697"/>
      <c r="DK25" s="698"/>
      <c r="DL25" s="684">
        <v>510549</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2296039</v>
      </c>
      <c r="S26" s="679"/>
      <c r="T26" s="679"/>
      <c r="U26" s="679"/>
      <c r="V26" s="679"/>
      <c r="W26" s="679"/>
      <c r="X26" s="679"/>
      <c r="Y26" s="680"/>
      <c r="Z26" s="715">
        <v>61.3</v>
      </c>
      <c r="AA26" s="715"/>
      <c r="AB26" s="715"/>
      <c r="AC26" s="715"/>
      <c r="AD26" s="716">
        <v>2075944</v>
      </c>
      <c r="AE26" s="716"/>
      <c r="AF26" s="716"/>
      <c r="AG26" s="716"/>
      <c r="AH26" s="716"/>
      <c r="AI26" s="716"/>
      <c r="AJ26" s="716"/>
      <c r="AK26" s="716"/>
      <c r="AL26" s="681">
        <v>99.6</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138</v>
      </c>
      <c r="BP26" s="715"/>
      <c r="BQ26" s="715"/>
      <c r="BR26" s="715"/>
      <c r="BS26" s="684" t="s">
        <v>175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330636</v>
      </c>
      <c r="CS26" s="679"/>
      <c r="CT26" s="679"/>
      <c r="CU26" s="679"/>
      <c r="CV26" s="679"/>
      <c r="CW26" s="679"/>
      <c r="CX26" s="679"/>
      <c r="CY26" s="680"/>
      <c r="CZ26" s="681">
        <v>10</v>
      </c>
      <c r="DA26" s="699"/>
      <c r="DB26" s="699"/>
      <c r="DC26" s="700"/>
      <c r="DD26" s="684">
        <v>294021</v>
      </c>
      <c r="DE26" s="679"/>
      <c r="DF26" s="679"/>
      <c r="DG26" s="679"/>
      <c r="DH26" s="679"/>
      <c r="DI26" s="679"/>
      <c r="DJ26" s="679"/>
      <c r="DK26" s="680"/>
      <c r="DL26" s="684" t="s">
        <v>229</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138</v>
      </c>
      <c r="S27" s="679"/>
      <c r="T27" s="679"/>
      <c r="U27" s="679"/>
      <c r="V27" s="679"/>
      <c r="W27" s="679"/>
      <c r="X27" s="679"/>
      <c r="Y27" s="680"/>
      <c r="Z27" s="715" t="s">
        <v>175</v>
      </c>
      <c r="AA27" s="715"/>
      <c r="AB27" s="715"/>
      <c r="AC27" s="715"/>
      <c r="AD27" s="716" t="s">
        <v>229</v>
      </c>
      <c r="AE27" s="716"/>
      <c r="AF27" s="716"/>
      <c r="AG27" s="716"/>
      <c r="AH27" s="716"/>
      <c r="AI27" s="716"/>
      <c r="AJ27" s="716"/>
      <c r="AK27" s="716"/>
      <c r="AL27" s="681" t="s">
        <v>138</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704766</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306216</v>
      </c>
      <c r="CS27" s="697"/>
      <c r="CT27" s="697"/>
      <c r="CU27" s="697"/>
      <c r="CV27" s="697"/>
      <c r="CW27" s="697"/>
      <c r="CX27" s="697"/>
      <c r="CY27" s="698"/>
      <c r="CZ27" s="681">
        <v>9.1999999999999993</v>
      </c>
      <c r="DA27" s="699"/>
      <c r="DB27" s="699"/>
      <c r="DC27" s="700"/>
      <c r="DD27" s="684">
        <v>123120</v>
      </c>
      <c r="DE27" s="697"/>
      <c r="DF27" s="697"/>
      <c r="DG27" s="697"/>
      <c r="DH27" s="697"/>
      <c r="DI27" s="697"/>
      <c r="DJ27" s="697"/>
      <c r="DK27" s="698"/>
      <c r="DL27" s="684">
        <v>120090</v>
      </c>
      <c r="DM27" s="697"/>
      <c r="DN27" s="697"/>
      <c r="DO27" s="697"/>
      <c r="DP27" s="697"/>
      <c r="DQ27" s="697"/>
      <c r="DR27" s="697"/>
      <c r="DS27" s="697"/>
      <c r="DT27" s="697"/>
      <c r="DU27" s="697"/>
      <c r="DV27" s="698"/>
      <c r="DW27" s="681">
        <v>5.6</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11256</v>
      </c>
      <c r="S28" s="679"/>
      <c r="T28" s="679"/>
      <c r="U28" s="679"/>
      <c r="V28" s="679"/>
      <c r="W28" s="679"/>
      <c r="X28" s="679"/>
      <c r="Y28" s="680"/>
      <c r="Z28" s="715">
        <v>0.3</v>
      </c>
      <c r="AA28" s="715"/>
      <c r="AB28" s="715"/>
      <c r="AC28" s="715"/>
      <c r="AD28" s="716">
        <v>7560</v>
      </c>
      <c r="AE28" s="716"/>
      <c r="AF28" s="716"/>
      <c r="AG28" s="716"/>
      <c r="AH28" s="716"/>
      <c r="AI28" s="716"/>
      <c r="AJ28" s="716"/>
      <c r="AK28" s="716"/>
      <c r="AL28" s="681">
        <v>0.4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232927</v>
      </c>
      <c r="CS28" s="679"/>
      <c r="CT28" s="679"/>
      <c r="CU28" s="679"/>
      <c r="CV28" s="679"/>
      <c r="CW28" s="679"/>
      <c r="CX28" s="679"/>
      <c r="CY28" s="680"/>
      <c r="CZ28" s="681">
        <v>7</v>
      </c>
      <c r="DA28" s="699"/>
      <c r="DB28" s="699"/>
      <c r="DC28" s="700"/>
      <c r="DD28" s="684">
        <v>232927</v>
      </c>
      <c r="DE28" s="679"/>
      <c r="DF28" s="679"/>
      <c r="DG28" s="679"/>
      <c r="DH28" s="679"/>
      <c r="DI28" s="679"/>
      <c r="DJ28" s="679"/>
      <c r="DK28" s="680"/>
      <c r="DL28" s="684">
        <v>232927</v>
      </c>
      <c r="DM28" s="679"/>
      <c r="DN28" s="679"/>
      <c r="DO28" s="679"/>
      <c r="DP28" s="679"/>
      <c r="DQ28" s="679"/>
      <c r="DR28" s="679"/>
      <c r="DS28" s="679"/>
      <c r="DT28" s="679"/>
      <c r="DU28" s="679"/>
      <c r="DV28" s="680"/>
      <c r="DW28" s="681">
        <v>10.8</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44462</v>
      </c>
      <c r="S29" s="679"/>
      <c r="T29" s="679"/>
      <c r="U29" s="679"/>
      <c r="V29" s="679"/>
      <c r="W29" s="679"/>
      <c r="X29" s="679"/>
      <c r="Y29" s="680"/>
      <c r="Z29" s="715">
        <v>1.2</v>
      </c>
      <c r="AA29" s="715"/>
      <c r="AB29" s="715"/>
      <c r="AC29" s="715"/>
      <c r="AD29" s="716" t="s">
        <v>175</v>
      </c>
      <c r="AE29" s="716"/>
      <c r="AF29" s="716"/>
      <c r="AG29" s="716"/>
      <c r="AH29" s="716"/>
      <c r="AI29" s="716"/>
      <c r="AJ29" s="716"/>
      <c r="AK29" s="716"/>
      <c r="AL29" s="681" t="s">
        <v>138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232902</v>
      </c>
      <c r="CS29" s="697"/>
      <c r="CT29" s="697"/>
      <c r="CU29" s="697"/>
      <c r="CV29" s="697"/>
      <c r="CW29" s="697"/>
      <c r="CX29" s="697"/>
      <c r="CY29" s="698"/>
      <c r="CZ29" s="681">
        <v>7</v>
      </c>
      <c r="DA29" s="699"/>
      <c r="DB29" s="699"/>
      <c r="DC29" s="700"/>
      <c r="DD29" s="684">
        <v>232902</v>
      </c>
      <c r="DE29" s="697"/>
      <c r="DF29" s="697"/>
      <c r="DG29" s="697"/>
      <c r="DH29" s="697"/>
      <c r="DI29" s="697"/>
      <c r="DJ29" s="697"/>
      <c r="DK29" s="698"/>
      <c r="DL29" s="684">
        <v>232902</v>
      </c>
      <c r="DM29" s="697"/>
      <c r="DN29" s="697"/>
      <c r="DO29" s="697"/>
      <c r="DP29" s="697"/>
      <c r="DQ29" s="697"/>
      <c r="DR29" s="697"/>
      <c r="DS29" s="697"/>
      <c r="DT29" s="697"/>
      <c r="DU29" s="697"/>
      <c r="DV29" s="698"/>
      <c r="DW29" s="681">
        <v>10.8</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3099</v>
      </c>
      <c r="S30" s="679"/>
      <c r="T30" s="679"/>
      <c r="U30" s="679"/>
      <c r="V30" s="679"/>
      <c r="W30" s="679"/>
      <c r="X30" s="679"/>
      <c r="Y30" s="680"/>
      <c r="Z30" s="715">
        <v>0.1</v>
      </c>
      <c r="AA30" s="715"/>
      <c r="AB30" s="715"/>
      <c r="AC30" s="715"/>
      <c r="AD30" s="716" t="s">
        <v>138</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217432</v>
      </c>
      <c r="CS30" s="679"/>
      <c r="CT30" s="679"/>
      <c r="CU30" s="679"/>
      <c r="CV30" s="679"/>
      <c r="CW30" s="679"/>
      <c r="CX30" s="679"/>
      <c r="CY30" s="680"/>
      <c r="CZ30" s="681">
        <v>6.5</v>
      </c>
      <c r="DA30" s="699"/>
      <c r="DB30" s="699"/>
      <c r="DC30" s="700"/>
      <c r="DD30" s="684">
        <v>217432</v>
      </c>
      <c r="DE30" s="679"/>
      <c r="DF30" s="679"/>
      <c r="DG30" s="679"/>
      <c r="DH30" s="679"/>
      <c r="DI30" s="679"/>
      <c r="DJ30" s="679"/>
      <c r="DK30" s="680"/>
      <c r="DL30" s="684">
        <v>217432</v>
      </c>
      <c r="DM30" s="679"/>
      <c r="DN30" s="679"/>
      <c r="DO30" s="679"/>
      <c r="DP30" s="679"/>
      <c r="DQ30" s="679"/>
      <c r="DR30" s="679"/>
      <c r="DS30" s="679"/>
      <c r="DT30" s="679"/>
      <c r="DU30" s="679"/>
      <c r="DV30" s="680"/>
      <c r="DW30" s="681">
        <v>10.1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238570</v>
      </c>
      <c r="S31" s="679"/>
      <c r="T31" s="679"/>
      <c r="U31" s="679"/>
      <c r="V31" s="679"/>
      <c r="W31" s="679"/>
      <c r="X31" s="679"/>
      <c r="Y31" s="680"/>
      <c r="Z31" s="715">
        <v>6.4</v>
      </c>
      <c r="AA31" s="715"/>
      <c r="AB31" s="715"/>
      <c r="AC31" s="715"/>
      <c r="AD31" s="716" t="s">
        <v>138</v>
      </c>
      <c r="AE31" s="716"/>
      <c r="AF31" s="716"/>
      <c r="AG31" s="716"/>
      <c r="AH31" s="716"/>
      <c r="AI31" s="716"/>
      <c r="AJ31" s="716"/>
      <c r="AK31" s="716"/>
      <c r="AL31" s="681" t="s">
        <v>138</v>
      </c>
      <c r="AM31" s="682"/>
      <c r="AN31" s="682"/>
      <c r="AO31" s="717"/>
      <c r="AP31" s="752" t="s">
        <v>313</v>
      </c>
      <c r="AQ31" s="753"/>
      <c r="AR31" s="753"/>
      <c r="AS31" s="753"/>
      <c r="AT31" s="758" t="s">
        <v>314</v>
      </c>
      <c r="AU31" s="231"/>
      <c r="AV31" s="231"/>
      <c r="AW31" s="231"/>
      <c r="AX31" s="744" t="s">
        <v>187</v>
      </c>
      <c r="AY31" s="745"/>
      <c r="AZ31" s="745"/>
      <c r="BA31" s="745"/>
      <c r="BB31" s="745"/>
      <c r="BC31" s="745"/>
      <c r="BD31" s="745"/>
      <c r="BE31" s="745"/>
      <c r="BF31" s="746"/>
      <c r="BG31" s="747">
        <v>99.2</v>
      </c>
      <c r="BH31" s="748"/>
      <c r="BI31" s="748"/>
      <c r="BJ31" s="748"/>
      <c r="BK31" s="748"/>
      <c r="BL31" s="748"/>
      <c r="BM31" s="749">
        <v>96.6</v>
      </c>
      <c r="BN31" s="748"/>
      <c r="BO31" s="748"/>
      <c r="BP31" s="748"/>
      <c r="BQ31" s="750"/>
      <c r="BR31" s="747">
        <v>99.1</v>
      </c>
      <c r="BS31" s="748"/>
      <c r="BT31" s="748"/>
      <c r="BU31" s="748"/>
      <c r="BV31" s="748"/>
      <c r="BW31" s="748"/>
      <c r="BX31" s="749">
        <v>96.1</v>
      </c>
      <c r="BY31" s="748"/>
      <c r="BZ31" s="748"/>
      <c r="CA31" s="748"/>
      <c r="CB31" s="750"/>
      <c r="CD31" s="768"/>
      <c r="CE31" s="769"/>
      <c r="CF31" s="711" t="s">
        <v>315</v>
      </c>
      <c r="CG31" s="712"/>
      <c r="CH31" s="712"/>
      <c r="CI31" s="712"/>
      <c r="CJ31" s="712"/>
      <c r="CK31" s="712"/>
      <c r="CL31" s="712"/>
      <c r="CM31" s="712"/>
      <c r="CN31" s="712"/>
      <c r="CO31" s="712"/>
      <c r="CP31" s="712"/>
      <c r="CQ31" s="713"/>
      <c r="CR31" s="678">
        <v>15470</v>
      </c>
      <c r="CS31" s="697"/>
      <c r="CT31" s="697"/>
      <c r="CU31" s="697"/>
      <c r="CV31" s="697"/>
      <c r="CW31" s="697"/>
      <c r="CX31" s="697"/>
      <c r="CY31" s="698"/>
      <c r="CZ31" s="681">
        <v>0.5</v>
      </c>
      <c r="DA31" s="699"/>
      <c r="DB31" s="699"/>
      <c r="DC31" s="700"/>
      <c r="DD31" s="684">
        <v>15470</v>
      </c>
      <c r="DE31" s="697"/>
      <c r="DF31" s="697"/>
      <c r="DG31" s="697"/>
      <c r="DH31" s="697"/>
      <c r="DI31" s="697"/>
      <c r="DJ31" s="697"/>
      <c r="DK31" s="698"/>
      <c r="DL31" s="684">
        <v>15470</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229</v>
      </c>
      <c r="S32" s="679"/>
      <c r="T32" s="679"/>
      <c r="U32" s="679"/>
      <c r="V32" s="679"/>
      <c r="W32" s="679"/>
      <c r="X32" s="679"/>
      <c r="Y32" s="680"/>
      <c r="Z32" s="715" t="s">
        <v>138</v>
      </c>
      <c r="AA32" s="715"/>
      <c r="AB32" s="715"/>
      <c r="AC32" s="715"/>
      <c r="AD32" s="716" t="s">
        <v>229</v>
      </c>
      <c r="AE32" s="716"/>
      <c r="AF32" s="716"/>
      <c r="AG32" s="716"/>
      <c r="AH32" s="716"/>
      <c r="AI32" s="716"/>
      <c r="AJ32" s="716"/>
      <c r="AK32" s="716"/>
      <c r="AL32" s="681" t="s">
        <v>229</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99.2</v>
      </c>
      <c r="BH32" s="697"/>
      <c r="BI32" s="697"/>
      <c r="BJ32" s="697"/>
      <c r="BK32" s="697"/>
      <c r="BL32" s="697"/>
      <c r="BM32" s="682">
        <v>96.7</v>
      </c>
      <c r="BN32" s="743"/>
      <c r="BO32" s="743"/>
      <c r="BP32" s="743"/>
      <c r="BQ32" s="721"/>
      <c r="BR32" s="751">
        <v>99.2</v>
      </c>
      <c r="BS32" s="697"/>
      <c r="BT32" s="697"/>
      <c r="BU32" s="697"/>
      <c r="BV32" s="697"/>
      <c r="BW32" s="697"/>
      <c r="BX32" s="682">
        <v>96.5</v>
      </c>
      <c r="BY32" s="743"/>
      <c r="BZ32" s="743"/>
      <c r="CA32" s="743"/>
      <c r="CB32" s="721"/>
      <c r="CD32" s="770"/>
      <c r="CE32" s="771"/>
      <c r="CF32" s="711" t="s">
        <v>319</v>
      </c>
      <c r="CG32" s="712"/>
      <c r="CH32" s="712"/>
      <c r="CI32" s="712"/>
      <c r="CJ32" s="712"/>
      <c r="CK32" s="712"/>
      <c r="CL32" s="712"/>
      <c r="CM32" s="712"/>
      <c r="CN32" s="712"/>
      <c r="CO32" s="712"/>
      <c r="CP32" s="712"/>
      <c r="CQ32" s="713"/>
      <c r="CR32" s="678">
        <v>25</v>
      </c>
      <c r="CS32" s="679"/>
      <c r="CT32" s="679"/>
      <c r="CU32" s="679"/>
      <c r="CV32" s="679"/>
      <c r="CW32" s="679"/>
      <c r="CX32" s="679"/>
      <c r="CY32" s="680"/>
      <c r="CZ32" s="681">
        <v>0</v>
      </c>
      <c r="DA32" s="699"/>
      <c r="DB32" s="699"/>
      <c r="DC32" s="700"/>
      <c r="DD32" s="684">
        <v>25</v>
      </c>
      <c r="DE32" s="679"/>
      <c r="DF32" s="679"/>
      <c r="DG32" s="679"/>
      <c r="DH32" s="679"/>
      <c r="DI32" s="679"/>
      <c r="DJ32" s="679"/>
      <c r="DK32" s="680"/>
      <c r="DL32" s="684">
        <v>25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242775</v>
      </c>
      <c r="S33" s="679"/>
      <c r="T33" s="679"/>
      <c r="U33" s="679"/>
      <c r="V33" s="679"/>
      <c r="W33" s="679"/>
      <c r="X33" s="679"/>
      <c r="Y33" s="680"/>
      <c r="Z33" s="715">
        <v>6.5</v>
      </c>
      <c r="AA33" s="715"/>
      <c r="AB33" s="715"/>
      <c r="AC33" s="715"/>
      <c r="AD33" s="716" t="s">
        <v>138</v>
      </c>
      <c r="AE33" s="716"/>
      <c r="AF33" s="716"/>
      <c r="AG33" s="716"/>
      <c r="AH33" s="716"/>
      <c r="AI33" s="716"/>
      <c r="AJ33" s="716"/>
      <c r="AK33" s="716"/>
      <c r="AL33" s="681" t="s">
        <v>138</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98.9</v>
      </c>
      <c r="BH33" s="663"/>
      <c r="BI33" s="663"/>
      <c r="BJ33" s="663"/>
      <c r="BK33" s="663"/>
      <c r="BL33" s="663"/>
      <c r="BM33" s="706">
        <v>95.9</v>
      </c>
      <c r="BN33" s="663"/>
      <c r="BO33" s="663"/>
      <c r="BP33" s="663"/>
      <c r="BQ33" s="727"/>
      <c r="BR33" s="742">
        <v>98.8</v>
      </c>
      <c r="BS33" s="663"/>
      <c r="BT33" s="663"/>
      <c r="BU33" s="663"/>
      <c r="BV33" s="663"/>
      <c r="BW33" s="663"/>
      <c r="BX33" s="706">
        <v>95</v>
      </c>
      <c r="BY33" s="663"/>
      <c r="BZ33" s="663"/>
      <c r="CA33" s="663"/>
      <c r="CB33" s="727"/>
      <c r="CD33" s="711" t="s">
        <v>322</v>
      </c>
      <c r="CE33" s="712"/>
      <c r="CF33" s="712"/>
      <c r="CG33" s="712"/>
      <c r="CH33" s="712"/>
      <c r="CI33" s="712"/>
      <c r="CJ33" s="712"/>
      <c r="CK33" s="712"/>
      <c r="CL33" s="712"/>
      <c r="CM33" s="712"/>
      <c r="CN33" s="712"/>
      <c r="CO33" s="712"/>
      <c r="CP33" s="712"/>
      <c r="CQ33" s="713"/>
      <c r="CR33" s="678">
        <v>1664991</v>
      </c>
      <c r="CS33" s="697"/>
      <c r="CT33" s="697"/>
      <c r="CU33" s="697"/>
      <c r="CV33" s="697"/>
      <c r="CW33" s="697"/>
      <c r="CX33" s="697"/>
      <c r="CY33" s="698"/>
      <c r="CZ33" s="681">
        <v>50.1</v>
      </c>
      <c r="DA33" s="699"/>
      <c r="DB33" s="699"/>
      <c r="DC33" s="700"/>
      <c r="DD33" s="684">
        <v>1477152</v>
      </c>
      <c r="DE33" s="697"/>
      <c r="DF33" s="697"/>
      <c r="DG33" s="697"/>
      <c r="DH33" s="697"/>
      <c r="DI33" s="697"/>
      <c r="DJ33" s="697"/>
      <c r="DK33" s="698"/>
      <c r="DL33" s="684">
        <v>909648</v>
      </c>
      <c r="DM33" s="697"/>
      <c r="DN33" s="697"/>
      <c r="DO33" s="697"/>
      <c r="DP33" s="697"/>
      <c r="DQ33" s="697"/>
      <c r="DR33" s="697"/>
      <c r="DS33" s="697"/>
      <c r="DT33" s="697"/>
      <c r="DU33" s="697"/>
      <c r="DV33" s="698"/>
      <c r="DW33" s="681">
        <v>42.1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1750</v>
      </c>
      <c r="S34" s="679"/>
      <c r="T34" s="679"/>
      <c r="U34" s="679"/>
      <c r="V34" s="679"/>
      <c r="W34" s="679"/>
      <c r="X34" s="679"/>
      <c r="Y34" s="680"/>
      <c r="Z34" s="715">
        <v>0</v>
      </c>
      <c r="AA34" s="715"/>
      <c r="AB34" s="715"/>
      <c r="AC34" s="715"/>
      <c r="AD34" s="716" t="s">
        <v>229</v>
      </c>
      <c r="AE34" s="716"/>
      <c r="AF34" s="716"/>
      <c r="AG34" s="716"/>
      <c r="AH34" s="716"/>
      <c r="AI34" s="716"/>
      <c r="AJ34" s="716"/>
      <c r="AK34" s="716"/>
      <c r="AL34" s="681" t="s">
        <v>229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472496</v>
      </c>
      <c r="CS34" s="679"/>
      <c r="CT34" s="679"/>
      <c r="CU34" s="679"/>
      <c r="CV34" s="679"/>
      <c r="CW34" s="679"/>
      <c r="CX34" s="679"/>
      <c r="CY34" s="680"/>
      <c r="CZ34" s="681">
        <v>14.2</v>
      </c>
      <c r="DA34" s="699"/>
      <c r="DB34" s="699"/>
      <c r="DC34" s="700"/>
      <c r="DD34" s="684">
        <v>418473</v>
      </c>
      <c r="DE34" s="679"/>
      <c r="DF34" s="679"/>
      <c r="DG34" s="679"/>
      <c r="DH34" s="679"/>
      <c r="DI34" s="679"/>
      <c r="DJ34" s="679"/>
      <c r="DK34" s="680"/>
      <c r="DL34" s="684">
        <v>370663</v>
      </c>
      <c r="DM34" s="679"/>
      <c r="DN34" s="679"/>
      <c r="DO34" s="679"/>
      <c r="DP34" s="679"/>
      <c r="DQ34" s="679"/>
      <c r="DR34" s="679"/>
      <c r="DS34" s="679"/>
      <c r="DT34" s="679"/>
      <c r="DU34" s="679"/>
      <c r="DV34" s="680"/>
      <c r="DW34" s="681">
        <v>17.2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1313</v>
      </c>
      <c r="S35" s="679"/>
      <c r="T35" s="679"/>
      <c r="U35" s="679"/>
      <c r="V35" s="679"/>
      <c r="W35" s="679"/>
      <c r="X35" s="679"/>
      <c r="Y35" s="680"/>
      <c r="Z35" s="715">
        <v>0</v>
      </c>
      <c r="AA35" s="715"/>
      <c r="AB35" s="715"/>
      <c r="AC35" s="715"/>
      <c r="AD35" s="716" t="s">
        <v>138</v>
      </c>
      <c r="AE35" s="716"/>
      <c r="AF35" s="716"/>
      <c r="AG35" s="716"/>
      <c r="AH35" s="716"/>
      <c r="AI35" s="716"/>
      <c r="AJ35" s="716"/>
      <c r="AK35" s="716"/>
      <c r="AL35" s="681" t="s">
        <v>229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40208</v>
      </c>
      <c r="CS35" s="697"/>
      <c r="CT35" s="697"/>
      <c r="CU35" s="697"/>
      <c r="CV35" s="697"/>
      <c r="CW35" s="697"/>
      <c r="CX35" s="697"/>
      <c r="CY35" s="698"/>
      <c r="CZ35" s="681">
        <v>1.2</v>
      </c>
      <c r="DA35" s="699"/>
      <c r="DB35" s="699"/>
      <c r="DC35" s="700"/>
      <c r="DD35" s="684">
        <v>38169</v>
      </c>
      <c r="DE35" s="697"/>
      <c r="DF35" s="697"/>
      <c r="DG35" s="697"/>
      <c r="DH35" s="697"/>
      <c r="DI35" s="697"/>
      <c r="DJ35" s="697"/>
      <c r="DK35" s="698"/>
      <c r="DL35" s="684">
        <v>34226</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346864</v>
      </c>
      <c r="S36" s="679"/>
      <c r="T36" s="679"/>
      <c r="U36" s="679"/>
      <c r="V36" s="679"/>
      <c r="W36" s="679"/>
      <c r="X36" s="679"/>
      <c r="Y36" s="680"/>
      <c r="Z36" s="715">
        <v>9.3000000000000007</v>
      </c>
      <c r="AA36" s="715"/>
      <c r="AB36" s="715"/>
      <c r="AC36" s="715"/>
      <c r="AD36" s="716" t="s">
        <v>229</v>
      </c>
      <c r="AE36" s="716"/>
      <c r="AF36" s="716"/>
      <c r="AG36" s="716"/>
      <c r="AH36" s="716"/>
      <c r="AI36" s="716"/>
      <c r="AJ36" s="716"/>
      <c r="AK36" s="716"/>
      <c r="AL36" s="681" t="s">
        <v>138</v>
      </c>
      <c r="AM36" s="682"/>
      <c r="AN36" s="682"/>
      <c r="AO36" s="717"/>
      <c r="AP36" s="235"/>
      <c r="AQ36" s="730" t="s">
        <v>330</v>
      </c>
      <c r="AR36" s="731"/>
      <c r="AS36" s="731"/>
      <c r="AT36" s="731"/>
      <c r="AU36" s="731"/>
      <c r="AV36" s="731"/>
      <c r="AW36" s="731"/>
      <c r="AX36" s="731"/>
      <c r="AY36" s="732"/>
      <c r="AZ36" s="733">
        <v>483217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7700</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544138</v>
      </c>
      <c r="CS36" s="679"/>
      <c r="CT36" s="679"/>
      <c r="CU36" s="679"/>
      <c r="CV36" s="679"/>
      <c r="CW36" s="679"/>
      <c r="CX36" s="679"/>
      <c r="CY36" s="680"/>
      <c r="CZ36" s="681">
        <v>16.399999999999999</v>
      </c>
      <c r="DA36" s="699"/>
      <c r="DB36" s="699"/>
      <c r="DC36" s="700"/>
      <c r="DD36" s="684">
        <v>482313</v>
      </c>
      <c r="DE36" s="679"/>
      <c r="DF36" s="679"/>
      <c r="DG36" s="679"/>
      <c r="DH36" s="679"/>
      <c r="DI36" s="679"/>
      <c r="DJ36" s="679"/>
      <c r="DK36" s="680"/>
      <c r="DL36" s="684">
        <v>270259</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223941</v>
      </c>
      <c r="S37" s="679"/>
      <c r="T37" s="679"/>
      <c r="U37" s="679"/>
      <c r="V37" s="679"/>
      <c r="W37" s="679"/>
      <c r="X37" s="679"/>
      <c r="Y37" s="680"/>
      <c r="Z37" s="715">
        <v>6</v>
      </c>
      <c r="AA37" s="715"/>
      <c r="AB37" s="715"/>
      <c r="AC37" s="715"/>
      <c r="AD37" s="716" t="s">
        <v>138</v>
      </c>
      <c r="AE37" s="716"/>
      <c r="AF37" s="716"/>
      <c r="AG37" s="716"/>
      <c r="AH37" s="716"/>
      <c r="AI37" s="716"/>
      <c r="AJ37" s="716"/>
      <c r="AK37" s="716"/>
      <c r="AL37" s="681" t="s">
        <v>138</v>
      </c>
      <c r="AM37" s="682"/>
      <c r="AN37" s="682"/>
      <c r="AO37" s="717"/>
      <c r="AQ37" s="718" t="s">
        <v>334</v>
      </c>
      <c r="AR37" s="719"/>
      <c r="AS37" s="719"/>
      <c r="AT37" s="719"/>
      <c r="AU37" s="719"/>
      <c r="AV37" s="719"/>
      <c r="AW37" s="719"/>
      <c r="AX37" s="719"/>
      <c r="AY37" s="720"/>
      <c r="AZ37" s="678">
        <v>92979</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1829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314490</v>
      </c>
      <c r="CS37" s="697"/>
      <c r="CT37" s="697"/>
      <c r="CU37" s="697"/>
      <c r="CV37" s="697"/>
      <c r="CW37" s="697"/>
      <c r="CX37" s="697"/>
      <c r="CY37" s="698"/>
      <c r="CZ37" s="681">
        <v>9.5</v>
      </c>
      <c r="DA37" s="699"/>
      <c r="DB37" s="699"/>
      <c r="DC37" s="700"/>
      <c r="DD37" s="684">
        <v>314490</v>
      </c>
      <c r="DE37" s="697"/>
      <c r="DF37" s="697"/>
      <c r="DG37" s="697"/>
      <c r="DH37" s="697"/>
      <c r="DI37" s="697"/>
      <c r="DJ37" s="697"/>
      <c r="DK37" s="698"/>
      <c r="DL37" s="684">
        <v>173049</v>
      </c>
      <c r="DM37" s="697"/>
      <c r="DN37" s="697"/>
      <c r="DO37" s="697"/>
      <c r="DP37" s="697"/>
      <c r="DQ37" s="697"/>
      <c r="DR37" s="697"/>
      <c r="DS37" s="697"/>
      <c r="DT37" s="697"/>
      <c r="DU37" s="697"/>
      <c r="DV37" s="698"/>
      <c r="DW37" s="681">
        <v>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49133</v>
      </c>
      <c r="S38" s="679"/>
      <c r="T38" s="679"/>
      <c r="U38" s="679"/>
      <c r="V38" s="679"/>
      <c r="W38" s="679"/>
      <c r="X38" s="679"/>
      <c r="Y38" s="680"/>
      <c r="Z38" s="715">
        <v>1.3</v>
      </c>
      <c r="AA38" s="715"/>
      <c r="AB38" s="715"/>
      <c r="AC38" s="715"/>
      <c r="AD38" s="716" t="s">
        <v>138</v>
      </c>
      <c r="AE38" s="716"/>
      <c r="AF38" s="716"/>
      <c r="AG38" s="716"/>
      <c r="AH38" s="716"/>
      <c r="AI38" s="716"/>
      <c r="AJ38" s="716"/>
      <c r="AK38" s="716"/>
      <c r="AL38" s="681" t="s">
        <v>138</v>
      </c>
      <c r="AM38" s="682"/>
      <c r="AN38" s="682"/>
      <c r="AO38" s="717"/>
      <c r="AQ38" s="718" t="s">
        <v>338</v>
      </c>
      <c r="AR38" s="719"/>
      <c r="AS38" s="719"/>
      <c r="AT38" s="719"/>
      <c r="AU38" s="719"/>
      <c r="AV38" s="719"/>
      <c r="AW38" s="719"/>
      <c r="AX38" s="719"/>
      <c r="AY38" s="720"/>
      <c r="AZ38" s="678">
        <v>76556</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831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432620</v>
      </c>
      <c r="CS38" s="679"/>
      <c r="CT38" s="679"/>
      <c r="CU38" s="679"/>
      <c r="CV38" s="679"/>
      <c r="CW38" s="679"/>
      <c r="CX38" s="679"/>
      <c r="CY38" s="680"/>
      <c r="CZ38" s="681">
        <v>13</v>
      </c>
      <c r="DA38" s="699"/>
      <c r="DB38" s="699"/>
      <c r="DC38" s="700"/>
      <c r="DD38" s="684">
        <v>395526</v>
      </c>
      <c r="DE38" s="679"/>
      <c r="DF38" s="679"/>
      <c r="DG38" s="679"/>
      <c r="DH38" s="679"/>
      <c r="DI38" s="679"/>
      <c r="DJ38" s="679"/>
      <c r="DK38" s="680"/>
      <c r="DL38" s="684">
        <v>234500</v>
      </c>
      <c r="DM38" s="679"/>
      <c r="DN38" s="679"/>
      <c r="DO38" s="679"/>
      <c r="DP38" s="679"/>
      <c r="DQ38" s="679"/>
      <c r="DR38" s="679"/>
      <c r="DS38" s="679"/>
      <c r="DT38" s="679"/>
      <c r="DU38" s="679"/>
      <c r="DV38" s="680"/>
      <c r="DW38" s="681">
        <v>10.9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283480</v>
      </c>
      <c r="S39" s="679"/>
      <c r="T39" s="679"/>
      <c r="U39" s="679"/>
      <c r="V39" s="679"/>
      <c r="W39" s="679"/>
      <c r="X39" s="679"/>
      <c r="Y39" s="680"/>
      <c r="Z39" s="715">
        <v>7.6</v>
      </c>
      <c r="AA39" s="715"/>
      <c r="AB39" s="715"/>
      <c r="AC39" s="715"/>
      <c r="AD39" s="716" t="s">
        <v>138</v>
      </c>
      <c r="AE39" s="716"/>
      <c r="AF39" s="716"/>
      <c r="AG39" s="716"/>
      <c r="AH39" s="716"/>
      <c r="AI39" s="716"/>
      <c r="AJ39" s="716"/>
      <c r="AK39" s="716"/>
      <c r="AL39" s="681" t="s">
        <v>229</v>
      </c>
      <c r="AM39" s="682"/>
      <c r="AN39" s="682"/>
      <c r="AO39" s="717"/>
      <c r="AQ39" s="718" t="s">
        <v>342</v>
      </c>
      <c r="AR39" s="719"/>
      <c r="AS39" s="719"/>
      <c r="AT39" s="719"/>
      <c r="AU39" s="719"/>
      <c r="AV39" s="719"/>
      <c r="AW39" s="719"/>
      <c r="AX39" s="719"/>
      <c r="AY39" s="720"/>
      <c r="AZ39" s="678">
        <v>50597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1388</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112946</v>
      </c>
      <c r="CS39" s="697"/>
      <c r="CT39" s="697"/>
      <c r="CU39" s="697"/>
      <c r="CV39" s="697"/>
      <c r="CW39" s="697"/>
      <c r="CX39" s="697"/>
      <c r="CY39" s="698"/>
      <c r="CZ39" s="681">
        <v>3.4</v>
      </c>
      <c r="DA39" s="699"/>
      <c r="DB39" s="699"/>
      <c r="DC39" s="700"/>
      <c r="DD39" s="684">
        <v>100988</v>
      </c>
      <c r="DE39" s="697"/>
      <c r="DF39" s="697"/>
      <c r="DG39" s="697"/>
      <c r="DH39" s="697"/>
      <c r="DI39" s="697"/>
      <c r="DJ39" s="697"/>
      <c r="DK39" s="698"/>
      <c r="DL39" s="684" t="s">
        <v>138</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229</v>
      </c>
      <c r="AA40" s="715"/>
      <c r="AB40" s="715"/>
      <c r="AC40" s="715"/>
      <c r="AD40" s="716" t="s">
        <v>229</v>
      </c>
      <c r="AE40" s="716"/>
      <c r="AF40" s="716"/>
      <c r="AG40" s="716"/>
      <c r="AH40" s="716"/>
      <c r="AI40" s="716"/>
      <c r="AJ40" s="716"/>
      <c r="AK40" s="716"/>
      <c r="AL40" s="681" t="s">
        <v>175</v>
      </c>
      <c r="AM40" s="682"/>
      <c r="AN40" s="682"/>
      <c r="AO40" s="717"/>
      <c r="AQ40" s="718" t="s">
        <v>346</v>
      </c>
      <c r="AR40" s="719"/>
      <c r="AS40" s="719"/>
      <c r="AT40" s="719"/>
      <c r="AU40" s="719"/>
      <c r="AV40" s="719"/>
      <c r="AW40" s="719"/>
      <c r="AX40" s="719"/>
      <c r="AY40" s="720"/>
      <c r="AZ40" s="678" t="s">
        <v>138</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74</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62583</v>
      </c>
      <c r="CS40" s="679"/>
      <c r="CT40" s="679"/>
      <c r="CU40" s="679"/>
      <c r="CV40" s="679"/>
      <c r="CW40" s="679"/>
      <c r="CX40" s="679"/>
      <c r="CY40" s="680"/>
      <c r="CZ40" s="681">
        <v>1.9</v>
      </c>
      <c r="DA40" s="699"/>
      <c r="DB40" s="699"/>
      <c r="DC40" s="700"/>
      <c r="DD40" s="684">
        <v>41683</v>
      </c>
      <c r="DE40" s="679"/>
      <c r="DF40" s="679"/>
      <c r="DG40" s="679"/>
      <c r="DH40" s="679"/>
      <c r="DI40" s="679"/>
      <c r="DJ40" s="679"/>
      <c r="DK40" s="680"/>
      <c r="DL40" s="684" t="s">
        <v>138</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76880</v>
      </c>
      <c r="S41" s="679"/>
      <c r="T41" s="679"/>
      <c r="U41" s="679"/>
      <c r="V41" s="679"/>
      <c r="W41" s="679"/>
      <c r="X41" s="679"/>
      <c r="Y41" s="680"/>
      <c r="Z41" s="715">
        <v>2.1</v>
      </c>
      <c r="AA41" s="715"/>
      <c r="AB41" s="715"/>
      <c r="AC41" s="715"/>
      <c r="AD41" s="716" t="s">
        <v>138</v>
      </c>
      <c r="AE41" s="716"/>
      <c r="AF41" s="716"/>
      <c r="AG41" s="716"/>
      <c r="AH41" s="716"/>
      <c r="AI41" s="716"/>
      <c r="AJ41" s="716"/>
      <c r="AK41" s="716"/>
      <c r="AL41" s="681" t="s">
        <v>229</v>
      </c>
      <c r="AM41" s="682"/>
      <c r="AN41" s="682"/>
      <c r="AO41" s="717"/>
      <c r="AQ41" s="718" t="s">
        <v>351</v>
      </c>
      <c r="AR41" s="719"/>
      <c r="AS41" s="719"/>
      <c r="AT41" s="719"/>
      <c r="AU41" s="719"/>
      <c r="AV41" s="719"/>
      <c r="AW41" s="719"/>
      <c r="AX41" s="719"/>
      <c r="AY41" s="720"/>
      <c r="AZ41" s="678">
        <v>64494</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229</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3742682</v>
      </c>
      <c r="S42" s="701"/>
      <c r="T42" s="701"/>
      <c r="U42" s="701"/>
      <c r="V42" s="701"/>
      <c r="W42" s="701"/>
      <c r="X42" s="701"/>
      <c r="Y42" s="703"/>
      <c r="Z42" s="704">
        <v>100</v>
      </c>
      <c r="AA42" s="704"/>
      <c r="AB42" s="704"/>
      <c r="AC42" s="704"/>
      <c r="AD42" s="705">
        <v>2083504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198591</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298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550893</v>
      </c>
      <c r="CS42" s="679"/>
      <c r="CT42" s="679"/>
      <c r="CU42" s="679"/>
      <c r="CV42" s="679"/>
      <c r="CW42" s="679"/>
      <c r="CX42" s="679"/>
      <c r="CY42" s="680"/>
      <c r="CZ42" s="681">
        <v>16.600000000000001</v>
      </c>
      <c r="DA42" s="682"/>
      <c r="DB42" s="682"/>
      <c r="DC42" s="683"/>
      <c r="DD42" s="684">
        <v>186753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10940</v>
      </c>
      <c r="CS43" s="697"/>
      <c r="CT43" s="697"/>
      <c r="CU43" s="697"/>
      <c r="CV43" s="697"/>
      <c r="CW43" s="697"/>
      <c r="CX43" s="697"/>
      <c r="CY43" s="698"/>
      <c r="CZ43" s="681">
        <v>0.3</v>
      </c>
      <c r="DA43" s="699"/>
      <c r="DB43" s="699"/>
      <c r="DC43" s="700"/>
      <c r="DD43" s="684">
        <v>10940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400939</v>
      </c>
      <c r="CS44" s="679"/>
      <c r="CT44" s="679"/>
      <c r="CU44" s="679"/>
      <c r="CV44" s="679"/>
      <c r="CW44" s="679"/>
      <c r="CX44" s="679"/>
      <c r="CY44" s="680"/>
      <c r="CZ44" s="681">
        <v>12.1</v>
      </c>
      <c r="DA44" s="682"/>
      <c r="DB44" s="682"/>
      <c r="DC44" s="683"/>
      <c r="DD44" s="684">
        <v>126510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162128</v>
      </c>
      <c r="CS45" s="697"/>
      <c r="CT45" s="697"/>
      <c r="CU45" s="697"/>
      <c r="CV45" s="697"/>
      <c r="CW45" s="697"/>
      <c r="CX45" s="697"/>
      <c r="CY45" s="698"/>
      <c r="CZ45" s="681">
        <v>4.9000000000000004</v>
      </c>
      <c r="DA45" s="699"/>
      <c r="DB45" s="699"/>
      <c r="DC45" s="700"/>
      <c r="DD45" s="684">
        <v>19852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230271</v>
      </c>
      <c r="CS46" s="679"/>
      <c r="CT46" s="679"/>
      <c r="CU46" s="679"/>
      <c r="CV46" s="679"/>
      <c r="CW46" s="679"/>
      <c r="CX46" s="679"/>
      <c r="CY46" s="680"/>
      <c r="CZ46" s="681">
        <v>6.9</v>
      </c>
      <c r="DA46" s="682"/>
      <c r="DB46" s="682"/>
      <c r="DC46" s="683"/>
      <c r="DD46" s="684">
        <v>106418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149954</v>
      </c>
      <c r="CS47" s="697"/>
      <c r="CT47" s="697"/>
      <c r="CU47" s="697"/>
      <c r="CV47" s="697"/>
      <c r="CW47" s="697"/>
      <c r="CX47" s="697"/>
      <c r="CY47" s="698"/>
      <c r="CZ47" s="681">
        <v>4.5</v>
      </c>
      <c r="DA47" s="699"/>
      <c r="DB47" s="699"/>
      <c r="DC47" s="700"/>
      <c r="DD47" s="684">
        <v>60243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138</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3321870</v>
      </c>
      <c r="CS49" s="663"/>
      <c r="CT49" s="663"/>
      <c r="CU49" s="663"/>
      <c r="CV49" s="663"/>
      <c r="CW49" s="663"/>
      <c r="CX49" s="663"/>
      <c r="CY49" s="664"/>
      <c r="CZ49" s="665">
        <v>100</v>
      </c>
      <c r="DA49" s="666"/>
      <c r="DB49" s="666"/>
      <c r="DC49" s="667"/>
      <c r="DD49" s="668">
        <v>2543809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HnU2K1e1XdfFU5WocboSkvf8CS8UzXGDjfiPUQTssyl3ig35pTuS7GxMdOqEi4OcCSwIiuAaIG15lFJX89HCg==" saltValue="qHpc333d/6Ut19L/pED3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6"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7"/>
      <c r="BA5" s="257"/>
      <c r="BB5" s="257"/>
      <c r="BC5" s="257"/>
      <c r="BD5" s="257"/>
      <c r="BE5" s="258"/>
      <c r="BF5" s="258"/>
      <c r="BG5" s="258"/>
      <c r="BH5" s="258"/>
      <c r="BI5" s="258"/>
      <c r="BJ5" s="258"/>
      <c r="BK5" s="258"/>
      <c r="BL5" s="258"/>
      <c r="BM5" s="258"/>
      <c r="BN5" s="258"/>
      <c r="BO5" s="258"/>
      <c r="BP5" s="258"/>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1" t="s">
        <v>387</v>
      </c>
      <c r="DH5" s="1192"/>
      <c r="DI5" s="1192"/>
      <c r="DJ5" s="1192"/>
      <c r="DK5" s="1193"/>
      <c r="DL5" s="1191" t="s">
        <v>388</v>
      </c>
      <c r="DM5" s="1192"/>
      <c r="DN5" s="1192"/>
      <c r="DO5" s="1192"/>
      <c r="DP5" s="1193"/>
      <c r="DQ5" s="1096" t="s">
        <v>389</v>
      </c>
      <c r="DR5" s="1097"/>
      <c r="DS5" s="1097"/>
      <c r="DT5" s="1097"/>
      <c r="DU5" s="1098"/>
      <c r="DV5" s="1096" t="s">
        <v>380</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7"/>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4"/>
      <c r="DH6" s="1195"/>
      <c r="DI6" s="1195"/>
      <c r="DJ6" s="1195"/>
      <c r="DK6" s="1196"/>
      <c r="DL6" s="1194"/>
      <c r="DM6" s="1195"/>
      <c r="DN6" s="1195"/>
      <c r="DO6" s="1195"/>
      <c r="DP6" s="1196"/>
      <c r="DQ6" s="1099"/>
      <c r="DR6" s="1100"/>
      <c r="DS6" s="1100"/>
      <c r="DT6" s="1100"/>
      <c r="DU6" s="1101"/>
      <c r="DV6" s="1099"/>
      <c r="DW6" s="1100"/>
      <c r="DX6" s="1100"/>
      <c r="DY6" s="1100"/>
      <c r="DZ6" s="1113"/>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3745</v>
      </c>
      <c r="R7" s="1198"/>
      <c r="S7" s="1198"/>
      <c r="T7" s="1198"/>
      <c r="U7" s="1198"/>
      <c r="V7" s="1198">
        <v>3324</v>
      </c>
      <c r="W7" s="1198"/>
      <c r="X7" s="1198"/>
      <c r="Y7" s="1198"/>
      <c r="Z7" s="1198"/>
      <c r="AA7" s="1198">
        <v>421</v>
      </c>
      <c r="AB7" s="1198"/>
      <c r="AC7" s="1198"/>
      <c r="AD7" s="1198"/>
      <c r="AE7" s="1199"/>
      <c r="AF7" s="1200">
        <v>135</v>
      </c>
      <c r="AG7" s="1201"/>
      <c r="AH7" s="1201"/>
      <c r="AI7" s="1201"/>
      <c r="AJ7" s="1202"/>
      <c r="AK7" s="1184">
        <v>347</v>
      </c>
      <c r="AL7" s="1185"/>
      <c r="AM7" s="1185"/>
      <c r="AN7" s="1185"/>
      <c r="AO7" s="1185"/>
      <c r="AP7" s="1185">
        <v>3181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581</v>
      </c>
      <c r="BT7" s="1189"/>
      <c r="BU7" s="1189"/>
      <c r="BV7" s="1189"/>
      <c r="BW7" s="1189"/>
      <c r="BX7" s="1189"/>
      <c r="BY7" s="1189"/>
      <c r="BZ7" s="1189"/>
      <c r="CA7" s="1189"/>
      <c r="CB7" s="1189"/>
      <c r="CC7" s="1189"/>
      <c r="CD7" s="1189"/>
      <c r="CE7" s="1189"/>
      <c r="CF7" s="1189"/>
      <c r="CG7" s="1190"/>
      <c r="CH7" s="1181">
        <v>13</v>
      </c>
      <c r="CI7" s="1182"/>
      <c r="CJ7" s="1182"/>
      <c r="CK7" s="1182"/>
      <c r="CL7" s="1183"/>
      <c r="CM7" s="1181">
        <v>72</v>
      </c>
      <c r="CN7" s="1182"/>
      <c r="CO7" s="1182"/>
      <c r="CP7" s="1182"/>
      <c r="CQ7" s="1183"/>
      <c r="CR7" s="1181">
        <v>60</v>
      </c>
      <c r="CS7" s="1182"/>
      <c r="CT7" s="1182"/>
      <c r="CU7" s="1182"/>
      <c r="CV7" s="1183"/>
      <c r="CW7" s="1181">
        <v>11</v>
      </c>
      <c r="CX7" s="1182"/>
      <c r="CY7" s="1182"/>
      <c r="CZ7" s="1182"/>
      <c r="DA7" s="1183"/>
      <c r="DB7" s="1181" t="s">
        <v>582</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4"/>
      <c r="AG8" s="1115"/>
      <c r="AH8" s="1115"/>
      <c r="AI8" s="1115"/>
      <c r="AJ8" s="1116"/>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135</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138</v>
      </c>
      <c r="BA23" s="1159"/>
      <c r="BB23" s="1159"/>
      <c r="BC23" s="1159"/>
      <c r="BD23" s="1160"/>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2" t="s">
        <v>399</v>
      </c>
      <c r="AG26" s="1103"/>
      <c r="AH26" s="1103"/>
      <c r="AI26" s="1103"/>
      <c r="AJ26" s="1153"/>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380</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661</v>
      </c>
      <c r="R28" s="1147"/>
      <c r="S28" s="1147"/>
      <c r="T28" s="1147"/>
      <c r="U28" s="1147"/>
      <c r="V28" s="1147">
        <v>654</v>
      </c>
      <c r="W28" s="1147"/>
      <c r="X28" s="1147"/>
      <c r="Y28" s="1147"/>
      <c r="Z28" s="1147"/>
      <c r="AA28" s="1147">
        <v>8</v>
      </c>
      <c r="AB28" s="1147"/>
      <c r="AC28" s="1147"/>
      <c r="AD28" s="1147"/>
      <c r="AE28" s="1148"/>
      <c r="AF28" s="1149">
        <v>8</v>
      </c>
      <c r="AG28" s="1147"/>
      <c r="AH28" s="1147"/>
      <c r="AI28" s="1147"/>
      <c r="AJ28" s="1150"/>
      <c r="AK28" s="1151">
        <v>44</v>
      </c>
      <c r="AL28" s="1139"/>
      <c r="AM28" s="1139"/>
      <c r="AN28" s="1139"/>
      <c r="AO28" s="1139"/>
      <c r="AP28" s="1139" t="s">
        <v>598</v>
      </c>
      <c r="AQ28" s="1139"/>
      <c r="AR28" s="1139"/>
      <c r="AS28" s="1139"/>
      <c r="AT28" s="1139"/>
      <c r="AU28" s="1139" t="s">
        <v>598</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646</v>
      </c>
      <c r="R29" s="1137"/>
      <c r="S29" s="1137"/>
      <c r="T29" s="1137"/>
      <c r="U29" s="1137"/>
      <c r="V29" s="1137">
        <v>615</v>
      </c>
      <c r="W29" s="1137"/>
      <c r="X29" s="1137"/>
      <c r="Y29" s="1137"/>
      <c r="Z29" s="1137"/>
      <c r="AA29" s="1137">
        <v>31</v>
      </c>
      <c r="AB29" s="1137"/>
      <c r="AC29" s="1137"/>
      <c r="AD29" s="1137"/>
      <c r="AE29" s="1138"/>
      <c r="AF29" s="1114">
        <v>31</v>
      </c>
      <c r="AG29" s="1115"/>
      <c r="AH29" s="1115"/>
      <c r="AI29" s="1115"/>
      <c r="AJ29" s="1116"/>
      <c r="AK29" s="1073">
        <v>87</v>
      </c>
      <c r="AL29" s="1064"/>
      <c r="AM29" s="1064"/>
      <c r="AN29" s="1064"/>
      <c r="AO29" s="1064"/>
      <c r="AP29" s="1064" t="s">
        <v>598</v>
      </c>
      <c r="AQ29" s="1064"/>
      <c r="AR29" s="1064"/>
      <c r="AS29" s="1064"/>
      <c r="AT29" s="1064"/>
      <c r="AU29" s="1064" t="s">
        <v>598</v>
      </c>
      <c r="AV29" s="1064"/>
      <c r="AW29" s="1064"/>
      <c r="AX29" s="1064"/>
      <c r="AY29" s="1064"/>
      <c r="AZ29" s="1135" t="s">
        <v>598</v>
      </c>
      <c r="BA29" s="1135"/>
      <c r="BB29" s="1135"/>
      <c r="BC29" s="1135"/>
      <c r="BD29" s="1135"/>
      <c r="BE29" s="1075"/>
      <c r="BF29" s="1075"/>
      <c r="BG29" s="1075"/>
      <c r="BH29" s="1075"/>
      <c r="BI29" s="1076"/>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11</v>
      </c>
      <c r="R30" s="1137"/>
      <c r="S30" s="1137"/>
      <c r="T30" s="1137"/>
      <c r="U30" s="1137"/>
      <c r="V30" s="1137">
        <v>6</v>
      </c>
      <c r="W30" s="1137"/>
      <c r="X30" s="1137"/>
      <c r="Y30" s="1137"/>
      <c r="Z30" s="1137"/>
      <c r="AA30" s="1137">
        <v>5</v>
      </c>
      <c r="AB30" s="1137"/>
      <c r="AC30" s="1137"/>
      <c r="AD30" s="1137"/>
      <c r="AE30" s="1138"/>
      <c r="AF30" s="1114">
        <v>5</v>
      </c>
      <c r="AG30" s="1115"/>
      <c r="AH30" s="1115"/>
      <c r="AI30" s="1115"/>
      <c r="AJ30" s="1116"/>
      <c r="AK30" s="1073" t="s">
        <v>598</v>
      </c>
      <c r="AL30" s="1064"/>
      <c r="AM30" s="1064"/>
      <c r="AN30" s="1064"/>
      <c r="AO30" s="1064"/>
      <c r="AP30" s="1064" t="s">
        <v>598</v>
      </c>
      <c r="AQ30" s="1064"/>
      <c r="AR30" s="1064"/>
      <c r="AS30" s="1064"/>
      <c r="AT30" s="1064"/>
      <c r="AU30" s="1064" t="s">
        <v>598</v>
      </c>
      <c r="AV30" s="1064"/>
      <c r="AW30" s="1064"/>
      <c r="AX30" s="1064"/>
      <c r="AY30" s="1064"/>
      <c r="AZ30" s="1135" t="s">
        <v>598</v>
      </c>
      <c r="BA30" s="1135"/>
      <c r="BB30" s="1135"/>
      <c r="BC30" s="1135"/>
      <c r="BD30" s="1135"/>
      <c r="BE30" s="1075"/>
      <c r="BF30" s="1075"/>
      <c r="BG30" s="1075"/>
      <c r="BH30" s="1075"/>
      <c r="BI30" s="1076"/>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74</v>
      </c>
      <c r="R31" s="1137"/>
      <c r="S31" s="1137"/>
      <c r="T31" s="1137"/>
      <c r="U31" s="1137"/>
      <c r="V31" s="1137">
        <v>74</v>
      </c>
      <c r="W31" s="1137"/>
      <c r="X31" s="1137"/>
      <c r="Y31" s="1137"/>
      <c r="Z31" s="1137"/>
      <c r="AA31" s="1137">
        <v>0</v>
      </c>
      <c r="AB31" s="1137"/>
      <c r="AC31" s="1137"/>
      <c r="AD31" s="1137"/>
      <c r="AE31" s="1138"/>
      <c r="AF31" s="1114">
        <v>0</v>
      </c>
      <c r="AG31" s="1115"/>
      <c r="AH31" s="1115"/>
      <c r="AI31" s="1115"/>
      <c r="AJ31" s="1116"/>
      <c r="AK31" s="1073">
        <v>19</v>
      </c>
      <c r="AL31" s="1064"/>
      <c r="AM31" s="1064"/>
      <c r="AN31" s="1064"/>
      <c r="AO31" s="1064"/>
      <c r="AP31" s="1064" t="s">
        <v>598</v>
      </c>
      <c r="AQ31" s="1064"/>
      <c r="AR31" s="1064"/>
      <c r="AS31" s="1064"/>
      <c r="AT31" s="1064"/>
      <c r="AU31" s="1064" t="s">
        <v>598</v>
      </c>
      <c r="AV31" s="1064"/>
      <c r="AW31" s="1064"/>
      <c r="AX31" s="1064"/>
      <c r="AY31" s="1064"/>
      <c r="AZ31" s="1135" t="s">
        <v>598</v>
      </c>
      <c r="BA31" s="1135"/>
      <c r="BB31" s="1135"/>
      <c r="BC31" s="1135"/>
      <c r="BD31" s="1135"/>
      <c r="BE31" s="1075"/>
      <c r="BF31" s="1075"/>
      <c r="BG31" s="1075"/>
      <c r="BH31" s="1075"/>
      <c r="BI31" s="1076"/>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159</v>
      </c>
      <c r="R32" s="1137"/>
      <c r="S32" s="1137"/>
      <c r="T32" s="1137"/>
      <c r="U32" s="1137"/>
      <c r="V32" s="1137">
        <v>162</v>
      </c>
      <c r="W32" s="1137"/>
      <c r="X32" s="1137"/>
      <c r="Y32" s="1137"/>
      <c r="Z32" s="1137"/>
      <c r="AA32" s="1137">
        <v>-3</v>
      </c>
      <c r="AB32" s="1137"/>
      <c r="AC32" s="1137"/>
      <c r="AD32" s="1137"/>
      <c r="AE32" s="1138"/>
      <c r="AF32" s="1114">
        <v>247</v>
      </c>
      <c r="AG32" s="1115"/>
      <c r="AH32" s="1115"/>
      <c r="AI32" s="1115"/>
      <c r="AJ32" s="1116"/>
      <c r="AK32" s="1073">
        <v>54</v>
      </c>
      <c r="AL32" s="1064"/>
      <c r="AM32" s="1064"/>
      <c r="AN32" s="1064"/>
      <c r="AO32" s="1064"/>
      <c r="AP32" s="1064">
        <v>672</v>
      </c>
      <c r="AQ32" s="1064"/>
      <c r="AR32" s="1064"/>
      <c r="AS32" s="1064"/>
      <c r="AT32" s="1064"/>
      <c r="AU32" s="1064">
        <v>416</v>
      </c>
      <c r="AV32" s="1064"/>
      <c r="AW32" s="1064"/>
      <c r="AX32" s="1064"/>
      <c r="AY32" s="1064"/>
      <c r="AZ32" s="1135" t="s">
        <v>598</v>
      </c>
      <c r="BA32" s="1135"/>
      <c r="BB32" s="1135"/>
      <c r="BC32" s="1135"/>
      <c r="BD32" s="1135"/>
      <c r="BE32" s="1075" t="s">
        <v>409</v>
      </c>
      <c r="BF32" s="1075"/>
      <c r="BG32" s="1075"/>
      <c r="BH32" s="1075"/>
      <c r="BI32" s="1076"/>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7</v>
      </c>
      <c r="R33" s="1137"/>
      <c r="S33" s="1137"/>
      <c r="T33" s="1137"/>
      <c r="U33" s="1137"/>
      <c r="V33" s="1137">
        <v>6</v>
      </c>
      <c r="W33" s="1137"/>
      <c r="X33" s="1137"/>
      <c r="Y33" s="1137"/>
      <c r="Z33" s="1137"/>
      <c r="AA33" s="1137">
        <v>1</v>
      </c>
      <c r="AB33" s="1137"/>
      <c r="AC33" s="1137"/>
      <c r="AD33" s="1137"/>
      <c r="AE33" s="1138"/>
      <c r="AF33" s="1114">
        <v>1</v>
      </c>
      <c r="AG33" s="1115"/>
      <c r="AH33" s="1115"/>
      <c r="AI33" s="1115"/>
      <c r="AJ33" s="1116"/>
      <c r="AK33" s="1073">
        <v>6</v>
      </c>
      <c r="AL33" s="1064"/>
      <c r="AM33" s="1064"/>
      <c r="AN33" s="1064"/>
      <c r="AO33" s="1064"/>
      <c r="AP33" s="1064">
        <v>48</v>
      </c>
      <c r="AQ33" s="1064"/>
      <c r="AR33" s="1064"/>
      <c r="AS33" s="1064"/>
      <c r="AT33" s="1064"/>
      <c r="AU33" s="1064">
        <v>48</v>
      </c>
      <c r="AV33" s="1064"/>
      <c r="AW33" s="1064"/>
      <c r="AX33" s="1064"/>
      <c r="AY33" s="1064"/>
      <c r="AZ33" s="1135" t="s">
        <v>598</v>
      </c>
      <c r="BA33" s="1135"/>
      <c r="BB33" s="1135"/>
      <c r="BC33" s="1135"/>
      <c r="BD33" s="1135"/>
      <c r="BE33" s="1075" t="s">
        <v>411</v>
      </c>
      <c r="BF33" s="1075"/>
      <c r="BG33" s="1075"/>
      <c r="BH33" s="1075"/>
      <c r="BI33" s="1076"/>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142</v>
      </c>
      <c r="R34" s="1137"/>
      <c r="S34" s="1137"/>
      <c r="T34" s="1137"/>
      <c r="U34" s="1137"/>
      <c r="V34" s="1137">
        <v>138</v>
      </c>
      <c r="W34" s="1137"/>
      <c r="X34" s="1137"/>
      <c r="Y34" s="1137"/>
      <c r="Z34" s="1137"/>
      <c r="AA34" s="1137">
        <v>4</v>
      </c>
      <c r="AB34" s="1137"/>
      <c r="AC34" s="1137"/>
      <c r="AD34" s="1137"/>
      <c r="AE34" s="1138"/>
      <c r="AF34" s="1114">
        <v>4</v>
      </c>
      <c r="AG34" s="1115"/>
      <c r="AH34" s="1115"/>
      <c r="AI34" s="1115"/>
      <c r="AJ34" s="1116"/>
      <c r="AK34" s="1073">
        <v>71</v>
      </c>
      <c r="AL34" s="1064"/>
      <c r="AM34" s="1064"/>
      <c r="AN34" s="1064"/>
      <c r="AO34" s="1064"/>
      <c r="AP34" s="1064">
        <v>1084</v>
      </c>
      <c r="AQ34" s="1064"/>
      <c r="AR34" s="1064"/>
      <c r="AS34" s="1064"/>
      <c r="AT34" s="1064"/>
      <c r="AU34" s="1064">
        <v>1082</v>
      </c>
      <c r="AV34" s="1064"/>
      <c r="AW34" s="1064"/>
      <c r="AX34" s="1064"/>
      <c r="AY34" s="1064"/>
      <c r="AZ34" s="1135" t="s">
        <v>598</v>
      </c>
      <c r="BA34" s="1135"/>
      <c r="BB34" s="1135"/>
      <c r="BC34" s="1135"/>
      <c r="BD34" s="1135"/>
      <c r="BE34" s="1075" t="s">
        <v>411</v>
      </c>
      <c r="BF34" s="1075"/>
      <c r="BG34" s="1075"/>
      <c r="BH34" s="1075"/>
      <c r="BI34" s="1076"/>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94</v>
      </c>
      <c r="R35" s="1137"/>
      <c r="S35" s="1137"/>
      <c r="T35" s="1137"/>
      <c r="U35" s="1137"/>
      <c r="V35" s="1137">
        <v>93</v>
      </c>
      <c r="W35" s="1137"/>
      <c r="X35" s="1137"/>
      <c r="Y35" s="1137"/>
      <c r="Z35" s="1137"/>
      <c r="AA35" s="1137">
        <v>1</v>
      </c>
      <c r="AB35" s="1137"/>
      <c r="AC35" s="1137"/>
      <c r="AD35" s="1137"/>
      <c r="AE35" s="1138"/>
      <c r="AF35" s="1114">
        <v>137</v>
      </c>
      <c r="AG35" s="1115"/>
      <c r="AH35" s="1115"/>
      <c r="AI35" s="1115"/>
      <c r="AJ35" s="1116"/>
      <c r="AK35" s="1073">
        <v>93</v>
      </c>
      <c r="AL35" s="1064"/>
      <c r="AM35" s="1064"/>
      <c r="AN35" s="1064"/>
      <c r="AO35" s="1064"/>
      <c r="AP35" s="1064" t="s">
        <v>598</v>
      </c>
      <c r="AQ35" s="1064"/>
      <c r="AR35" s="1064"/>
      <c r="AS35" s="1064"/>
      <c r="AT35" s="1064"/>
      <c r="AU35" s="1064" t="s">
        <v>598</v>
      </c>
      <c r="AV35" s="1064"/>
      <c r="AW35" s="1064"/>
      <c r="AX35" s="1064"/>
      <c r="AY35" s="1064"/>
      <c r="AZ35" s="1135" t="s">
        <v>598</v>
      </c>
      <c r="BA35" s="1135"/>
      <c r="BB35" s="1135"/>
      <c r="BC35" s="1135"/>
      <c r="BD35" s="1135"/>
      <c r="BE35" s="1075" t="s">
        <v>414</v>
      </c>
      <c r="BF35" s="1075"/>
      <c r="BG35" s="1075"/>
      <c r="BH35" s="1075"/>
      <c r="BI35" s="1076"/>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4"/>
      <c r="AG36" s="1115"/>
      <c r="AH36" s="1115"/>
      <c r="AI36" s="1115"/>
      <c r="AJ36" s="1116"/>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075"/>
      <c r="BF36" s="1075"/>
      <c r="BG36" s="1075"/>
      <c r="BH36" s="1075"/>
      <c r="BI36" s="1076"/>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415</v>
      </c>
      <c r="BK62" s="1128"/>
      <c r="BL62" s="1128"/>
      <c r="BM62" s="1128"/>
      <c r="BN62" s="1129"/>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433</v>
      </c>
      <c r="AG63" s="1052"/>
      <c r="AH63" s="1052"/>
      <c r="AI63" s="1052"/>
      <c r="AJ63" s="1125"/>
      <c r="AK63" s="1126"/>
      <c r="AL63" s="1056"/>
      <c r="AM63" s="1056"/>
      <c r="AN63" s="1056"/>
      <c r="AO63" s="1056"/>
      <c r="AP63" s="1052"/>
      <c r="AQ63" s="1052"/>
      <c r="AR63" s="1052"/>
      <c r="AS63" s="1052"/>
      <c r="AT63" s="1052"/>
      <c r="AU63" s="1052"/>
      <c r="AV63" s="1052"/>
      <c r="AW63" s="1052"/>
      <c r="AX63" s="1052"/>
      <c r="AY63" s="1052"/>
      <c r="AZ63" s="1120"/>
      <c r="BA63" s="1120"/>
      <c r="BB63" s="1120"/>
      <c r="BC63" s="1120"/>
      <c r="BD63" s="1120"/>
      <c r="BE63" s="1053"/>
      <c r="BF63" s="1053"/>
      <c r="BG63" s="1053"/>
      <c r="BH63" s="1053"/>
      <c r="BI63" s="1054"/>
      <c r="BJ63" s="1121" t="s">
        <v>417</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420</v>
      </c>
      <c r="W66" s="1097"/>
      <c r="X66" s="1097"/>
      <c r="Y66" s="1097"/>
      <c r="Z66" s="1098"/>
      <c r="AA66" s="1096" t="s">
        <v>398</v>
      </c>
      <c r="AB66" s="1097"/>
      <c r="AC66" s="1097"/>
      <c r="AD66" s="1097"/>
      <c r="AE66" s="1098"/>
      <c r="AF66" s="1102" t="s">
        <v>421</v>
      </c>
      <c r="AG66" s="1103"/>
      <c r="AH66" s="1103"/>
      <c r="AI66" s="1103"/>
      <c r="AJ66" s="1104"/>
      <c r="AK66" s="1096" t="s">
        <v>422</v>
      </c>
      <c r="AL66" s="1091"/>
      <c r="AM66" s="1091"/>
      <c r="AN66" s="1091"/>
      <c r="AO66" s="1092"/>
      <c r="AP66" s="1096" t="s">
        <v>401</v>
      </c>
      <c r="AQ66" s="1097"/>
      <c r="AR66" s="1097"/>
      <c r="AS66" s="1097"/>
      <c r="AT66" s="1098"/>
      <c r="AU66" s="1096" t="s">
        <v>423</v>
      </c>
      <c r="AV66" s="1097"/>
      <c r="AW66" s="1097"/>
      <c r="AX66" s="1097"/>
      <c r="AY66" s="1098"/>
      <c r="AZ66" s="1096" t="s">
        <v>380</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583</v>
      </c>
      <c r="C68" s="1081"/>
      <c r="D68" s="1081"/>
      <c r="E68" s="1081"/>
      <c r="F68" s="1081"/>
      <c r="G68" s="1081"/>
      <c r="H68" s="1081"/>
      <c r="I68" s="1081"/>
      <c r="J68" s="1081"/>
      <c r="K68" s="1081"/>
      <c r="L68" s="1081"/>
      <c r="M68" s="1081"/>
      <c r="N68" s="1081"/>
      <c r="O68" s="1081"/>
      <c r="P68" s="1082"/>
      <c r="Q68" s="1083">
        <v>1685</v>
      </c>
      <c r="R68" s="1077"/>
      <c r="S68" s="1077"/>
      <c r="T68" s="1077"/>
      <c r="U68" s="1077"/>
      <c r="V68" s="1077">
        <v>1443</v>
      </c>
      <c r="W68" s="1077"/>
      <c r="X68" s="1077"/>
      <c r="Y68" s="1077"/>
      <c r="Z68" s="1077"/>
      <c r="AA68" s="1077">
        <v>242</v>
      </c>
      <c r="AB68" s="1077"/>
      <c r="AC68" s="1077"/>
      <c r="AD68" s="1077"/>
      <c r="AE68" s="1077"/>
      <c r="AF68" s="1077">
        <v>242</v>
      </c>
      <c r="AG68" s="1077"/>
      <c r="AH68" s="1077"/>
      <c r="AI68" s="1077"/>
      <c r="AJ68" s="1077"/>
      <c r="AK68" s="1077">
        <v>0</v>
      </c>
      <c r="AL68" s="1077"/>
      <c r="AM68" s="1077"/>
      <c r="AN68" s="1077"/>
      <c r="AO68" s="1077"/>
      <c r="AP68" s="1077">
        <v>344</v>
      </c>
      <c r="AQ68" s="1077"/>
      <c r="AR68" s="1077"/>
      <c r="AS68" s="1077"/>
      <c r="AT68" s="1077"/>
      <c r="AU68" s="1077">
        <v>53</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2549</v>
      </c>
      <c r="R69" s="1064"/>
      <c r="S69" s="1064"/>
      <c r="T69" s="1064"/>
      <c r="U69" s="1064"/>
      <c r="V69" s="1064">
        <v>2504</v>
      </c>
      <c r="W69" s="1064"/>
      <c r="X69" s="1064"/>
      <c r="Y69" s="1064"/>
      <c r="Z69" s="1064"/>
      <c r="AA69" s="1064">
        <v>45</v>
      </c>
      <c r="AB69" s="1064"/>
      <c r="AC69" s="1064"/>
      <c r="AD69" s="1064"/>
      <c r="AE69" s="1064"/>
      <c r="AF69" s="1064">
        <v>13</v>
      </c>
      <c r="AG69" s="1064"/>
      <c r="AH69" s="1064"/>
      <c r="AI69" s="1064"/>
      <c r="AJ69" s="1064"/>
      <c r="AK69" s="1064" t="s">
        <v>584</v>
      </c>
      <c r="AL69" s="1064"/>
      <c r="AM69" s="1064"/>
      <c r="AN69" s="1064"/>
      <c r="AO69" s="1064"/>
      <c r="AP69" s="1064">
        <v>1068</v>
      </c>
      <c r="AQ69" s="1064"/>
      <c r="AR69" s="1064"/>
      <c r="AS69" s="1064"/>
      <c r="AT69" s="1064"/>
      <c r="AU69" s="1064">
        <v>65</v>
      </c>
      <c r="AV69" s="1064"/>
      <c r="AW69" s="1064"/>
      <c r="AX69" s="1064"/>
      <c r="AY69" s="1064"/>
      <c r="AZ69" s="1075"/>
      <c r="BA69" s="1075"/>
      <c r="BB69" s="1075"/>
      <c r="BC69" s="1075"/>
      <c r="BD69" s="107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899</v>
      </c>
      <c r="R70" s="1064"/>
      <c r="S70" s="1064"/>
      <c r="T70" s="1064"/>
      <c r="U70" s="1064"/>
      <c r="V70" s="1064">
        <v>853</v>
      </c>
      <c r="W70" s="1064"/>
      <c r="X70" s="1064"/>
      <c r="Y70" s="1064"/>
      <c r="Z70" s="1064"/>
      <c r="AA70" s="1064">
        <v>46</v>
      </c>
      <c r="AB70" s="1064"/>
      <c r="AC70" s="1064"/>
      <c r="AD70" s="1064"/>
      <c r="AE70" s="1064"/>
      <c r="AF70" s="1064">
        <v>46</v>
      </c>
      <c r="AG70" s="1064"/>
      <c r="AH70" s="1064"/>
      <c r="AI70" s="1064"/>
      <c r="AJ70" s="1064"/>
      <c r="AK70" s="1064">
        <v>0</v>
      </c>
      <c r="AL70" s="1064"/>
      <c r="AM70" s="1064"/>
      <c r="AN70" s="1064"/>
      <c r="AO70" s="1064"/>
      <c r="AP70" s="1064" t="s">
        <v>584</v>
      </c>
      <c r="AQ70" s="1064"/>
      <c r="AR70" s="1064"/>
      <c r="AS70" s="1064"/>
      <c r="AT70" s="1064"/>
      <c r="AU70" s="1064" t="s">
        <v>584</v>
      </c>
      <c r="AV70" s="1064"/>
      <c r="AW70" s="1064"/>
      <c r="AX70" s="1064"/>
      <c r="AY70" s="1064"/>
      <c r="AZ70" s="1075"/>
      <c r="BA70" s="1075"/>
      <c r="BB70" s="1075"/>
      <c r="BC70" s="1075"/>
      <c r="BD70" s="107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255217</v>
      </c>
      <c r="R71" s="1064"/>
      <c r="S71" s="1064"/>
      <c r="T71" s="1064"/>
      <c r="U71" s="1064"/>
      <c r="V71" s="1064">
        <v>243412</v>
      </c>
      <c r="W71" s="1064"/>
      <c r="X71" s="1064"/>
      <c r="Y71" s="1064"/>
      <c r="Z71" s="1064"/>
      <c r="AA71" s="1064">
        <v>11805</v>
      </c>
      <c r="AB71" s="1064"/>
      <c r="AC71" s="1064"/>
      <c r="AD71" s="1064"/>
      <c r="AE71" s="1064"/>
      <c r="AF71" s="1064">
        <v>11805</v>
      </c>
      <c r="AG71" s="1064"/>
      <c r="AH71" s="1064"/>
      <c r="AI71" s="1064"/>
      <c r="AJ71" s="1064"/>
      <c r="AK71" s="1064">
        <v>646</v>
      </c>
      <c r="AL71" s="1064"/>
      <c r="AM71" s="1064"/>
      <c r="AN71" s="1064"/>
      <c r="AO71" s="1064"/>
      <c r="AP71" s="1064" t="s">
        <v>584</v>
      </c>
      <c r="AQ71" s="1064"/>
      <c r="AR71" s="1064"/>
      <c r="AS71" s="1064"/>
      <c r="AT71" s="1064"/>
      <c r="AU71" s="1064" t="s">
        <v>584</v>
      </c>
      <c r="AV71" s="1064"/>
      <c r="AW71" s="1064"/>
      <c r="AX71" s="1064"/>
      <c r="AY71" s="1064"/>
      <c r="AZ71" s="1075"/>
      <c r="BA71" s="1075"/>
      <c r="BB71" s="1075"/>
      <c r="BC71" s="1075"/>
      <c r="BD71" s="107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7032</v>
      </c>
      <c r="R72" s="1064"/>
      <c r="S72" s="1064"/>
      <c r="T72" s="1064"/>
      <c r="U72" s="1064"/>
      <c r="V72" s="1064">
        <v>6827</v>
      </c>
      <c r="W72" s="1064"/>
      <c r="X72" s="1064"/>
      <c r="Y72" s="1064"/>
      <c r="Z72" s="1064"/>
      <c r="AA72" s="1064">
        <v>205</v>
      </c>
      <c r="AB72" s="1064"/>
      <c r="AC72" s="1064"/>
      <c r="AD72" s="1064"/>
      <c r="AE72" s="1064"/>
      <c r="AF72" s="1064" t="s">
        <v>584</v>
      </c>
      <c r="AG72" s="1064"/>
      <c r="AH72" s="1064"/>
      <c r="AI72" s="1064"/>
      <c r="AJ72" s="1064"/>
      <c r="AK72" s="1064">
        <v>15</v>
      </c>
      <c r="AL72" s="1064"/>
      <c r="AM72" s="1064"/>
      <c r="AN72" s="1064"/>
      <c r="AO72" s="1064"/>
      <c r="AP72" s="1064" t="s">
        <v>584</v>
      </c>
      <c r="AQ72" s="1064"/>
      <c r="AR72" s="1064"/>
      <c r="AS72" s="1064"/>
      <c r="AT72" s="1064"/>
      <c r="AU72" s="1064" t="s">
        <v>584</v>
      </c>
      <c r="AV72" s="1064"/>
      <c r="AW72" s="1064"/>
      <c r="AX72" s="1064"/>
      <c r="AY72" s="1064"/>
      <c r="AZ72" s="1075"/>
      <c r="BA72" s="1075"/>
      <c r="BB72" s="1075"/>
      <c r="BC72" s="1075"/>
      <c r="BD72" s="107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1625</v>
      </c>
      <c r="R73" s="1064"/>
      <c r="S73" s="1064"/>
      <c r="T73" s="1064"/>
      <c r="U73" s="1064"/>
      <c r="V73" s="1064">
        <v>1624</v>
      </c>
      <c r="W73" s="1064"/>
      <c r="X73" s="1064"/>
      <c r="Y73" s="1064"/>
      <c r="Z73" s="1064"/>
      <c r="AA73" s="1064">
        <v>1</v>
      </c>
      <c r="AB73" s="1064"/>
      <c r="AC73" s="1064"/>
      <c r="AD73" s="1064"/>
      <c r="AE73" s="1064"/>
      <c r="AF73" s="1064" t="s">
        <v>584</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75"/>
      <c r="BA73" s="1075"/>
      <c r="BB73" s="1075"/>
      <c r="BC73" s="1075"/>
      <c r="BD73" s="107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v>
      </c>
      <c r="R74" s="1064"/>
      <c r="S74" s="1064"/>
      <c r="T74" s="1064"/>
      <c r="U74" s="1064"/>
      <c r="V74" s="1064">
        <v>0</v>
      </c>
      <c r="W74" s="1064"/>
      <c r="X74" s="1064"/>
      <c r="Y74" s="1064"/>
      <c r="Z74" s="1064"/>
      <c r="AA74" s="1064">
        <v>1</v>
      </c>
      <c r="AB74" s="1064"/>
      <c r="AC74" s="1064"/>
      <c r="AD74" s="1064"/>
      <c r="AE74" s="1064"/>
      <c r="AF74" s="1064" t="s">
        <v>584</v>
      </c>
      <c r="AG74" s="1064"/>
      <c r="AH74" s="1064"/>
      <c r="AI74" s="1064"/>
      <c r="AJ74" s="1064"/>
      <c r="AK74" s="1064" t="s">
        <v>584</v>
      </c>
      <c r="AL74" s="1064"/>
      <c r="AM74" s="1064"/>
      <c r="AN74" s="1064"/>
      <c r="AO74" s="1064"/>
      <c r="AP74" s="1064" t="s">
        <v>584</v>
      </c>
      <c r="AQ74" s="1064"/>
      <c r="AR74" s="1064"/>
      <c r="AS74" s="1064"/>
      <c r="AT74" s="1064"/>
      <c r="AU74" s="1064" t="s">
        <v>584</v>
      </c>
      <c r="AV74" s="1064"/>
      <c r="AW74" s="1064"/>
      <c r="AX74" s="1064"/>
      <c r="AY74" s="1064"/>
      <c r="AZ74" s="1075"/>
      <c r="BA74" s="1075"/>
      <c r="BB74" s="1075"/>
      <c r="BC74" s="1075"/>
      <c r="BD74" s="107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65</v>
      </c>
      <c r="R75" s="1072"/>
      <c r="S75" s="1072"/>
      <c r="T75" s="1072"/>
      <c r="U75" s="1073"/>
      <c r="V75" s="1074">
        <v>53</v>
      </c>
      <c r="W75" s="1072"/>
      <c r="X75" s="1072"/>
      <c r="Y75" s="1072"/>
      <c r="Z75" s="1073"/>
      <c r="AA75" s="1074">
        <v>12</v>
      </c>
      <c r="AB75" s="1072"/>
      <c r="AC75" s="1072"/>
      <c r="AD75" s="1072"/>
      <c r="AE75" s="1073"/>
      <c r="AF75" s="1074" t="s">
        <v>584</v>
      </c>
      <c r="AG75" s="1072"/>
      <c r="AH75" s="1072"/>
      <c r="AI75" s="1072"/>
      <c r="AJ75" s="1073"/>
      <c r="AK75" s="1074">
        <v>26</v>
      </c>
      <c r="AL75" s="1072"/>
      <c r="AM75" s="1072"/>
      <c r="AN75" s="1072"/>
      <c r="AO75" s="1073"/>
      <c r="AP75" s="1074" t="s">
        <v>584</v>
      </c>
      <c r="AQ75" s="1072"/>
      <c r="AR75" s="1072"/>
      <c r="AS75" s="1072"/>
      <c r="AT75" s="1073"/>
      <c r="AU75" s="1074" t="s">
        <v>584</v>
      </c>
      <c r="AV75" s="1072"/>
      <c r="AW75" s="1072"/>
      <c r="AX75" s="1072"/>
      <c r="AY75" s="1073"/>
      <c r="AZ75" s="1075"/>
      <c r="BA75" s="1075"/>
      <c r="BB75" s="1075"/>
      <c r="BC75" s="1075"/>
      <c r="BD75" s="107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30</v>
      </c>
      <c r="R76" s="1072"/>
      <c r="S76" s="1072"/>
      <c r="T76" s="1072"/>
      <c r="U76" s="1073"/>
      <c r="V76" s="1074">
        <v>26</v>
      </c>
      <c r="W76" s="1072"/>
      <c r="X76" s="1072"/>
      <c r="Y76" s="1072"/>
      <c r="Z76" s="1073"/>
      <c r="AA76" s="1074">
        <v>4</v>
      </c>
      <c r="AB76" s="1072"/>
      <c r="AC76" s="1072"/>
      <c r="AD76" s="1072"/>
      <c r="AE76" s="1073"/>
      <c r="AF76" s="1074" t="s">
        <v>584</v>
      </c>
      <c r="AG76" s="1072"/>
      <c r="AH76" s="1072"/>
      <c r="AI76" s="1072"/>
      <c r="AJ76" s="1073"/>
      <c r="AK76" s="1074" t="s">
        <v>584</v>
      </c>
      <c r="AL76" s="1072"/>
      <c r="AM76" s="1072"/>
      <c r="AN76" s="1072"/>
      <c r="AO76" s="1073"/>
      <c r="AP76" s="1074" t="s">
        <v>584</v>
      </c>
      <c r="AQ76" s="1072"/>
      <c r="AR76" s="1072"/>
      <c r="AS76" s="1072"/>
      <c r="AT76" s="1073"/>
      <c r="AU76" s="1074" t="s">
        <v>584</v>
      </c>
      <c r="AV76" s="1072"/>
      <c r="AW76" s="1072"/>
      <c r="AX76" s="1072"/>
      <c r="AY76" s="1073"/>
      <c r="AZ76" s="1075"/>
      <c r="BA76" s="1075"/>
      <c r="BB76" s="1075"/>
      <c r="BC76" s="1075"/>
      <c r="BD76" s="107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310</v>
      </c>
      <c r="AG109" s="987"/>
      <c r="AH109" s="987"/>
      <c r="AI109" s="987"/>
      <c r="AJ109" s="988"/>
      <c r="AK109" s="989" t="s">
        <v>309</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310</v>
      </c>
      <c r="BW109" s="987"/>
      <c r="BX109" s="987"/>
      <c r="BY109" s="987"/>
      <c r="BZ109" s="988"/>
      <c r="CA109" s="989" t="s">
        <v>309</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310</v>
      </c>
      <c r="DM109" s="987"/>
      <c r="DN109" s="987"/>
      <c r="DO109" s="987"/>
      <c r="DP109" s="988"/>
      <c r="DQ109" s="989" t="s">
        <v>309</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277035</v>
      </c>
      <c r="AB110" s="980"/>
      <c r="AC110" s="980"/>
      <c r="AD110" s="980"/>
      <c r="AE110" s="981"/>
      <c r="AF110" s="982">
        <v>252901</v>
      </c>
      <c r="AG110" s="980"/>
      <c r="AH110" s="980"/>
      <c r="AI110" s="980"/>
      <c r="AJ110" s="981"/>
      <c r="AK110" s="982">
        <v>232902</v>
      </c>
      <c r="AL110" s="980"/>
      <c r="AM110" s="980"/>
      <c r="AN110" s="980"/>
      <c r="AO110" s="981"/>
      <c r="AP110" s="983">
        <v>12</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3123082</v>
      </c>
      <c r="BR110" s="927"/>
      <c r="BS110" s="927"/>
      <c r="BT110" s="927"/>
      <c r="BU110" s="927"/>
      <c r="BV110" s="927">
        <v>3115059</v>
      </c>
      <c r="BW110" s="927"/>
      <c r="BX110" s="927"/>
      <c r="BY110" s="927"/>
      <c r="BZ110" s="927"/>
      <c r="CA110" s="927">
        <v>3181108</v>
      </c>
      <c r="CB110" s="927"/>
      <c r="CC110" s="927"/>
      <c r="CD110" s="927"/>
      <c r="CE110" s="927"/>
      <c r="CF110" s="951">
        <v>164.3</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t="s">
        <v>417</v>
      </c>
      <c r="DM110" s="927"/>
      <c r="DN110" s="927"/>
      <c r="DO110" s="927"/>
      <c r="DP110" s="927"/>
      <c r="DQ110" s="927" t="s">
        <v>417</v>
      </c>
      <c r="DR110" s="927"/>
      <c r="DS110" s="927"/>
      <c r="DT110" s="927"/>
      <c r="DU110" s="927"/>
      <c r="DV110" s="928" t="s">
        <v>417</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417</v>
      </c>
      <c r="AG111" s="1008"/>
      <c r="AH111" s="1008"/>
      <c r="AI111" s="1008"/>
      <c r="AJ111" s="1009"/>
      <c r="AK111" s="1010" t="s">
        <v>138</v>
      </c>
      <c r="AL111" s="1008"/>
      <c r="AM111" s="1008"/>
      <c r="AN111" s="1008"/>
      <c r="AO111" s="1009"/>
      <c r="AP111" s="1011" t="s">
        <v>417</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25667</v>
      </c>
      <c r="BR111" s="899"/>
      <c r="BS111" s="899"/>
      <c r="BT111" s="899"/>
      <c r="BU111" s="899"/>
      <c r="BV111" s="899">
        <v>20400</v>
      </c>
      <c r="BW111" s="899"/>
      <c r="BX111" s="899"/>
      <c r="BY111" s="899"/>
      <c r="BZ111" s="899"/>
      <c r="CA111" s="899">
        <v>15134</v>
      </c>
      <c r="CB111" s="899"/>
      <c r="CC111" s="899"/>
      <c r="CD111" s="899"/>
      <c r="CE111" s="899"/>
      <c r="CF111" s="960">
        <v>0.8</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138</v>
      </c>
      <c r="DM111" s="899"/>
      <c r="DN111" s="899"/>
      <c r="DO111" s="899"/>
      <c r="DP111" s="899"/>
      <c r="DQ111" s="899" t="s">
        <v>417</v>
      </c>
      <c r="DR111" s="899"/>
      <c r="DS111" s="899"/>
      <c r="DT111" s="899"/>
      <c r="DU111" s="899"/>
      <c r="DV111" s="876" t="s">
        <v>138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417</v>
      </c>
      <c r="AL112" s="862"/>
      <c r="AM112" s="862"/>
      <c r="AN112" s="862"/>
      <c r="AO112" s="863"/>
      <c r="AP112" s="909" t="s">
        <v>138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1580139</v>
      </c>
      <c r="BR112" s="899"/>
      <c r="BS112" s="899"/>
      <c r="BT112" s="899"/>
      <c r="BU112" s="899"/>
      <c r="BV112" s="899">
        <v>1561411</v>
      </c>
      <c r="BW112" s="899"/>
      <c r="BX112" s="899"/>
      <c r="BY112" s="899"/>
      <c r="BZ112" s="899"/>
      <c r="CA112" s="899">
        <v>1545932</v>
      </c>
      <c r="CB112" s="899"/>
      <c r="CC112" s="899"/>
      <c r="CD112" s="899"/>
      <c r="CE112" s="899"/>
      <c r="CF112" s="960">
        <v>79.8</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417</v>
      </c>
      <c r="DH112" s="899"/>
      <c r="DI112" s="899"/>
      <c r="DJ112" s="899"/>
      <c r="DK112" s="899"/>
      <c r="DL112" s="899" t="s">
        <v>138</v>
      </c>
      <c r="DM112" s="899"/>
      <c r="DN112" s="899"/>
      <c r="DO112" s="899"/>
      <c r="DP112" s="899"/>
      <c r="DQ112" s="899" t="s">
        <v>138</v>
      </c>
      <c r="DR112" s="899"/>
      <c r="DS112" s="899"/>
      <c r="DT112" s="899"/>
      <c r="DU112" s="899"/>
      <c r="DV112" s="876" t="s">
        <v>138</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98105</v>
      </c>
      <c r="AB113" s="1008"/>
      <c r="AC113" s="1008"/>
      <c r="AD113" s="1008"/>
      <c r="AE113" s="1009"/>
      <c r="AF113" s="1010">
        <v>99756</v>
      </c>
      <c r="AG113" s="1008"/>
      <c r="AH113" s="1008"/>
      <c r="AI113" s="1008"/>
      <c r="AJ113" s="1009"/>
      <c r="AK113" s="1010">
        <v>101161</v>
      </c>
      <c r="AL113" s="1008"/>
      <c r="AM113" s="1008"/>
      <c r="AN113" s="1008"/>
      <c r="AO113" s="1009"/>
      <c r="AP113" s="1011">
        <v>5.2</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66286</v>
      </c>
      <c r="BR113" s="899"/>
      <c r="BS113" s="899"/>
      <c r="BT113" s="899"/>
      <c r="BU113" s="899"/>
      <c r="BV113" s="899">
        <v>82580</v>
      </c>
      <c r="BW113" s="899"/>
      <c r="BX113" s="899"/>
      <c r="BY113" s="899"/>
      <c r="BZ113" s="899"/>
      <c r="CA113" s="899">
        <v>118159</v>
      </c>
      <c r="CB113" s="899"/>
      <c r="CC113" s="899"/>
      <c r="CD113" s="899"/>
      <c r="CE113" s="899"/>
      <c r="CF113" s="960">
        <v>6.1</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138</v>
      </c>
      <c r="DH113" s="862"/>
      <c r="DI113" s="862"/>
      <c r="DJ113" s="862"/>
      <c r="DK113" s="863"/>
      <c r="DL113" s="864" t="s">
        <v>138</v>
      </c>
      <c r="DM113" s="862"/>
      <c r="DN113" s="862"/>
      <c r="DO113" s="862"/>
      <c r="DP113" s="863"/>
      <c r="DQ113" s="864" t="s">
        <v>138</v>
      </c>
      <c r="DR113" s="862"/>
      <c r="DS113" s="862"/>
      <c r="DT113" s="862"/>
      <c r="DU113" s="863"/>
      <c r="DV113" s="909" t="s">
        <v>417</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12233</v>
      </c>
      <c r="AB114" s="862"/>
      <c r="AC114" s="862"/>
      <c r="AD114" s="862"/>
      <c r="AE114" s="863"/>
      <c r="AF114" s="864">
        <v>1568</v>
      </c>
      <c r="AG114" s="862"/>
      <c r="AH114" s="862"/>
      <c r="AI114" s="862"/>
      <c r="AJ114" s="863"/>
      <c r="AK114" s="864">
        <v>2245</v>
      </c>
      <c r="AL114" s="862"/>
      <c r="AM114" s="862"/>
      <c r="AN114" s="862"/>
      <c r="AO114" s="863"/>
      <c r="AP114" s="909">
        <v>0.1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507663</v>
      </c>
      <c r="BR114" s="899"/>
      <c r="BS114" s="899"/>
      <c r="BT114" s="899"/>
      <c r="BU114" s="899"/>
      <c r="BV114" s="899">
        <v>402848</v>
      </c>
      <c r="BW114" s="899"/>
      <c r="BX114" s="899"/>
      <c r="BY114" s="899"/>
      <c r="BZ114" s="899"/>
      <c r="CA114" s="899">
        <v>413847</v>
      </c>
      <c r="CB114" s="899"/>
      <c r="CC114" s="899"/>
      <c r="CD114" s="899"/>
      <c r="CE114" s="899"/>
      <c r="CF114" s="960">
        <v>21.4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138</v>
      </c>
      <c r="DH114" s="862"/>
      <c r="DI114" s="862"/>
      <c r="DJ114" s="862"/>
      <c r="DK114" s="863"/>
      <c r="DL114" s="864" t="s">
        <v>417</v>
      </c>
      <c r="DM114" s="862"/>
      <c r="DN114" s="862"/>
      <c r="DO114" s="862"/>
      <c r="DP114" s="863"/>
      <c r="DQ114" s="864" t="s">
        <v>138</v>
      </c>
      <c r="DR114" s="862"/>
      <c r="DS114" s="862"/>
      <c r="DT114" s="862"/>
      <c r="DU114" s="863"/>
      <c r="DV114" s="909" t="s">
        <v>417</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14640</v>
      </c>
      <c r="AB115" s="1008"/>
      <c r="AC115" s="1008"/>
      <c r="AD115" s="1008"/>
      <c r="AE115" s="1009"/>
      <c r="AF115" s="1010">
        <v>5578</v>
      </c>
      <c r="AG115" s="1008"/>
      <c r="AH115" s="1008"/>
      <c r="AI115" s="1008"/>
      <c r="AJ115" s="1009"/>
      <c r="AK115" s="1010">
        <v>5506</v>
      </c>
      <c r="AL115" s="1008"/>
      <c r="AM115" s="1008"/>
      <c r="AN115" s="1008"/>
      <c r="AO115" s="1009"/>
      <c r="AP115" s="1011">
        <v>0.3</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138</v>
      </c>
      <c r="BR115" s="899"/>
      <c r="BS115" s="899"/>
      <c r="BT115" s="899"/>
      <c r="BU115" s="899"/>
      <c r="BV115" s="899" t="s">
        <v>138</v>
      </c>
      <c r="BW115" s="899"/>
      <c r="BX115" s="899"/>
      <c r="BY115" s="899"/>
      <c r="BZ115" s="899"/>
      <c r="CA115" s="899" t="s">
        <v>138</v>
      </c>
      <c r="CB115" s="899"/>
      <c r="CC115" s="899"/>
      <c r="CD115" s="899"/>
      <c r="CE115" s="899"/>
      <c r="CF115" s="960" t="s">
        <v>138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417</v>
      </c>
      <c r="DH115" s="862"/>
      <c r="DI115" s="862"/>
      <c r="DJ115" s="862"/>
      <c r="DK115" s="863"/>
      <c r="DL115" s="864" t="s">
        <v>138</v>
      </c>
      <c r="DM115" s="862"/>
      <c r="DN115" s="862"/>
      <c r="DO115" s="862"/>
      <c r="DP115" s="863"/>
      <c r="DQ115" s="864" t="s">
        <v>138</v>
      </c>
      <c r="DR115" s="862"/>
      <c r="DS115" s="862"/>
      <c r="DT115" s="862"/>
      <c r="DU115" s="863"/>
      <c r="DV115" s="909" t="s">
        <v>417</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138</v>
      </c>
      <c r="AB116" s="862"/>
      <c r="AC116" s="862"/>
      <c r="AD116" s="862"/>
      <c r="AE116" s="863"/>
      <c r="AF116" s="864" t="s">
        <v>417</v>
      </c>
      <c r="AG116" s="862"/>
      <c r="AH116" s="862"/>
      <c r="AI116" s="862"/>
      <c r="AJ116" s="863"/>
      <c r="AK116" s="864">
        <v>25</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417</v>
      </c>
      <c r="CB116" s="899"/>
      <c r="CC116" s="899"/>
      <c r="CD116" s="899"/>
      <c r="CE116" s="899"/>
      <c r="CF116" s="960" t="s">
        <v>417</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25667</v>
      </c>
      <c r="DH116" s="862"/>
      <c r="DI116" s="862"/>
      <c r="DJ116" s="862"/>
      <c r="DK116" s="863"/>
      <c r="DL116" s="864">
        <v>20400</v>
      </c>
      <c r="DM116" s="862"/>
      <c r="DN116" s="862"/>
      <c r="DO116" s="862"/>
      <c r="DP116" s="863"/>
      <c r="DQ116" s="864">
        <v>15134</v>
      </c>
      <c r="DR116" s="862"/>
      <c r="DS116" s="862"/>
      <c r="DT116" s="862"/>
      <c r="DU116" s="863"/>
      <c r="DV116" s="909">
        <v>0.8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402013</v>
      </c>
      <c r="AB117" s="994"/>
      <c r="AC117" s="994"/>
      <c r="AD117" s="994"/>
      <c r="AE117" s="995"/>
      <c r="AF117" s="996">
        <v>359803</v>
      </c>
      <c r="AG117" s="994"/>
      <c r="AH117" s="994"/>
      <c r="AI117" s="994"/>
      <c r="AJ117" s="995"/>
      <c r="AK117" s="996">
        <v>341839</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138</v>
      </c>
      <c r="BW117" s="899"/>
      <c r="BX117" s="899"/>
      <c r="BY117" s="899"/>
      <c r="BZ117" s="899"/>
      <c r="CA117" s="899" t="s">
        <v>417</v>
      </c>
      <c r="CB117" s="899"/>
      <c r="CC117" s="899"/>
      <c r="CD117" s="899"/>
      <c r="CE117" s="899"/>
      <c r="CF117" s="960" t="s">
        <v>417</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138</v>
      </c>
      <c r="DH117" s="862"/>
      <c r="DI117" s="862"/>
      <c r="DJ117" s="862"/>
      <c r="DK117" s="863"/>
      <c r="DL117" s="864" t="s">
        <v>417</v>
      </c>
      <c r="DM117" s="862"/>
      <c r="DN117" s="862"/>
      <c r="DO117" s="862"/>
      <c r="DP117" s="863"/>
      <c r="DQ117" s="864" t="s">
        <v>138</v>
      </c>
      <c r="DR117" s="862"/>
      <c r="DS117" s="862"/>
      <c r="DT117" s="862"/>
      <c r="DU117" s="863"/>
      <c r="DV117" s="909" t="s">
        <v>138</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310</v>
      </c>
      <c r="AG118" s="987"/>
      <c r="AH118" s="987"/>
      <c r="AI118" s="987"/>
      <c r="AJ118" s="988"/>
      <c r="AK118" s="989" t="s">
        <v>309</v>
      </c>
      <c r="AL118" s="987"/>
      <c r="AM118" s="987"/>
      <c r="AN118" s="987"/>
      <c r="AO118" s="988"/>
      <c r="AP118" s="990" t="s">
        <v>434</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417</v>
      </c>
      <c r="BR118" s="930"/>
      <c r="BS118" s="930"/>
      <c r="BT118" s="930"/>
      <c r="BU118" s="930"/>
      <c r="BV118" s="930" t="s">
        <v>138</v>
      </c>
      <c r="BW118" s="930"/>
      <c r="BX118" s="930"/>
      <c r="BY118" s="930"/>
      <c r="BZ118" s="930"/>
      <c r="CA118" s="930" t="s">
        <v>138</v>
      </c>
      <c r="CB118" s="930"/>
      <c r="CC118" s="930"/>
      <c r="CD118" s="930"/>
      <c r="CE118" s="930"/>
      <c r="CF118" s="960" t="s">
        <v>138</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138</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138</v>
      </c>
      <c r="AL119" s="980"/>
      <c r="AM119" s="980"/>
      <c r="AN119" s="980"/>
      <c r="AO119" s="981"/>
      <c r="AP119" s="983" t="s">
        <v>417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464</v>
      </c>
      <c r="BP119" s="963"/>
      <c r="BQ119" s="967">
        <v>5302837</v>
      </c>
      <c r="BR119" s="930"/>
      <c r="BS119" s="930"/>
      <c r="BT119" s="930"/>
      <c r="BU119" s="930"/>
      <c r="BV119" s="930">
        <v>5182298</v>
      </c>
      <c r="BW119" s="930"/>
      <c r="BX119" s="930"/>
      <c r="BY119" s="930"/>
      <c r="BZ119" s="930"/>
      <c r="CA119" s="930">
        <v>5274180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417</v>
      </c>
      <c r="DH119" s="845"/>
      <c r="DI119" s="845"/>
      <c r="DJ119" s="845"/>
      <c r="DK119" s="846"/>
      <c r="DL119" s="847" t="s">
        <v>138</v>
      </c>
      <c r="DM119" s="845"/>
      <c r="DN119" s="845"/>
      <c r="DO119" s="845"/>
      <c r="DP119" s="846"/>
      <c r="DQ119" s="847" t="s">
        <v>138</v>
      </c>
      <c r="DR119" s="845"/>
      <c r="DS119" s="845"/>
      <c r="DT119" s="845"/>
      <c r="DU119" s="846"/>
      <c r="DV119" s="933" t="s">
        <v>417</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417</v>
      </c>
      <c r="AB120" s="862"/>
      <c r="AC120" s="862"/>
      <c r="AD120" s="862"/>
      <c r="AE120" s="863"/>
      <c r="AF120" s="864" t="s">
        <v>417</v>
      </c>
      <c r="AG120" s="862"/>
      <c r="AH120" s="862"/>
      <c r="AI120" s="862"/>
      <c r="AJ120" s="863"/>
      <c r="AK120" s="864" t="s">
        <v>417</v>
      </c>
      <c r="AL120" s="862"/>
      <c r="AM120" s="862"/>
      <c r="AN120" s="862"/>
      <c r="AO120" s="863"/>
      <c r="AP120" s="909" t="s">
        <v>138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1887553</v>
      </c>
      <c r="BR120" s="927"/>
      <c r="BS120" s="927"/>
      <c r="BT120" s="927"/>
      <c r="BU120" s="927"/>
      <c r="BV120" s="927">
        <v>2036603</v>
      </c>
      <c r="BW120" s="927"/>
      <c r="BX120" s="927"/>
      <c r="BY120" s="927"/>
      <c r="BZ120" s="927"/>
      <c r="CA120" s="927">
        <v>1909472</v>
      </c>
      <c r="CB120" s="927"/>
      <c r="CC120" s="927"/>
      <c r="CD120" s="927"/>
      <c r="CE120" s="927"/>
      <c r="CF120" s="951">
        <v>98.6</v>
      </c>
      <c r="CG120" s="952"/>
      <c r="CH120" s="952"/>
      <c r="CI120" s="952"/>
      <c r="CJ120" s="952"/>
      <c r="CK120" s="953" t="s">
        <v>468</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1124517</v>
      </c>
      <c r="DH120" s="927"/>
      <c r="DI120" s="927"/>
      <c r="DJ120" s="927"/>
      <c r="DK120" s="927"/>
      <c r="DL120" s="927">
        <v>1113778</v>
      </c>
      <c r="DM120" s="927"/>
      <c r="DN120" s="927"/>
      <c r="DO120" s="927"/>
      <c r="DP120" s="927"/>
      <c r="DQ120" s="927">
        <v>1081820</v>
      </c>
      <c r="DR120" s="927"/>
      <c r="DS120" s="927"/>
      <c r="DT120" s="927"/>
      <c r="DU120" s="927"/>
      <c r="DV120" s="928">
        <v>55.9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417</v>
      </c>
      <c r="AB121" s="862"/>
      <c r="AC121" s="862"/>
      <c r="AD121" s="862"/>
      <c r="AE121" s="863"/>
      <c r="AF121" s="864" t="s">
        <v>417</v>
      </c>
      <c r="AG121" s="862"/>
      <c r="AH121" s="862"/>
      <c r="AI121" s="862"/>
      <c r="AJ121" s="863"/>
      <c r="AK121" s="864" t="s">
        <v>138</v>
      </c>
      <c r="AL121" s="862"/>
      <c r="AM121" s="862"/>
      <c r="AN121" s="862"/>
      <c r="AO121" s="863"/>
      <c r="AP121" s="909" t="s">
        <v>417</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t="s">
        <v>417</v>
      </c>
      <c r="BR121" s="899"/>
      <c r="BS121" s="899"/>
      <c r="BT121" s="899"/>
      <c r="BU121" s="899"/>
      <c r="BV121" s="899" t="s">
        <v>417</v>
      </c>
      <c r="BW121" s="899"/>
      <c r="BX121" s="899"/>
      <c r="BY121" s="899"/>
      <c r="BZ121" s="899"/>
      <c r="CA121" s="899" t="s">
        <v>417</v>
      </c>
      <c r="CB121" s="899"/>
      <c r="CC121" s="899"/>
      <c r="CD121" s="899"/>
      <c r="CE121" s="899"/>
      <c r="CF121" s="960" t="s">
        <v>138</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400339</v>
      </c>
      <c r="DH121" s="899"/>
      <c r="DI121" s="899"/>
      <c r="DJ121" s="899"/>
      <c r="DK121" s="899"/>
      <c r="DL121" s="899">
        <v>395796</v>
      </c>
      <c r="DM121" s="899"/>
      <c r="DN121" s="899"/>
      <c r="DO121" s="899"/>
      <c r="DP121" s="899"/>
      <c r="DQ121" s="899">
        <v>415782</v>
      </c>
      <c r="DR121" s="899"/>
      <c r="DS121" s="899"/>
      <c r="DT121" s="899"/>
      <c r="DU121" s="899"/>
      <c r="DV121" s="876">
        <v>21.5</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472</v>
      </c>
      <c r="AL122" s="862"/>
      <c r="AM122" s="862"/>
      <c r="AN122" s="862"/>
      <c r="AO122" s="863"/>
      <c r="AP122" s="909" t="s">
        <v>138</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2991521</v>
      </c>
      <c r="BR122" s="930"/>
      <c r="BS122" s="930"/>
      <c r="BT122" s="930"/>
      <c r="BU122" s="930"/>
      <c r="BV122" s="930">
        <v>2958210</v>
      </c>
      <c r="BW122" s="930"/>
      <c r="BX122" s="930"/>
      <c r="BY122" s="930"/>
      <c r="BZ122" s="930"/>
      <c r="CA122" s="930">
        <v>2993677</v>
      </c>
      <c r="CB122" s="930"/>
      <c r="CC122" s="930"/>
      <c r="CD122" s="930"/>
      <c r="CE122" s="930"/>
      <c r="CF122" s="931">
        <v>154.6</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55283</v>
      </c>
      <c r="DH122" s="899"/>
      <c r="DI122" s="899"/>
      <c r="DJ122" s="899"/>
      <c r="DK122" s="899"/>
      <c r="DL122" s="899">
        <v>51837</v>
      </c>
      <c r="DM122" s="899"/>
      <c r="DN122" s="899"/>
      <c r="DO122" s="899"/>
      <c r="DP122" s="899"/>
      <c r="DQ122" s="899">
        <v>48330</v>
      </c>
      <c r="DR122" s="899"/>
      <c r="DS122" s="899"/>
      <c r="DT122" s="899"/>
      <c r="DU122" s="899"/>
      <c r="DV122" s="876">
        <v>2.5</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14640</v>
      </c>
      <c r="AB123" s="862"/>
      <c r="AC123" s="862"/>
      <c r="AD123" s="862"/>
      <c r="AE123" s="863"/>
      <c r="AF123" s="864">
        <v>5578</v>
      </c>
      <c r="AG123" s="862"/>
      <c r="AH123" s="862"/>
      <c r="AI123" s="862"/>
      <c r="AJ123" s="863"/>
      <c r="AK123" s="864">
        <v>5506</v>
      </c>
      <c r="AL123" s="862"/>
      <c r="AM123" s="862"/>
      <c r="AN123" s="862"/>
      <c r="AO123" s="863"/>
      <c r="AP123" s="909">
        <v>0.3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475</v>
      </c>
      <c r="BP123" s="963"/>
      <c r="BQ123" s="917">
        <v>4879074</v>
      </c>
      <c r="BR123" s="918"/>
      <c r="BS123" s="918"/>
      <c r="BT123" s="918"/>
      <c r="BU123" s="918"/>
      <c r="BV123" s="918">
        <v>4994813</v>
      </c>
      <c r="BW123" s="918"/>
      <c r="BX123" s="918"/>
      <c r="BY123" s="918"/>
      <c r="BZ123" s="918"/>
      <c r="CA123" s="918">
        <v>4903149</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138</v>
      </c>
      <c r="DH123" s="862"/>
      <c r="DI123" s="862"/>
      <c r="DJ123" s="862"/>
      <c r="DK123" s="863"/>
      <c r="DL123" s="864" t="s">
        <v>417</v>
      </c>
      <c r="DM123" s="862"/>
      <c r="DN123" s="862"/>
      <c r="DO123" s="862"/>
      <c r="DP123" s="863"/>
      <c r="DQ123" s="864" t="s">
        <v>417</v>
      </c>
      <c r="DR123" s="862"/>
      <c r="DS123" s="862"/>
      <c r="DT123" s="862"/>
      <c r="DU123" s="863"/>
      <c r="DV123" s="909" t="s">
        <v>417</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417</v>
      </c>
      <c r="AB124" s="862"/>
      <c r="AC124" s="862"/>
      <c r="AD124" s="862"/>
      <c r="AE124" s="863"/>
      <c r="AF124" s="864" t="s">
        <v>138</v>
      </c>
      <c r="AG124" s="862"/>
      <c r="AH124" s="862"/>
      <c r="AI124" s="862"/>
      <c r="AJ124" s="863"/>
      <c r="AK124" s="864" t="s">
        <v>417</v>
      </c>
      <c r="AL124" s="862"/>
      <c r="AM124" s="862"/>
      <c r="AN124" s="862"/>
      <c r="AO124" s="863"/>
      <c r="AP124" s="909" t="s">
        <v>417</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22.1</v>
      </c>
      <c r="BR124" s="916"/>
      <c r="BS124" s="916"/>
      <c r="BT124" s="916"/>
      <c r="BU124" s="916"/>
      <c r="BV124" s="916">
        <v>9.8000000000000007</v>
      </c>
      <c r="BW124" s="916"/>
      <c r="BX124" s="916"/>
      <c r="BY124" s="916"/>
      <c r="BZ124" s="916"/>
      <c r="CA124" s="916">
        <v>19.100000000000001</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417</v>
      </c>
      <c r="DM124" s="845"/>
      <c r="DN124" s="845"/>
      <c r="DO124" s="845"/>
      <c r="DP124" s="846"/>
      <c r="DQ124" s="847" t="s">
        <v>138</v>
      </c>
      <c r="DR124" s="845"/>
      <c r="DS124" s="845"/>
      <c r="DT124" s="845"/>
      <c r="DU124" s="846"/>
      <c r="DV124" s="933" t="s">
        <v>138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417</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417</v>
      </c>
      <c r="DM125" s="927"/>
      <c r="DN125" s="927"/>
      <c r="DO125" s="927"/>
      <c r="DP125" s="927"/>
      <c r="DQ125" s="927" t="s">
        <v>417</v>
      </c>
      <c r="DR125" s="927"/>
      <c r="DS125" s="927"/>
      <c r="DT125" s="927"/>
      <c r="DU125" s="927"/>
      <c r="DV125" s="928" t="s">
        <v>138</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417</v>
      </c>
      <c r="AB126" s="862"/>
      <c r="AC126" s="862"/>
      <c r="AD126" s="862"/>
      <c r="AE126" s="863"/>
      <c r="AF126" s="864" t="s">
        <v>138</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138</v>
      </c>
      <c r="DR126" s="899"/>
      <c r="DS126" s="899"/>
      <c r="DT126" s="899"/>
      <c r="DU126" s="899"/>
      <c r="DV126" s="876" t="s">
        <v>417</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417</v>
      </c>
      <c r="AB127" s="862"/>
      <c r="AC127" s="862"/>
      <c r="AD127" s="862"/>
      <c r="AE127" s="863"/>
      <c r="AF127" s="864" t="s">
        <v>417</v>
      </c>
      <c r="AG127" s="862"/>
      <c r="AH127" s="862"/>
      <c r="AI127" s="862"/>
      <c r="AJ127" s="863"/>
      <c r="AK127" s="864" t="s">
        <v>138</v>
      </c>
      <c r="AL127" s="862"/>
      <c r="AM127" s="862"/>
      <c r="AN127" s="862"/>
      <c r="AO127" s="863"/>
      <c r="AP127" s="909" t="s">
        <v>417</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472</v>
      </c>
      <c r="DR127" s="899"/>
      <c r="DS127" s="899"/>
      <c r="DT127" s="899"/>
      <c r="DU127" s="899"/>
      <c r="DV127" s="876" t="s">
        <v>138</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138</v>
      </c>
      <c r="AB128" s="883"/>
      <c r="AC128" s="883"/>
      <c r="AD128" s="883"/>
      <c r="AE128" s="884"/>
      <c r="AF128" s="885" t="s">
        <v>138</v>
      </c>
      <c r="AG128" s="883"/>
      <c r="AH128" s="883"/>
      <c r="AI128" s="883"/>
      <c r="AJ128" s="884"/>
      <c r="AK128" s="885" t="s">
        <v>472</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417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472</v>
      </c>
      <c r="DH128" s="873"/>
      <c r="DI128" s="873"/>
      <c r="DJ128" s="873"/>
      <c r="DK128" s="873"/>
      <c r="DL128" s="873" t="s">
        <v>417</v>
      </c>
      <c r="DM128" s="873"/>
      <c r="DN128" s="873"/>
      <c r="DO128" s="873"/>
      <c r="DP128" s="873"/>
      <c r="DQ128" s="873" t="s">
        <v>417</v>
      </c>
      <c r="DR128" s="873"/>
      <c r="DS128" s="873"/>
      <c r="DT128" s="873"/>
      <c r="DU128" s="873"/>
      <c r="DV128" s="874" t="s">
        <v>417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2176415</v>
      </c>
      <c r="AB129" s="862"/>
      <c r="AC129" s="862"/>
      <c r="AD129" s="862"/>
      <c r="AE129" s="863"/>
      <c r="AF129" s="864">
        <v>2156066</v>
      </c>
      <c r="AG129" s="862"/>
      <c r="AH129" s="862"/>
      <c r="AI129" s="862"/>
      <c r="AJ129" s="863"/>
      <c r="AK129" s="864">
        <v>2171869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261709</v>
      </c>
      <c r="AB130" s="862"/>
      <c r="AC130" s="862"/>
      <c r="AD130" s="862"/>
      <c r="AE130" s="863"/>
      <c r="AF130" s="864">
        <v>244033</v>
      </c>
      <c r="AG130" s="862"/>
      <c r="AH130" s="862"/>
      <c r="AI130" s="862"/>
      <c r="AJ130" s="863"/>
      <c r="AK130" s="864">
        <v>235590</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6.2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1914706</v>
      </c>
      <c r="AB131" s="845"/>
      <c r="AC131" s="845"/>
      <c r="AD131" s="845"/>
      <c r="AE131" s="846"/>
      <c r="AF131" s="847">
        <v>1912033</v>
      </c>
      <c r="AG131" s="845"/>
      <c r="AH131" s="845"/>
      <c r="AI131" s="845"/>
      <c r="AJ131" s="846"/>
      <c r="AK131" s="847">
        <v>1936279</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19.100000000000001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7.3277046190000004</v>
      </c>
      <c r="AB132" s="825"/>
      <c r="AC132" s="825"/>
      <c r="AD132" s="825"/>
      <c r="AE132" s="826"/>
      <c r="AF132" s="827">
        <v>6.0548118149999999</v>
      </c>
      <c r="AG132" s="825"/>
      <c r="AH132" s="825"/>
      <c r="AI132" s="825"/>
      <c r="AJ132" s="826"/>
      <c r="AK132" s="827">
        <v>5.4872774020000001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7.7</v>
      </c>
      <c r="AB133" s="804"/>
      <c r="AC133" s="804"/>
      <c r="AD133" s="804"/>
      <c r="AE133" s="805"/>
      <c r="AF133" s="803">
        <v>7.1</v>
      </c>
      <c r="AG133" s="804"/>
      <c r="AH133" s="804"/>
      <c r="AI133" s="804"/>
      <c r="AJ133" s="805"/>
      <c r="AK133" s="803">
        <v>6.2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IEg/h6VY94T11BK+Y1RC38dTCLNtsxuAVGyCA9puwtrdu6pC7A2vT2IybZtPjXd9gLSpZpI0Zzx834xPZgqPKQ==" saltValue="WNH63Y0JnPWEwAsH1Pco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sp5NU8W9nvLe2AcM96PKxss1RzJkC5dAZJ8PP2Ol8LUajDCJVr2Jbm8n1B3/WQoUYQG7OrIzKSix9acNo9+Zw==" saltValue="CFzzEKZAydRtSWsYaku0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pbbPqS88+lw3mwqlzVl68Fn0lwT6N90WM5Cd3LT9+PLso3sNbX10FMxo0A53/lgSRIF7W56DdzuzKMnWgk2A==" saltValue="4wu5oOFUuwuVXSAo8QCvH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566843</v>
      </c>
      <c r="AP9" s="313">
        <v>89393</v>
      </c>
      <c r="AQ9" s="314">
        <v>114878</v>
      </c>
      <c r="AR9" s="315">
        <v>-22.2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87726</v>
      </c>
      <c r="AP10" s="316">
        <v>13835</v>
      </c>
      <c r="AQ10" s="317">
        <v>13315</v>
      </c>
      <c r="AR10" s="318">
        <v>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92283</v>
      </c>
      <c r="AP11" s="316">
        <v>14553</v>
      </c>
      <c r="AQ11" s="317">
        <v>14277</v>
      </c>
      <c r="AR11" s="318">
        <v>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32958</v>
      </c>
      <c r="AP14" s="316">
        <v>5198</v>
      </c>
      <c r="AQ14" s="317">
        <v>4702</v>
      </c>
      <c r="AR14" s="318">
        <v>10.5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10940</v>
      </c>
      <c r="AP15" s="316">
        <v>1725</v>
      </c>
      <c r="AQ15" s="317">
        <v>3059</v>
      </c>
      <c r="AR15" s="318">
        <v>-43.6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-55222</v>
      </c>
      <c r="AP16" s="316">
        <v>-8709</v>
      </c>
      <c r="AQ16" s="317">
        <v>-10160</v>
      </c>
      <c r="AR16" s="318">
        <v>-14.3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735528</v>
      </c>
      <c r="AP17" s="316">
        <v>115996</v>
      </c>
      <c r="AQ17" s="317">
        <v>142011</v>
      </c>
      <c r="AR17" s="318">
        <v>-18.3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10.25</v>
      </c>
      <c r="AP21" s="329">
        <v>13.22</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100</v>
      </c>
      <c r="AP22" s="334">
        <v>95.9</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232902</v>
      </c>
      <c r="AP32" s="343">
        <v>36730</v>
      </c>
      <c r="AQ32" s="344">
        <v>72897</v>
      </c>
      <c r="AR32" s="345">
        <v>-49.6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101161</v>
      </c>
      <c r="AP35" s="343">
        <v>15953</v>
      </c>
      <c r="AQ35" s="344">
        <v>23889</v>
      </c>
      <c r="AR35" s="345">
        <v>-33.200000000000003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2245</v>
      </c>
      <c r="AP36" s="343">
        <v>354</v>
      </c>
      <c r="AQ36" s="344">
        <v>3700</v>
      </c>
      <c r="AR36" s="345">
        <v>-90.4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5506</v>
      </c>
      <c r="AP37" s="343">
        <v>868</v>
      </c>
      <c r="AQ37" s="344">
        <v>740</v>
      </c>
      <c r="AR37" s="345">
        <v>17.3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25</v>
      </c>
      <c r="AP38" s="346">
        <v>4</v>
      </c>
      <c r="AQ38" s="347">
        <v>3</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-2140</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-235590</v>
      </c>
      <c r="AP40" s="343">
        <v>-37153</v>
      </c>
      <c r="AQ40" s="344">
        <v>-70880</v>
      </c>
      <c r="AR40" s="345">
        <v>-47.6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106249</v>
      </c>
      <c r="AP41" s="343">
        <v>16756</v>
      </c>
      <c r="AQ41" s="344">
        <v>28253</v>
      </c>
      <c r="AR41" s="345">
        <v>-40.700000000000003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399078</v>
      </c>
      <c r="AN51" s="365">
        <v>58800</v>
      </c>
      <c r="AO51" s="366">
        <v>-13</v>
      </c>
      <c r="AP51" s="367">
        <v>128611</v>
      </c>
      <c r="AQ51" s="368">
        <v>0.1</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251135</v>
      </c>
      <c r="AN52" s="373">
        <v>37002</v>
      </c>
      <c r="AO52" s="374">
        <v>51.7</v>
      </c>
      <c r="AP52" s="375">
        <v>61552</v>
      </c>
      <c r="AQ52" s="376">
        <v>-1.9</v>
      </c>
      <c r="AR52" s="377">
        <v>53.6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894843</v>
      </c>
      <c r="AN53" s="365">
        <v>135132</v>
      </c>
      <c r="AO53" s="366">
        <v>129.80000000000001</v>
      </c>
      <c r="AP53" s="367">
        <v>138651</v>
      </c>
      <c r="AQ53" s="368">
        <v>7.8</v>
      </c>
      <c r="AR53" s="369">
        <v>122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639377</v>
      </c>
      <c r="AN54" s="373">
        <v>96553</v>
      </c>
      <c r="AO54" s="374">
        <v>160.9</v>
      </c>
      <c r="AP54" s="375">
        <v>71211</v>
      </c>
      <c r="AQ54" s="376">
        <v>15.7</v>
      </c>
      <c r="AR54" s="377">
        <v>145.19999999999999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852324</v>
      </c>
      <c r="AN55" s="365">
        <v>129947</v>
      </c>
      <c r="AO55" s="366">
        <v>-3.8</v>
      </c>
      <c r="AP55" s="367">
        <v>122882</v>
      </c>
      <c r="AQ55" s="368">
        <v>-11.4</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561268</v>
      </c>
      <c r="AN56" s="373">
        <v>85572</v>
      </c>
      <c r="AO56" s="374">
        <v>-11.4</v>
      </c>
      <c r="AP56" s="375">
        <v>65785</v>
      </c>
      <c r="AQ56" s="376">
        <v>-7.6</v>
      </c>
      <c r="AR56" s="377">
        <v>-3.8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434232</v>
      </c>
      <c r="AN57" s="365">
        <v>67427</v>
      </c>
      <c r="AO57" s="366">
        <v>-48.1</v>
      </c>
      <c r="AP57" s="367">
        <v>114790</v>
      </c>
      <c r="AQ57" s="368">
        <v>-6.6</v>
      </c>
      <c r="AR57" s="369">
        <v>-41.5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258617</v>
      </c>
      <c r="AN58" s="373">
        <v>40158</v>
      </c>
      <c r="AO58" s="374">
        <v>-53.1</v>
      </c>
      <c r="AP58" s="375">
        <v>55601</v>
      </c>
      <c r="AQ58" s="376">
        <v>-15.5</v>
      </c>
      <c r="AR58" s="377">
        <v>-37.6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400939</v>
      </c>
      <c r="AN59" s="365">
        <v>63230</v>
      </c>
      <c r="AO59" s="366">
        <v>-6.2</v>
      </c>
      <c r="AP59" s="367">
        <v>126262</v>
      </c>
      <c r="AQ59" s="368">
        <v>10</v>
      </c>
      <c r="AR59" s="369">
        <v>-16.2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230271</v>
      </c>
      <c r="AN60" s="373">
        <v>36315</v>
      </c>
      <c r="AO60" s="374">
        <v>-9.6</v>
      </c>
      <c r="AP60" s="375">
        <v>56769</v>
      </c>
      <c r="AQ60" s="376">
        <v>2.1</v>
      </c>
      <c r="AR60" s="377">
        <v>-11.7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596283</v>
      </c>
      <c r="AN61" s="380">
        <v>90907</v>
      </c>
      <c r="AO61" s="381">
        <v>11.7</v>
      </c>
      <c r="AP61" s="382">
        <v>126239</v>
      </c>
      <c r="AQ61" s="383">
        <v>0</v>
      </c>
      <c r="AR61" s="369">
        <v>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388134</v>
      </c>
      <c r="AN62" s="373">
        <v>59120</v>
      </c>
      <c r="AO62" s="374">
        <v>27.7</v>
      </c>
      <c r="AP62" s="375">
        <v>62184</v>
      </c>
      <c r="AQ62" s="376">
        <v>-1.4</v>
      </c>
      <c r="AR62" s="377">
        <v>29.1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IDRALFwTuonpTryvp65sRp24zPJpj8Ln4YaBcAxojZr8iJyg962z4ta/mXJ3PPGMOgpbVvbITbCvqUXDVoqBw==" saltValue="yRhsNknDpTQK4i4BFlUu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vYzYqD8+kTlrUK5ccaIps71+WRWQPhoxc3RCU8OVDTS+3r3m/3G/HjE0UzKo3ralUzPeythMn8KgdEGFIK7XXA==" saltValue="BV7htPDTggHEr0PRwT6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dLujFfaEv7IEPXO4KCtGp3WVDAy9VcS0TRYYReWR1V6rpWhW09NIfwdMk1+9KLzl+vAz+/grv9gor9AenfT2Xw==" saltValue="uFcOeGwMUfDg84HmH0L7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47.36</v>
      </c>
      <c r="G47" s="12">
        <v>42.85</v>
      </c>
      <c r="H47" s="12">
        <v>39.06</v>
      </c>
      <c r="I47" s="12">
        <v>38.5</v>
      </c>
      <c r="J47" s="13">
        <v>27.17</v>
      </c>
    </row>
    <row r="48" spans="2:10" ht="57.75" customHeight="1" x14ac:dyDescent="0.15">
      <c r="B48" s="14"/>
      <c r="C48" s="1238" t="s">
        <v>4</v>
      </c>
      <c r="D48" s="1238"/>
      <c r="E48" s="1239"/>
      <c r="F48" s="15">
        <v>8.1999999999999993</v>
      </c>
      <c r="G48" s="16">
        <v>8.94</v>
      </c>
      <c r="H48" s="16">
        <v>11.48</v>
      </c>
      <c r="I48" s="16">
        <v>9.86</v>
      </c>
      <c r="J48" s="17">
        <v>6.24</v>
      </c>
    </row>
    <row r="49" spans="2:10" ht="57.75" customHeight="1" thickBot="1" x14ac:dyDescent="0.2">
      <c r="B49" s="18"/>
      <c r="C49" s="1240" t="s">
        <v>5</v>
      </c>
      <c r="D49" s="1240"/>
      <c r="E49" s="1241"/>
      <c r="F49" s="19">
        <v>3.86</v>
      </c>
      <c r="G49" s="20" t="s">
        <v>561</v>
      </c>
      <c r="H49" s="20" t="s">
        <v>562</v>
      </c>
      <c r="I49" s="20" t="s">
        <v>563</v>
      </c>
      <c r="J49" s="21" t="s">
        <v>564</v>
      </c>
    </row>
    <row r="50" spans="2:10" ht="13.5" customHeight="1" x14ac:dyDescent="0.15"/>
  </sheetData>
  <sheetProtection algorithmName="SHA-512" hashValue="neaoFQHwoiavRQCyRyO+OVFcSnKel7gaPNOofpLXUbB+Qf5mzPRSknM8tcqZL9oSWMU72KmE3iPwCk+OGS3nyQ==" saltValue="YTDiALvcsAYh5qUTVfC+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