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utaba-lg-file1.futaba.lg.local\総務課\3 財政係\財政一般\R3報告\20210913_R1財政状況資料集の作成について（公会計分）　1020〆\2_回答\"/>
    </mc:Choice>
  </mc:AlternateContent>
  <xr:revisionPtr revIDLastSave="0" documentId="13_ncr:1_{F79E6613-EBB4-4081-9E7C-B97CD083EBC6}" xr6:coauthVersionLast="45" xr6:coauthVersionMax="45" xr10:uidLastSave="{00000000-0000-0000-0000-000000000000}"/>
  <bookViews>
    <workbookView xWindow="945" yWindow="0" windowWidth="16800" windowHeight="10635" firstSheet="14"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1" i="12" l="1"/>
  <c r="AA29" i="12"/>
  <c r="AA28" i="12"/>
  <c r="AP23" i="12"/>
  <c r="V23" i="12"/>
  <c r="Q23" i="12"/>
  <c r="AA7"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<sst xmlns="http://schemas.openxmlformats.org/spreadsheetml/2006/main" count="1180" uniqueCount="608">
  <si>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</si>
  <si>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</si>
  <si>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</si>
  <si>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</si>
  <si>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</si>
  <si>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</si>
  <si>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</si>
  <si>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</si>
  <si>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</si>
  <si>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</si>
  <si>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</si>
  <si>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</si>
  <si>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</si>
  <si>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</si>
  <si>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</si>
  <si>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</si>
  <si>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</si>
  <si>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</si>
  <si>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</si>
  <si>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</si>
  <si>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</si>
  <si>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</si>
  <si>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</si>
  <si>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</si>
  <si>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</si>
  <si>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</si>
  <si>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</si>
  <si>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</si>
  <si>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</si>
  <si>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</si>
  <si>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</si>
  <si>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</si>
  <si>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</si>
  <si>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</si>
  <si>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</si>
  <si>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</si>
  <si>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</si>
  <si>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</si>
  <si>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</si>
  <si>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</si>
  <si>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</si>
  <si>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</si>
  <si>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</si>
  <si>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</si>
  <si>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</si>
  <si>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</si>
  <si>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</si>
  <si>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</si>
  <si>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</si>
  <si>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</si>
  <si>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</si>
  <si>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</si>
  <si>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</si>
  <si>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</si>
  <si>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</si>
  <si>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</si>
  <si>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</si>
  <si>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</si>
  <si>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</si>
  <si>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</si>
  <si>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</si>
  <si>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</si>
  <si>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</si>
  <si>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</si>
  <si>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</si>
  <si>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</si>
  <si>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</si>
  <si>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</si>
  <si>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</si>
  <si>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</si>
  <si>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</si>
  <si>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</si>
  <si>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</si>
  <si>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</si>
  <si>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</si>
  <si>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</si>
  <si>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</si>
  <si>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</si>
  <si>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</si>
  <si>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</si>
  <si>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</si>
  <si>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</si>
  <si>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</si>
  <si>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</si>
  <si>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</si>
  <si>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</si>
  <si>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</si>
  <si>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</si>
  <si>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</si>
  <si>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</si>
  <si>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</si>
  <si>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</si>
  <si>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</si>
  <si>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</si>
  <si>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</si>
  <si>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</si>
  <si>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</si>
  <si>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</si>
  <si>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</si>
  <si>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</si>
  <si>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</si>
  <si>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</si>
  <si>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</si>
  <si>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</si>
  <si>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</si>
  <si>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</si>
  <si>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</si>
  <si>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</si>
  <si>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</si>
  <si>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</si>
  <si>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</si>
  <si>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</si>
  <si>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</si>
  <si>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</si>
  <si>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</si>
  <si>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</si>
  <si>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</si>
  <si>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</si>
  <si>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</si>
  <si>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</si>
  <si>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</si>
  <si>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</si>
  <si>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</si>
  <si>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</si>
  <si>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</si>
  <si>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</si>
  <si>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</si>
  <si>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</si>
  <si>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</si>
  <si>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</si>
  <si>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</si>
  <si>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</si>
  <si>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</si>
  <si>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</si>
  <si>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</si>
  <si>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</si>
  <si>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</si>
  <si>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</si>
  <si>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</si>
  <si>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</si>
  <si>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</si>
  <si>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</si>
  <si>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</si>
  <si>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</si>
  <si>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</si>
  <si>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</si>
  <si>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</si>
  <si>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</si>
  <si>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</si>
  <si>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</si>
  <si>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</si>
  <si>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</si>
  <si>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</si>
  <si>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</si>
  <si>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</si>
  <si>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</si>
  <si>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</si>
  <si>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</si>
  <si>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</si>
  <si>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</si>
  <si>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</si>
  <si>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</si>
  <si>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</si>
  <si>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</si>
  <si>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</si>
  <si>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</si>
  <si>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</si>
  <si>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</si>
  <si>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</si>
  <si>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</si>
  <si>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</si>
  <si>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</si>
  <si>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</si>
  <si>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</si>
  <si>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</si>
  <si>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</si>
  <si>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</si>
  <si>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</si>
  <si>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</si>
  <si>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</si>
  <si>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</si>
  <si>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</si>
  <si>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</si>
  <si>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</si>
  <si>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</si>
  <si>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</si>
  <si>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</si>
  <si>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</si>
  <si>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</si>
  <si>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</si>
  <si>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</si>
  <si>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</si>
  <si>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</si>
  <si>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</si>
  <si>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</si>
  <si>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</si>
  <si>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</si>
  <si>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</si>
  <si>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</si>
  <si>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</si>
  <si>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</si>
  <si>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</si>
  <si>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</si>
  <si>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</si>
  <si>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</si>
  <si>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</si>
  <si>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</si>
  <si>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</si>
  <si>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</si>
  <si>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</si>
  <si>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</si>
  <si>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</si>
  <si>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</si>
  <si>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</si>
  <si>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</si>
  <si>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</si>
  <si>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</si>
  <si>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</si>
  <si>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</si>
  <si>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</si>
  <si>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福島県双葉町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</si>
  <si>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</si>
  <si>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</si>
  <si>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</si>
  <si>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</si>
  <si>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</si>
  <si>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</si>
  <si>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</si>
  <si>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</si>
  <si>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</si>
  <si>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</si>
  <si>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</si>
  <si>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</si>
  <si>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</si>
  <si>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</si>
  <si>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</si>
  <si>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</si>
  <si>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</si>
  <si>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</si>
  <si>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</si>
  <si>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</si>
  <si>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</si>
  <si>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</si>
  <si>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</si>
  <si>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</si>
  <si>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</si>
  <si>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</si>
  <si>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</si>
  <si>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</si>
  <si>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</si>
  <si>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</si>
  <si>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</si>
  <si>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</si>
  <si>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</si>
  <si>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</si>
  <si>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</si>
  <si>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</si>
  <si>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</si>
  <si>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</si>
  <si>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</si>
  <si>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</si>
  <si>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</si>
  <si>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</si>
  <si>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</si>
  <si>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</si>
  <si>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</si>
  <si>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</si>
  <si>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</si>
  <si>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</si>
  <si>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</si>
  <si>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</si>
  <si>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</si>
  <si>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</si>
  <si>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</si>
  <si>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</si>
  <si>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</si>
  <si>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</si>
  <si>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</si>
  <si>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</si>
  <si>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</si>
  <si>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</si>
  <si>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</si>
  <si>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</si>
  <si>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</si>
  <si>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</si>
  <si>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</si>
  <si>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</si>
  <si>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</si>
  <si>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</si>
  <si>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</si>
  <si>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</si>
  <si>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</si>
  <si>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</si>
  <si>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</si>
  <si>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</si>
  <si>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</si>
  <si>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</si>
  <si>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</si>
  <si>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</si>
  <si>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</si>
  <si>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</si>
  <si>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</si>
  <si>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</si>
  <si>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</si>
  <si>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</si>
  <si>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</si>
  <si>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</si>
  <si>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</si>
  <si>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</si>
  <si>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</si>
  <si>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</si>
  <si>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</si>
  <si>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</si>
  <si>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</si>
  <si>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</si>
  <si>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</si>
  <si>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</si>
  <si>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</si>
  <si>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</si>
  <si>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</si>
  <si>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</si>
  <si>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</si>
  <si>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</si>
  <si>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</si>
  <si>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</si>
  <si>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</si>
  <si>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</si>
  <si>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</si>
  <si>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</si>
  <si>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</si>
  <si>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</si>
  <si>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</si>
  <si>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</si>
  <si>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</si>
  <si>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</si>
  <si>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</si>
  <si>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</si>
  <si>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</si>
  <si>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</si>
  <si>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</si>
  <si>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</si>
  <si>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</si>
  <si>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</si>
  <si>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</si>
  <si>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</si>
  <si>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</si>
  <si>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</si>
  <si>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</si>
  <si>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</si>
  <si>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</si>
  <si>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</si>
  <si>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</si>
  <si>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</si>
  <si>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</si>
  <si>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</si>
  <si>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</si>
  <si>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</si>
  <si>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</si>
  <si>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</si>
  <si>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</si>
  <si>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</si>
  <si>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</si>
  <si>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</si>
  <si>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</si>
  <si>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</si>
  <si>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</si>
  <si>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</si>
  <si>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</si>
  <si>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</si>
  <si>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</si>
  <si>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</si>
  <si>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</si>
  <si>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</si>
  <si>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福島県双葉町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</si>
  <si>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</si>
  <si>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</si>
  <si>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</si>
  <si>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</si>
  <si>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</si>
  <si>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</si>
  <si>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</si>
  <si>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</si>
  <si>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</si>
  <si>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</si>
  <si>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</si>
  <si>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</si>
  <si>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</si>
  <si>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</si>
  <si>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</si>
  <si>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</si>
  <si>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</si>
  <si>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</si>
  <si>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</si>
  <si>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</si>
  <si>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</si>
  <si>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</si>
  <si>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</si>
  <si>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</si>
  <si>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</si>
  <si>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</si>
  <si>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</si>
  <si>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</si>
  <si>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</si>
  <si>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</si>
  <si>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</si>
  <si>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</si>
  <si>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</si>
  <si>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</si>
  <si>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</si>
  <si>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</si>
  <si>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</si>
  <si>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</si>
  <si>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</si>
  <si>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</si>
  <si>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</si>
  <si>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</si>
  <si>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</si>
  <si>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</si>
  <si>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</si>
  <si>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</si>
  <si>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</si>
  <si>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</si>
  <si>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</si>
  <si>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</si>
  <si>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</si>
  <si>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</si>
  <si>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</si>
  <si>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</si>
  <si>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</si>
  <si>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</si>
  <si>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</si>
  <si>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</si>
  <si>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</si>
  <si>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</si>
  <si>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</si>
  <si>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</si>
  <si>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</si>
  <si>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</si>
  <si>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</si>
  <si>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</si>
  <si>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</si>
  <si>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</si>
  <si>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</si>
  <si>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</si>
  <si>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</si>
  <si>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</si>
  <si>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</si>
  <si>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</si>
  <si>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</si>
  <si>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</si>
  <si>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</si>
  <si>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</si>
  <si>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</si>
  <si>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</si>
  <si>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</si>
  <si>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</si>
  <si>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</si>
  <si>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</si>
  <si>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</si>
  <si>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</si>
  <si>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</si>
  <si>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</si>
  <si>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</si>
  <si>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</si>
  <si>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</si>
  <si>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</si>
  <si>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</si>
  <si>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</si>
  <si>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</si>
  <si>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</si>
  <si>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</si>
  <si>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</si>
  <si>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</si>
  <si>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</si>
  <si>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</si>
  <si>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</si>
  <si>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</si>
  <si>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</si>
  <si>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</si>
  <si>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</si>
  <si>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</si>
  <si>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</si>
  <si>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</si>
  <si>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</si>
  <si>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</si>
  <si>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</si>
  <si>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</si>
  <si>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</si>
  <si>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</si>
  <si>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</si>
  <si>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</si>
  <si>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</si>
  <si>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</si>
  <si>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</si>
  <si>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</si>
  <si>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</si>
  <si>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</si>
  <si>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</si>
  <si>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</si>
  <si>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</si>
  <si>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</si>
  <si>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</si>
  <si>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</si>
  <si>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</si>
  <si>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</si>
  <si>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</si>
  <si>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</si>
  <si>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</si>
  <si>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</si>
  <si>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</si>
  <si>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</si>
  <si>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</si>
  <si>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</si>
  <si>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</si>
  <si>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</si>
  <si>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</si>
  <si>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</si>
  <si>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</si>
  <si>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</si>
  <si>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</si>
  <si>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</si>
  <si>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</si>
  <si>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</si>
  <si>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</si>
  <si>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</si>
  <si>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</si>
  <si>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</si>
  <si>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</si>
  <si>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</si>
  <si>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</si>
  <si>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</si>
  <si>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</si>
  <si>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</si>
  <si>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</si>
  <si>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</si>
  <si>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</si>
  <si>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</si>
  <si>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</si>
  <si>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</si>
  <si>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</si>
  <si>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</si>
  <si>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</si>
  <si>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</si>
  <si>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</si>
  <si>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</si>
  <si>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</si>
  <si>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</si>
  <si>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</si>
  <si>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</si>
  <si>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</si>
  <si>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</si>
  <si>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</si>
  <si>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</si>
  <si>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</si>
  <si>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</si>
  <si>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</si>
  <si>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</si>
  <si>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</si>
  <si>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</si>
  <si>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</si>
  <si>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</si>
  <si>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</si>
  <si>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7.47</t>
  </si>
  <si>
    <t>一般会計</t>
  </si>
  <si>
    <t>介護保険特別会計（保険事業勘定）</t>
  </si>
  <si>
    <t>国民健康保険特別会計（事業勘定）</t>
  </si>
  <si>
    <t>公共下水道事業特別会計</t>
  </si>
  <si>
    <t>後期高齢者医療特別会計</t>
  </si>
  <si>
    <t>公有林整備事業特別会計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</si>
  <si>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</si>
  <si>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</si>
  <si>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</si>
  <si>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</si>
  <si>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</si>
  <si>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</si>
  <si>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</si>
  <si>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</si>
  <si>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</si>
  <si>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双葉地方広域市町村圏組合　一般会計</t>
  </si>
  <si>
    <t>双葉地方広域市町村圏組合　下水道事業特別会計</t>
    <rPh sb="13" eb="16">
      <t>ゲスイドウ</t>
    </rPh>
    <rPh sb="16" eb="18">
      <t>ジギョウ</t>
    </rPh>
    <rPh sb="18" eb="20">
      <t>トクベツ</t>
    </rPh>
    <rPh sb="20" eb="22">
      <t>カイケイ</t>
    </rPh>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</si>
  <si>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</si>
  <si>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　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</si>
  <si>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</si>
  <si>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</si>
  <si>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rPh sb="20" eb="22">
      <t>トクベツ</t>
    </rPh>
    <rPh sb="22" eb="24">
      <t>カイケイ</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</si>
  <si>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</si>
  <si>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</si>
  <si>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</si>
  <si>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</si>
  <si>
    <t>中間貯蔵施設整備等影響緩和交付金基金</t>
    <rPh sb="0" eb="2">
      <t>チュウカン</t>
    </rPh>
    <rPh sb="2" eb="4">
      <t>チョゾウ</t>
    </rPh>
    <rPh sb="4" eb="6">
      <t>シセツ</t>
    </rPh>
    <rPh sb="6" eb="9">
      <t>セイビトウ</t>
    </rPh>
    <rPh sb="9" eb="11">
      <t>エイキョウ</t>
    </rPh>
    <rPh sb="11" eb="13">
      <t>カンワ</t>
    </rPh>
    <rPh sb="13" eb="16">
      <t>コウフキン</t>
    </rPh>
    <rPh sb="16" eb="18">
      <t>キキン</t>
    </rPh>
    <phoneticPr fontId="18"/>
  </si>
  <si>
    <t>福島再生加速化交付金基金</t>
    <rPh sb="0" eb="2">
      <t>フクシマ</t>
    </rPh>
    <rPh sb="2" eb="4">
      <t>サイセイ</t>
    </rPh>
    <rPh sb="4" eb="7">
      <t>カソクカ</t>
    </rPh>
    <rPh sb="7" eb="10">
      <t>コウフキン</t>
    </rPh>
    <rPh sb="10" eb="12">
      <t>キキン</t>
    </rPh>
    <phoneticPr fontId="18"/>
  </si>
  <si>
    <t>東日本大震災復興基金</t>
    <rPh sb="0" eb="1">
      <t>ヒガシ</t>
    </rPh>
    <rPh sb="1" eb="3">
      <t>ニホン</t>
    </rPh>
    <rPh sb="3" eb="6">
      <t>ダイシンサイ</t>
    </rPh>
    <rPh sb="6" eb="8">
      <t>フッコウ</t>
    </rPh>
    <rPh sb="8" eb="10">
      <t>キキン</t>
    </rPh>
    <phoneticPr fontId="18"/>
  </si>
  <si>
    <t>公共用施設維持運営基金</t>
    <rPh sb="0" eb="2">
      <t>コウキョウ</t>
    </rPh>
    <rPh sb="2" eb="3">
      <t>ヨウ</t>
    </rPh>
    <rPh sb="3" eb="5">
      <t>シセツ</t>
    </rPh>
    <rPh sb="5" eb="7">
      <t>イジ</t>
    </rPh>
    <rPh sb="7" eb="9">
      <t>ウンエイ</t>
    </rPh>
    <rPh sb="9" eb="11">
      <t>キキン</t>
    </rPh>
    <phoneticPr fontId="18"/>
  </si>
  <si>
    <t>特定原子力施設地域振興事業公共用施設事業運営基金</t>
    <rPh sb="0" eb="2">
      <t>トクテイ</t>
    </rPh>
    <rPh sb="2" eb="5">
      <t>ゲンシリョク</t>
    </rPh>
    <rPh sb="5" eb="7">
      <t>シセツ</t>
    </rPh>
    <rPh sb="7" eb="9">
      <t>チイキ</t>
    </rPh>
    <rPh sb="9" eb="11">
      <t>シンコウ</t>
    </rPh>
    <rPh sb="11" eb="13">
      <t>ジギョウ</t>
    </rPh>
    <rPh sb="13" eb="15">
      <t>コウキョウ</t>
    </rPh>
    <rPh sb="15" eb="16">
      <t>ヨウ</t>
    </rPh>
    <rPh sb="16" eb="18">
      <t>シセツ</t>
    </rPh>
    <rPh sb="18" eb="20">
      <t>ジギョウ</t>
    </rPh>
    <rPh sb="20" eb="22">
      <t>ウンエイ</t>
    </rPh>
    <rPh sb="22" eb="2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</si>
  <si>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</si>
  <si>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</si>
  <si>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</si>
  <si>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</si>
  <si>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</si>
  <si>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</si>
  <si>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</si>
  <si>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</si>
  <si>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</si>
  <si>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</si>
  <si>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</si>
  <si>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</si>
  <si>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実質公債費比率は類似団体と同水準であり、近年は地方債の新規発行を抑制しているため、比率は今後も低下するものと想定している。
地方債の新規発行抑制の継続、将来的な財政負担を見据え、今後も計画的な財政運営に努めていく。</t>
    <rPh sb="0" eb="2">
      <t>ジッシツ</t>
    </rPh>
    <rPh sb="2" eb="5">
      <t>コウサイヒ</t>
    </rPh>
    <rPh sb="5" eb="7">
      <t>ヒリツ</t>
    </rPh>
    <rPh sb="8" eb="10">
      <t>ルイジ</t>
    </rPh>
    <rPh sb="10" eb="12">
      <t>ダンタイ</t>
    </rPh>
    <rPh sb="13" eb="16">
      <t>ドウスイジュン</t>
    </rPh>
    <rPh sb="20" eb="22">
      <t>キンネン</t>
    </rPh>
    <rPh sb="23" eb="26">
      <t>チホウサイ</t>
    </rPh>
    <rPh sb="27" eb="29">
      <t>シンキ</t>
    </rPh>
    <rPh sb="29" eb="31">
      <t>ハッコウ</t>
    </rPh>
    <rPh sb="32" eb="34">
      <t>ヨクセイ</t>
    </rPh>
    <rPh sb="41" eb="43">
      <t>ヒリツ</t>
    </rPh>
    <rPh sb="44" eb="46">
      <t>コンゴ</t>
    </rPh>
    <rPh sb="47" eb="49">
      <t>テイカ</t>
    </rPh>
    <rPh sb="54" eb="56">
      <t>ソウテイ</t>
    </rPh>
    <rPh sb="62" eb="65">
      <t>チホウサイ</t>
    </rPh>
    <rPh sb="66" eb="68">
      <t>シンキ</t>
    </rPh>
    <rPh sb="68" eb="70">
      <t>ハッコウ</t>
    </rPh>
    <rPh sb="70" eb="72">
      <t>ヨクセイ</t>
    </rPh>
    <rPh sb="73" eb="75">
      <t>ケイゾク</t>
    </rPh>
    <rPh sb="76" eb="79">
      <t>ショウライテキ</t>
    </rPh>
    <rPh sb="80" eb="82">
      <t>ザイセイ</t>
    </rPh>
    <rPh sb="82" eb="84">
      <t>フタン</t>
    </rPh>
    <rPh sb="85" eb="87">
      <t>ミス</t>
    </rPh>
    <rPh sb="89" eb="91">
      <t>コンゴ</t>
    </rPh>
    <rPh sb="92" eb="95">
      <t>ケイカクテキ</t>
    </rPh>
    <rPh sb="96" eb="98">
      <t>ザイセイ</t>
    </rPh>
    <rPh sb="98" eb="100">
      <t>ウンエイ</t>
    </rPh>
    <rPh sb="101" eb="102">
      <t>ツト</t>
    </rPh>
    <phoneticPr fontId="5"/>
  </si>
  <si>
    <t>将来負担比率は、財政調整基金、特定目的金への積立を行っており、今後の地方債償還金等に充当可能な基金残高が増加したことから算出されず。
一方、耐用年数の到来を迎える公共施設の更新・改修や新たな施設の整備により多額の事業費を要することが想定されるため、老朽化施設の処分・集約や事業費に対する基金の活用等により将来的な財政負担軽減を図る必要がある。</t>
    <rPh sb="0" eb="2">
      <t>ショウライ</t>
    </rPh>
    <rPh sb="2" eb="4">
      <t>フタン</t>
    </rPh>
    <rPh sb="4" eb="6">
      <t>ヒリツ</t>
    </rPh>
    <rPh sb="8" eb="10">
      <t>ザイセイ</t>
    </rPh>
    <rPh sb="10" eb="12">
      <t>チョウセイ</t>
    </rPh>
    <rPh sb="12" eb="14">
      <t>キキン</t>
    </rPh>
    <rPh sb="15" eb="17">
      <t>トクテイ</t>
    </rPh>
    <rPh sb="17" eb="19">
      <t>モクテキ</t>
    </rPh>
    <rPh sb="19" eb="20">
      <t>キン</t>
    </rPh>
    <rPh sb="22" eb="24">
      <t>ツミタテ</t>
    </rPh>
    <rPh sb="25" eb="26">
      <t>オコナ</t>
    </rPh>
    <rPh sb="31" eb="33">
      <t>コンゴ</t>
    </rPh>
    <rPh sb="34" eb="37">
      <t>チホウサイ</t>
    </rPh>
    <rPh sb="37" eb="39">
      <t>ショウカン</t>
    </rPh>
    <rPh sb="39" eb="40">
      <t>キン</t>
    </rPh>
    <rPh sb="40" eb="41">
      <t>トウ</t>
    </rPh>
    <rPh sb="42" eb="44">
      <t>ジュウトウ</t>
    </rPh>
    <rPh sb="44" eb="46">
      <t>カノウ</t>
    </rPh>
    <rPh sb="47" eb="49">
      <t>キキン</t>
    </rPh>
    <rPh sb="49" eb="51">
      <t>ザンダカ</t>
    </rPh>
    <rPh sb="52" eb="54">
      <t>ゾウカ</t>
    </rPh>
    <rPh sb="60" eb="62">
      <t>サンシュツ</t>
    </rPh>
    <rPh sb="67" eb="69">
      <t>イッポウ</t>
    </rPh>
    <rPh sb="70" eb="72">
      <t>タイヨウ</t>
    </rPh>
    <rPh sb="72" eb="74">
      <t>ネンスウ</t>
    </rPh>
    <rPh sb="75" eb="77">
      <t>トウライ</t>
    </rPh>
    <rPh sb="78" eb="79">
      <t>ムカ</t>
    </rPh>
    <rPh sb="81" eb="83">
      <t>コウキョウ</t>
    </rPh>
    <rPh sb="83" eb="85">
      <t>シセツ</t>
    </rPh>
    <rPh sb="86" eb="88">
      <t>コウシン</t>
    </rPh>
    <rPh sb="89" eb="91">
      <t>カイシュウ</t>
    </rPh>
    <rPh sb="92" eb="93">
      <t>アラ</t>
    </rPh>
    <rPh sb="95" eb="97">
      <t>シセツ</t>
    </rPh>
    <rPh sb="98" eb="100">
      <t>セイビ</t>
    </rPh>
    <rPh sb="103" eb="105">
      <t>タガク</t>
    </rPh>
    <rPh sb="106" eb="108">
      <t>ジギョウ</t>
    </rPh>
    <rPh sb="108" eb="109">
      <t>ヒ</t>
    </rPh>
    <rPh sb="110" eb="111">
      <t>ヨウ</t>
    </rPh>
    <rPh sb="116" eb="118">
      <t>ソウテイ</t>
    </rPh>
    <rPh sb="124" eb="127">
      <t>ロウキュウカ</t>
    </rPh>
    <rPh sb="127" eb="129">
      <t>シセツ</t>
    </rPh>
    <rPh sb="130" eb="132">
      <t>ショブン</t>
    </rPh>
    <rPh sb="133" eb="135">
      <t>シュウヤク</t>
    </rPh>
    <rPh sb="136" eb="139">
      <t>ジギョウヒ</t>
    </rPh>
    <rPh sb="140" eb="141">
      <t>タイ</t>
    </rPh>
    <rPh sb="143" eb="145">
      <t>キキン</t>
    </rPh>
    <rPh sb="146" eb="148">
      <t>カツヨウ</t>
    </rPh>
    <rPh sb="148" eb="149">
      <t>トウ</t>
    </rPh>
    <rPh sb="152" eb="155">
      <t>ショウライテキ</t>
    </rPh>
    <rPh sb="156" eb="158">
      <t>ザイセイ</t>
    </rPh>
    <rPh sb="158" eb="160">
      <t>フタン</t>
    </rPh>
    <rPh sb="160" eb="162">
      <t>ケイゲン</t>
    </rPh>
    <rPh sb="163" eb="164">
      <t>ハカ</t>
    </rPh>
    <rPh sb="165" eb="16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</si>
</sst>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9093795-2904-4349-8DA8-247B12EF511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291945</c:v>
                </c:pt>
                <c:pt idx="2">
                  <c:v>291173</c:v>
                </c:pt>
                <c:pt idx="3">
                  <c:v>271581</c:v>
                </c:pt>
                <c:pt idx="4">
                  <c:v>268375</c:v>
                </c:pt>
              </c:numCache>
            </c:numRef>
          </c:val>
          <c:smooth val="0"/>
          <c:extLst>
            <c:ext xmlns:c16="http://schemas.microsoft.com/office/drawing/2014/chart" uri="{C3380CC4-5D6E-409C-BE32-E72D297353CC}">
              <c16:uniqueId val="{00000000-6322-4407-BBFF-31A6EE8730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9077</c:v>
                </c:pt>
                <c:pt idx="1">
                  <c:v>66247</c:v>
                </c:pt>
                <c:pt idx="2">
                  <c:v>305084</c:v>
                </c:pt>
                <c:pt idx="3">
                  <c:v>959345</c:v>
                </c:pt>
                <c:pt idx="4">
                  <c:v>1677475</c:v>
                </c:pt>
              </c:numCache>
            </c:numRef>
          </c:val>
          <c:smooth val="0"/>
          <c:extLst>
            <c:ext xmlns:c16="http://schemas.microsoft.com/office/drawing/2014/chart" uri="{C3380CC4-5D6E-409C-BE32-E72D297353CC}">
              <c16:uniqueId val="{00000001-6322-4407-BBFF-31A6EE8730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16.45</c:v>
                </c:pt>
                <c:pt idx="1">
                  <c:v>23.35</c:v>
                </c:pt>
                <c:pt idx="2">
                  <c:v>20.14</c:v>
                </c:pt>
                <c:pt idx="3">
                  <c:v>31.18</c:v>
                </c:pt>
                <c:pt idx="4">
                  <c:v>52.52</c:v>
                </c:pt>
              </c:numCache>
            </c:numRef>
          </c:val>
          <c:extLst>
            <c:ext xmlns:c16="http://schemas.microsoft.com/office/drawing/2014/chart" uri="{C3380CC4-5D6E-409C-BE32-E72D297353CC}">
              <c16:uniqueId val="{00000000-35FF-4E99-B4A1-04682547D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138.13999999999999</c:v>
                </c:pt>
                <c:pt idx="1">
                  <c:v>134.33000000000001</c:v>
                </c:pt>
                <c:pt idx="2">
                  <c:v>132.97999999999999</c:v>
                </c:pt>
                <c:pt idx="3">
                  <c:v>134.44999999999999</c:v>
                </c:pt>
                <c:pt idx="4">
                  <c:v>130.91999999999999</c:v>
                </c:pt>
              </c:numCache>
            </c:numRef>
          </c:val>
          <c:extLst>
            <c:ext xmlns:c16="http://schemas.microsoft.com/office/drawing/2014/chart" uri="{C3380CC4-5D6E-409C-BE32-E72D297353CC}">
              <c16:uniqueId val="{00000001-35FF-4E99-B4A1-04682547D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5.35</c:v>
                </c:pt>
                <c:pt idx="1">
                  <c:v>0.89</c:v>
                </c:pt>
                <c:pt idx="2">
                  <c:v>-7.47</c:v>
                </c:pt>
                <c:pt idx="3">
                  <c:v>9.23</c:v>
                </c:pt>
                <c:pt idx="4">
                  <c:v>16.239999999999998</c:v>
                </c:pt>
              </c:numCache>
            </c:numRef>
          </c:val>
          <c:smooth val="0"/>
          <c:extLst>
            <c:ext xmlns:c16="http://schemas.microsoft.com/office/drawing/2014/chart" uri="{C3380CC4-5D6E-409C-BE32-E72D297353CC}">
              <c16:uniqueId val="{00000002-35FF-4E99-B4A1-04682547D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1.55</c:v>
                </c:pt>
                <c:pt idx="2">
                  <c:v>#N/A</c:v>
                </c:pt>
                <c:pt idx="3">
                  <c:v>1.27</c:v>
                </c:pt>
                <c:pt idx="4">
                  <c:v>#N/A</c:v>
                </c:pt>
                <c:pt idx="5">
                  <c:v>1.1599999999999999</c:v>
                </c:pt>
                <c:pt idx="6">
                  <c:v>#N/A</c:v>
                </c:pt>
                <c:pt idx="7">
                  <c:v>0</c:v>
                </c:pt>
                <c:pt idx="8">
                  <c:v>0</c:v>
                </c:pt>
                <c:pt idx="9">
                  <c:v>0</c:v>
                </c:pt>
              </c:numCache>
            </c:numRef>
          </c:val>
          <c:extLst>
            <c:ext xmlns:c16="http://schemas.microsoft.com/office/drawing/2014/chart" uri="{C3380CC4-5D6E-409C-BE32-E72D297353CC}">
              <c16:uniqueId val="{00000000-5E83-43AC-9B32-A48B7BD11E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83-43AC-9B32-A48B7BD11E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83-43AC-9B32-A48B7BD11E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E83-43AC-9B32-A48B7BD11E0D}"/>
            </c:ext>
          </c:extLst>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E83-43AC-9B32-A48B7BD11E0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0.36</c:v>
                </c:pt>
                <c:pt idx="2">
                  <c:v>#N/A</c:v>
                </c:pt>
                <c:pt idx="3">
                  <c:v>0.33</c:v>
                </c:pt>
                <c:pt idx="4">
                  <c:v>#N/A</c:v>
                </c:pt>
                <c:pt idx="5">
                  <c:v>0.3</c:v>
                </c:pt>
                <c:pt idx="6">
                  <c:v>#N/A</c:v>
                </c:pt>
                <c:pt idx="7">
                  <c:v>0.12</c:v>
                </c:pt>
                <c:pt idx="8">
                  <c:v>#N/A</c:v>
                </c:pt>
                <c:pt idx="9">
                  <c:v>0.03</c:v>
                </c:pt>
              </c:numCache>
            </c:numRef>
          </c:val>
          <c:extLst>
            <c:ext xmlns:c16="http://schemas.microsoft.com/office/drawing/2014/chart" uri="{C3380CC4-5D6E-409C-BE32-E72D297353CC}">
              <c16:uniqueId val="{00000005-5E83-43AC-9B32-A48B7BD11E0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0.02</c:v>
                </c:pt>
                <c:pt idx="4">
                  <c:v>#N/A</c:v>
                </c:pt>
                <c:pt idx="5">
                  <c:v>0.03</c:v>
                </c:pt>
                <c:pt idx="6">
                  <c:v>#N/A</c:v>
                </c:pt>
                <c:pt idx="7">
                  <c:v>0.01</c:v>
                </c:pt>
                <c:pt idx="8">
                  <c:v>#N/A</c:v>
                </c:pt>
                <c:pt idx="9">
                  <c:v>0.09</c:v>
                </c:pt>
              </c:numCache>
            </c:numRef>
          </c:val>
          <c:extLst>
            <c:ext xmlns:c16="http://schemas.microsoft.com/office/drawing/2014/chart" uri="{C3380CC4-5D6E-409C-BE32-E72D297353CC}">
              <c16:uniqueId val="{00000006-5E83-43AC-9B32-A48B7BD11E0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c:v>
                </c:pt>
                <c:pt idx="2">
                  <c:v>#N/A</c:v>
                </c:pt>
                <c:pt idx="3">
                  <c:v>3</c:v>
                </c:pt>
                <c:pt idx="4">
                  <c:v>#N/A</c:v>
                </c:pt>
                <c:pt idx="5">
                  <c:v>1.3</c:v>
                </c:pt>
                <c:pt idx="6">
                  <c:v>#N/A</c:v>
                </c:pt>
                <c:pt idx="7">
                  <c:v>0.37</c:v>
                </c:pt>
                <c:pt idx="8">
                  <c:v>#N/A</c:v>
                </c:pt>
                <c:pt idx="9">
                  <c:v>1.01</c:v>
                </c:pt>
              </c:numCache>
            </c:numRef>
          </c:val>
          <c:extLst>
            <c:ext xmlns:c16="http://schemas.microsoft.com/office/drawing/2014/chart" uri="{C3380CC4-5D6E-409C-BE32-E72D297353CC}">
              <c16:uniqueId val="{00000007-5E83-43AC-9B32-A48B7BD11E0D}"/>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4.82</c:v>
                </c:pt>
                <c:pt idx="2">
                  <c:v>#N/A</c:v>
                </c:pt>
                <c:pt idx="3">
                  <c:v>3.9</c:v>
                </c:pt>
                <c:pt idx="4">
                  <c:v>#N/A</c:v>
                </c:pt>
                <c:pt idx="5">
                  <c:v>4.34</c:v>
                </c:pt>
                <c:pt idx="6">
                  <c:v>#N/A</c:v>
                </c:pt>
                <c:pt idx="7">
                  <c:v>6.49</c:v>
                </c:pt>
                <c:pt idx="8">
                  <c:v>#N/A</c:v>
                </c:pt>
                <c:pt idx="9">
                  <c:v>7.66</c:v>
                </c:pt>
              </c:numCache>
            </c:numRef>
          </c:val>
          <c:extLst>
            <c:ext xmlns:c16="http://schemas.microsoft.com/office/drawing/2014/chart" uri="{C3380CC4-5D6E-409C-BE32-E72D297353CC}">
              <c16:uniqueId val="{00000008-5E83-43AC-9B32-A48B7BD11E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16.440000000000001</c:v>
                </c:pt>
                <c:pt idx="2">
                  <c:v>#N/A</c:v>
                </c:pt>
                <c:pt idx="3">
                  <c:v>23.34</c:v>
                </c:pt>
                <c:pt idx="4">
                  <c:v>#N/A</c:v>
                </c:pt>
                <c:pt idx="5">
                  <c:v>20.13</c:v>
                </c:pt>
                <c:pt idx="6">
                  <c:v>#N/A</c:v>
                </c:pt>
                <c:pt idx="7">
                  <c:v>34.71</c:v>
                </c:pt>
                <c:pt idx="8">
                  <c:v>#N/A</c:v>
                </c:pt>
                <c:pt idx="9">
                  <c:v>52.52</c:v>
                </c:pt>
              </c:numCache>
            </c:numRef>
          </c:val>
          <c:extLst>
            <c:ext xmlns:c16="http://schemas.microsoft.com/office/drawing/2014/chart" uri="{C3380CC4-5D6E-409C-BE32-E72D297353CC}">
              <c16:uniqueId val="{00000009-5E83-43AC-9B32-A48B7BD11E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329</c:v>
                </c:pt>
                <c:pt idx="5">
                  <c:v>324</c:v>
                </c:pt>
                <c:pt idx="8">
                  <c:v>303</c:v>
                </c:pt>
                <c:pt idx="11">
                  <c:v>291</c:v>
                </c:pt>
                <c:pt idx="14">
                  <c:v>290</c:v>
                </c:pt>
              </c:numCache>
            </c:numRef>
          </c:val>
          <c:extLst>
            <c:ext xmlns:c16="http://schemas.microsoft.com/office/drawing/2014/chart" uri="{C3380CC4-5D6E-409C-BE32-E72D297353CC}">
              <c16:uniqueId val="{00000000-B2B2-49F6-8A55-79FC63E4F3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2-49F6-8A55-79FC63E4F3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B2B2-49F6-8A55-79FC63E4F3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36</c:v>
                </c:pt>
                <c:pt idx="6">
                  <c:v>34</c:v>
                </c:pt>
                <c:pt idx="9">
                  <c:v>28</c:v>
                </c:pt>
                <c:pt idx="12">
                  <c:v>24</c:v>
                </c:pt>
              </c:numCache>
            </c:numRef>
          </c:val>
          <c:extLst>
            <c:ext xmlns:c16="http://schemas.microsoft.com/office/drawing/2014/chart" uri="{C3380CC4-5D6E-409C-BE32-E72D297353CC}">
              <c16:uniqueId val="{00000003-B2B2-49F6-8A55-79FC63E4F3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291</c:v>
                </c:pt>
                <c:pt idx="3">
                  <c:v>202</c:v>
                </c:pt>
                <c:pt idx="6">
                  <c:v>206</c:v>
                </c:pt>
                <c:pt idx="9">
                  <c:v>173</c:v>
                </c:pt>
                <c:pt idx="12">
                  <c:v>139</c:v>
                </c:pt>
              </c:numCache>
            </c:numRef>
          </c:val>
          <c:extLst>
            <c:ext xmlns:c16="http://schemas.microsoft.com/office/drawing/2014/chart" uri="{C3380CC4-5D6E-409C-BE32-E72D297353CC}">
              <c16:uniqueId val="{00000004-B2B2-49F6-8A55-79FC63E4F3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2-49F6-8A55-79FC63E4F3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2-49F6-8A55-79FC63E4F3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232</c:v>
                </c:pt>
                <c:pt idx="3">
                  <c:v>231</c:v>
                </c:pt>
                <c:pt idx="6">
                  <c:v>234</c:v>
                </c:pt>
                <c:pt idx="9">
                  <c:v>234</c:v>
                </c:pt>
                <c:pt idx="12">
                  <c:v>217</c:v>
                </c:pt>
              </c:numCache>
            </c:numRef>
          </c:val>
          <c:extLst>
            <c:ext xmlns:c16="http://schemas.microsoft.com/office/drawing/2014/chart" uri="{C3380CC4-5D6E-409C-BE32-E72D297353CC}">
              <c16:uniqueId val="{00000007-B2B2-49F6-8A55-79FC63E4F3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239</c:v>
                </c:pt>
                <c:pt idx="2">
                  <c:v>#N/A</c:v>
                </c:pt>
                <c:pt idx="3">
                  <c:v>#N/A</c:v>
                </c:pt>
                <c:pt idx="4">
                  <c:v>158</c:v>
                </c:pt>
                <c:pt idx="5">
                  <c:v>#N/A</c:v>
                </c:pt>
                <c:pt idx="6">
                  <c:v>#N/A</c:v>
                </c:pt>
                <c:pt idx="7">
                  <c:v>184</c:v>
                </c:pt>
                <c:pt idx="8">
                  <c:v>#N/A</c:v>
                </c:pt>
                <c:pt idx="9">
                  <c:v>#N/A</c:v>
                </c:pt>
                <c:pt idx="10">
                  <c:v>157</c:v>
                </c:pt>
                <c:pt idx="11">
                  <c:v>#N/A</c:v>
                </c:pt>
                <c:pt idx="12">
                  <c:v>#N/A</c:v>
                </c:pt>
                <c:pt idx="13">
                  <c:v>103</c:v>
                </c:pt>
                <c:pt idx="14">
                  <c:v>#N/A</c:v>
                </c:pt>
              </c:numCache>
            </c:numRef>
          </c:val>
          <c:smooth val="0"/>
          <c:extLst>
            <c:ext xmlns:c16="http://schemas.microsoft.com/office/drawing/2014/chart" uri="{C3380CC4-5D6E-409C-BE32-E72D297353CC}">
              <c16:uniqueId val="{00000008-B2B2-49F6-8A55-79FC63E4F3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3392</c:v>
                </c:pt>
                <c:pt idx="5">
                  <c:v>3364</c:v>
                </c:pt>
                <c:pt idx="8">
                  <c:v>3293</c:v>
                </c:pt>
                <c:pt idx="11">
                  <c:v>3197</c:v>
                </c:pt>
                <c:pt idx="14">
                  <c:v>3066</c:v>
                </c:pt>
              </c:numCache>
            </c:numRef>
          </c:val>
          <c:extLst>
            <c:ext xmlns:c16="http://schemas.microsoft.com/office/drawing/2014/chart" uri="{C3380CC4-5D6E-409C-BE32-E72D297353CC}">
              <c16:uniqueId val="{00000000-E568-456E-A24F-B6C54301CE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E568-456E-A24F-B6C54301CE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6698</c:v>
                </c:pt>
                <c:pt idx="5">
                  <c:v>7411</c:v>
                </c:pt>
                <c:pt idx="8">
                  <c:v>8010</c:v>
                </c:pt>
                <c:pt idx="11">
                  <c:v>8208</c:v>
                </c:pt>
                <c:pt idx="14">
                  <c:v>10848</c:v>
                </c:pt>
              </c:numCache>
            </c:numRef>
          </c:val>
          <c:extLst>
            <c:ext xmlns:c16="http://schemas.microsoft.com/office/drawing/2014/chart" uri="{C3380CC4-5D6E-409C-BE32-E72D297353CC}">
              <c16:uniqueId val="{00000002-E568-456E-A24F-B6C54301CE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68-456E-A24F-B6C54301CE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68-456E-A24F-B6C54301CE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68-456E-A24F-B6C54301CE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68-456E-A24F-B6C54301CE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c:v>
                </c:pt>
                <c:pt idx="3">
                  <c:v>66</c:v>
                </c:pt>
                <c:pt idx="6">
                  <c:v>58</c:v>
                </c:pt>
                <c:pt idx="9">
                  <c:v>50</c:v>
                </c:pt>
                <c:pt idx="12">
                  <c:v>42</c:v>
                </c:pt>
              </c:numCache>
            </c:numRef>
          </c:val>
          <c:extLst>
            <c:ext xmlns:c16="http://schemas.microsoft.com/office/drawing/2014/chart" uri="{C3380CC4-5D6E-409C-BE32-E72D297353CC}">
              <c16:uniqueId val="{00000007-E568-456E-A24F-B6C54301CE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1333</c:v>
                </c:pt>
                <c:pt idx="3">
                  <c:v>1208</c:v>
                </c:pt>
                <c:pt idx="6">
                  <c:v>1030</c:v>
                </c:pt>
                <c:pt idx="9">
                  <c:v>896</c:v>
                </c:pt>
                <c:pt idx="12">
                  <c:v>824</c:v>
                </c:pt>
              </c:numCache>
            </c:numRef>
          </c:val>
          <c:extLst>
            <c:ext xmlns:c16="http://schemas.microsoft.com/office/drawing/2014/chart" uri="{C3380CC4-5D6E-409C-BE32-E72D297353CC}">
              <c16:uniqueId val="{00000008-E568-456E-A24F-B6C54301CE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84</c:v>
                </c:pt>
                <c:pt idx="3">
                  <c:v>72</c:v>
                </c:pt>
                <c:pt idx="6">
                  <c:v>60</c:v>
                </c:pt>
                <c:pt idx="9">
                  <c:v>48</c:v>
                </c:pt>
                <c:pt idx="12">
                  <c:v>36</c:v>
                </c:pt>
              </c:numCache>
            </c:numRef>
          </c:val>
          <c:extLst>
            <c:ext xmlns:c16="http://schemas.microsoft.com/office/drawing/2014/chart" uri="{C3380CC4-5D6E-409C-BE32-E72D297353CC}">
              <c16:uniqueId val="{00000009-E568-456E-A24F-B6C54301CE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2655</c:v>
                </c:pt>
                <c:pt idx="3">
                  <c:v>2451</c:v>
                </c:pt>
                <c:pt idx="6">
                  <c:v>2239</c:v>
                </c:pt>
                <c:pt idx="9">
                  <c:v>2025</c:v>
                </c:pt>
                <c:pt idx="12">
                  <c:v>1825</c:v>
                </c:pt>
              </c:numCache>
            </c:numRef>
          </c:val>
          <c:extLst>
            <c:ext xmlns:c16="http://schemas.microsoft.com/office/drawing/2014/chart" uri="{C3380CC4-5D6E-409C-BE32-E72D297353CC}">
              <c16:uniqueId val="{0000000A-E568-456E-A24F-B6C54301CE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68-456E-A24F-B6C54301CE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3272</c:v>
                </c:pt>
                <c:pt idx="1">
                  <c:v>3238</c:v>
                </c:pt>
                <c:pt idx="2">
                  <c:v>3124</c:v>
                </c:pt>
              </c:numCache>
            </c:numRef>
          </c:val>
          <c:extLst>
            <c:ext xmlns:c16="http://schemas.microsoft.com/office/drawing/2014/chart" uri="{C3380CC4-5D6E-409C-BE32-E72D297353CC}">
              <c16:uniqueId val="{00000000-0796-4601-ACAB-E45ACE4AF3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796-4601-ACAB-E45ACE4AF3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57152</c:v>
                </c:pt>
                <c:pt idx="1">
                  <c:v>60390</c:v>
                </c:pt>
                <c:pt idx="2">
                  <c:v>65865</c:v>
                </c:pt>
              </c:numCache>
            </c:numRef>
          </c:val>
          <c:extLst>
            <c:ext xmlns:c16="http://schemas.microsoft.com/office/drawing/2014/chart" uri="{C3380CC4-5D6E-409C-BE32-E72D297353CC}">
              <c16:uniqueId val="{00000002-0796-4601-ACAB-E45ACE4AF3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{D9646803-F536-4A29-8566-89823A480DC2}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768-47CE-8ED0-AF44FE3CBD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{79DAEBBE-12C0-4D58-B9EE-897C0B880619}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68-47CE-8ED0-AF44FE3CBD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{04934EA8-BDAE-4E59-BB26-DEF34BE0E996}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68-47CE-8ED0-AF44FE3CBD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{03F53DA7-E3D2-4BFE-9436-E6A0A9F8A281}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68-47CE-8ED0-AF44FE3CBD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{1CAF27E8-3CE4-4496-8707-3A0A8A1EB766}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68-47CE-8ED0-AF44FE3CBD6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{ABAA8E6B-67CE-4B09-AD0C-67169B946401}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768-47CE-8ED0-AF44FE3CBD6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{38FF7EE5-655E-45D7-B9C5-D1333FD6B989}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768-47CE-8ED0-AF44FE3CBD6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{77305A8C-46F0-4F25-9319-2D4F8D50ADD0}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768-47CE-8ED0-AF44FE3CBD6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{DE4DB201-4434-467D-BD0C-E41563F1FC01}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768-47CE-8ED0-AF44FE3CBD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64.599999999999994</c:v>
                </c:pt>
                <c:pt idx="16">
                  <c:v>66.3</c:v>
                </c:pt>
                <c:pt idx="24">
                  <c:v>63.8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768-47CE-8ED0-AF44FE3CBD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{4D89BC9B-5535-451D-9AEF-5E5F877DACBD}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768-47CE-8ED0-AF44FE3CBD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{26A204BD-04CA-492E-8DC1-35CB86375D4E}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68-47CE-8ED0-AF44FE3CBD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{6E257E21-6E62-41D9-9CD9-82E0E1158B82}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68-47CE-8ED0-AF44FE3CBD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{87D4F53D-B594-47F9-B975-73D637575EEC}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68-47CE-8ED0-AF44FE3CBD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{BB5B280E-A2C4-497C-8402-768B0A398393}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68-47CE-8ED0-AF44FE3CBD6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{0DB0F6BA-0B9A-460A-9FD0-BD0CE28E709B}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768-47CE-8ED0-AF44FE3CBD6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{360CD6CB-57EC-4505-B2DE-07A61D16305D}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768-47CE-8ED0-AF44FE3CBD6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{4EFEF3B0-3314-46FF-93B9-77ED0CADE9A3}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768-47CE-8ED0-AF44FE3CBD6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{0E4AE503-C40B-4300-9DB8-14AB2C2AF178}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768-47CE-8ED0-AF44FE3CBD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3768-47CE-8ED0-AF44FE3CBD67}"/>
            </c:ext>
          </c:extLst>
        </c:ser>
        <c:dLbls>
          <c:showLegendKey val="0"/>
          <c:showVal val="1"/>
          <c:showCatName val="0"/>
          <c:showSerName val="0"/>
          <c:showPercent val="0"/>
          <c:showBubbleSize val="0"/>
        </c:dLbls>
        <c:axId val="46179840"/>
        <c:axId val="46181760"/>
      </c:scatterChart>
      <c:valAx>
        <c:axId val="46179840"/>
        <c:scaling>
          <c:orientation val="minMax"/>
          <c:max val="59.1"/>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{4CF7D69A-8BD1-439B-909D-D5659F37A41D}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EB9-4EA2-9B6F-3D6B946D22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{1E17DF56-EB01-4F8F-B67C-CD6A1233157E}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B9-4EA2-9B6F-3D6B946D22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{C140A288-4DE0-4CAE-936D-D93D537A285A}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B9-4EA2-9B6F-3D6B946D22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{ED69CD92-B6BB-4C87-B0A6-6857BCE1598C}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B9-4EA2-9B6F-3D6B946D22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{0A1D79F1-0CBE-44BC-9437-ACA015F1B02B}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B9-4EA2-9B6F-3D6B946D221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{1A0ECE62-E1B5-43DA-B625-10EF469F17F3}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EB9-4EA2-9B6F-3D6B946D221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{039A3493-BE0B-454A-A097-D69ACD8C9823}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EB9-4EA2-9B6F-3D6B946D221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{5729D3D9-D9E6-445E-9B72-F2D32A3D1ECB}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EB9-4EA2-9B6F-3D6B946D221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{1AAD7278-4BEA-4FAC-91C1-654627694340}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EB9-4EA2-9B6F-3D6B946D22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9.8000000000000007</c:v>
                </c:pt>
                <c:pt idx="16">
                  <c:v>8.8000000000000007</c:v>
                </c:pt>
                <c:pt idx="24">
                  <c:v>7.7</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B9-4EA2-9B6F-3D6B946D22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{2F42A362-CBE1-450D-992E-058D179F573B}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EB9-4EA2-9B6F-3D6B946D22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{5E6EEF0C-4F36-4F8E-862D-EE226368C697}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B9-4EA2-9B6F-3D6B946D22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{80A6F0F7-AF69-4338-B74F-7674FCE55F44}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B9-4EA2-9B6F-3D6B946D22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{AE562158-3933-4820-8731-8EDDDA8EC612}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B9-4EA2-9B6F-3D6B946D22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{88BC976D-5390-4823-8CAB-1AB6EF60EE20}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B9-4EA2-9B6F-3D6B946D221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{7F5F63EE-CD2D-462F-93A9-2AAA619A625E}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EB9-4EA2-9B6F-3D6B946D2213}"/>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{21764F7F-245C-45E4-9339-E024AD604B7F}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EB9-4EA2-9B6F-3D6B946D221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{A68F9D37-D186-4A92-8975-7101C508C7AB}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EB9-4EA2-9B6F-3D6B946D221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{B206BE04-FC07-405E-9053-1A42A5F59E2E}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EB9-4EA2-9B6F-3D6B946D22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B9-4EA2-9B6F-3D6B946D2213}"/>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ヵ年平均）は、前年度比</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％となっており、単年度比較でも</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％となっている。平成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年度以降、新規地方債の借入れをしていないため、地方債全体の償還残額は年々減少傾向が続いており、引き続き計画的な財政運営に努める。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減債基金については、現在のところ積立はしていない。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将来負担比率については、充当可能基金の増や地方債の償還が進んだことにより、前年度同様に将来負担比率は算定されていない。今後も地方債の借入を抑制し、計画的な財政運営に努める。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福島県双葉町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の整備に伴う影響を緩和するために必要な生活再建及び地域振興等の財源として、中間貯蔵施設整備等影響緩和交付金基金等を取り崩した一方、中野地区復興産業拠点の整備及び双葉駅西地区復興拠点の整備を目的として、福島再生加速化交付金基金に積立したこと、後年度の復旧復興に資する財源として、公共施設整備基金、特定原子力施設地域振興事業公共用施設事業運営基金、東日本大震災復興基金等に積立をしたこと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基金全体では、前年度比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5,360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68,989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額の多くは、国庫支出金等を財源としていることから、事業目的に沿って適正な管理をしていく。また、余剰金等については、財政調整基金や東日本大震災復興基金等へ積立をし、後年度の復旧復興事業及び公共施設等の維持管理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中間貯蔵施設整備等影響緩和交付金基金：中間貯蔵施設の整備に伴う影響を緩和するために必要な生活再建及び地域振興等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東日本大震災復興基金：東日本大震災からの復旧復興の推進に資する事業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公共用施設維持運営基金：公共用施設の維持運営経費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特定原子力施設地域振興事業公共用施設事業運営基金：公共用施設の事業運営に要する経費、東日本大震災からの復旧復興を目的とする事業の財源とする場合、職員給与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各種手当、共済組合・退職手当負担金を含む。）、報酬、消耗品費等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避難住民への生活支援策として実施している生活サポート補助金事業及び双葉駅自由通路等整備事業の財源としたため減。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福島再生加速化交付金基金：中野地区復興産業拠点整備事業及び双葉駅西地区復興拠点整備事業の財源として、福島再生加速化交付金を原資として積立したため増。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東日本大震災復興基金：東日本大震災からの復旧復興事業の財源を積立し増額。</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公共用施設維持運営基金：コミュニティセンターの維持管理費の財源としたため減。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特定原子力施設地域振興事業公共用施設事業運営基金：後年度の復旧復興事業に係る人件費を積立し増額</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多くは国庫支出金等を財源としていることから、事業目的に沿って適正な管理をしていく一方で、余剰金等については東日本大震災復興基金等へ積立をし、後年度の復旧復興事業の財源とする方針。</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中野・双葉駅西地区の復興拠点整備、常磐自動車道追加インターチェンジ整備等、大規模事業の年度末実績見通しが立たず、財政調整基金繰入金を確保したことにより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からの復旧復興事業において国庫支出金等の活用や特定目的基金の取崩しにより財政運営をしてきた。現在は復旧復興が進むに連れて、一般財源の持出しが増えており、今後は復旧復興事業に加え、公共施設、インフラ等の維持管理費用の増加が見込まれる。これらの財源を確保する必要があるため余剰金については計画的に財政調整基金へ積立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年度以降、新規地方債の借入れをしていないため、現状維持とする方針である。また、今後の地方債の借入れ状況等を踏まえ、積立等が必要か検討することとする。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5B938C-A582-418B-931A-9DFDFAF19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0F9FD43-F5B3-4BA0-8945-A8812B3B1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28E5E2B-F48A-4C5E-B51C-5AA1763C81B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71DFB23-C213-41B4-8C74-A4324A32F7D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8B0FB4BC-6480-42F2-92DB-181F0A6A108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689EEC23-8CD7-463F-9A2B-F6583829FD5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7E6EB4EE-D9FC-4A77-AEF5-CF0AF007212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AC6C412-57AC-43B3-926C-C35FA68D136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97A77C61-7201-4C46-B66E-60BB76B3F25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F64511A-B00F-4EC5-8D3E-88FBA0FE909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D9B43DA-B71B-4A3A-BED5-1864CA643F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5D24E38-2A65-482F-BA6C-17D6801BBE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4BB3241-2C23-4ED3-B3F1-AF886543A1B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4DEF0C0E-B6A1-4E64-A1FC-56E1F90F2B2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EB8B2E0F-3ED0-47CB-99EE-1923E3EB929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C84018E-25DC-4CCF-86EA-9D26EA49AF1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83C22F6F-B605-4420-92C1-D17C748815A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C79BF9B-89DE-4CA4-9C14-2FF16EE4E60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A12875CC-8F98-4929-92D1-27FEE40182A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066199A-227B-42D3-BD2C-1B6B019F8BD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5057C49-B7A4-4CBC-8DF0-8D7CB185A6B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18E14AF6-D8FB-4E79-828B-5C31E4E657D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C8A00A7-EBCC-4DA6-96D0-8A7EF151CC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D7A5835-8754-41BA-BB23-65645EE8AED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ECAC5528-13E2-4C45-89BE-FAC4C1446B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133BF272-DF9B-43F8-883D-6B3DF1C6BDC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1737186-2F08-4456-9FC0-0BE19F3C40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9B18263-6DA8-408F-B54F-A5EEF83CE4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2F7895F4-1326-4D71-915D-928E4B877E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D61407C6-A470-477E-8A27-9BB59B3CB1B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BA0E918-FCF2-4F6A-AD5F-9FD7FA4358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6EB499F1-A120-457D-A8B0-F1EC4108548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ABC6984-C405-473D-A632-BA85FC2A5AF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741BDA78-954B-4D42-A39C-DAA263208B3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EFC15A6-BE14-4AC0-896F-4C25381517D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B52C21F-8AEC-4B9A-A3AA-7E44AAB0D63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D1BC1378-47C8-47BE-8C3B-717B92E5F4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39CBAE06-188E-4EEE-9B2E-DA6671FDB93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2F892F3-C56B-429A-BEED-5C77853CD54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120769E1-F1BC-4519-9C59-BACA097F3D9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76D0A36A-BEC7-43ED-A071-CDF8640585D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B02C0461-798A-4D8D-8033-E3EFFF90804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C7FFD0EA-BCFE-4697-8DA9-AF9BE9572ED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71A9179D-8A5E-4E53-A36A-07686A3DB40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a:extLst>
            <a:ext uri="{FF2B5EF4-FFF2-40B4-BE49-F238E27FC236}">
              <a16:creationId xmlns:a16="http://schemas.microsoft.com/office/drawing/2014/main" id="{A94D6FDD-084C-4BC9-A1F9-46D068FB8E2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3C5D76D-2D5E-4E81-B485-16055303474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409F848-C1DF-47C3-BC5A-80C6AC0597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19993A9-4F0B-49FC-8428-BE591C54D5E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14EDDABA-8D1C-4E51-B722-C42E113C768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1D9B45A-2D88-45A1-BC55-417DEC791C4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AE7A9EF8-C565-418F-86CB-470E5604C04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39BCB9F-BCA0-4F3D-B42B-DDD89AC56C3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D6C21EC-07F2-431A-BA38-1B0B45BFFCD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8AA2486-4DB5-461E-B044-9A44BCC6800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72B3DA96-CE4E-47AD-AED9-B6489FA3F6D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耐用年数が到来する老朽化施設が多く、有形固定資産減価償却率が類似団体・福島県平均と比較して高い数値となっている。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震災等の影響により避難指示が継続しているため、それら施設の更新・改修等に着手できない状況であるが、避難指示解除後以降施設の集約・廃止も視野に更新・改修等に取り組んでいく。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50819CF-A4EF-44EB-9AD1-09F9BD518B9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18F27C8E-36A7-48E5-AA97-F34B62A0739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6D8F655-A980-4E20-9B9F-C97DEF7E895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5E728CAB-FC9E-4717-A69A-D836F85A5F6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6FDFD961-B313-4DFB-85BB-23465E25F68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EB8E43A1-D8A3-405B-BE5D-8744C49AEF0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F81FACA9-4316-4179-9A3E-16DDEE1957D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83AB8C14-3397-49D4-81DE-F5EE497AC5B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37D3ACC9-B373-4BF0-B682-930AA3AEED7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D72299F1-91F3-4A47-902A-388D6E02387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83CB8BE5-23BD-4581-89E2-79C239E6BD3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FFD037DB-A9FA-438D-AB0E-7926953E9EB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F1B89183-0249-41C3-9911-005AB0B30A0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F9EF90A7-6B32-461A-8A15-19E52A02717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2879C2A0-0F8F-4D56-AD5C-3F47D1AFB9C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D4DF66B-4DB7-4ADD-8EF8-D7DBD6AF53C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2B1B2755-098D-43F9-8676-90206AF7854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8F93C2E-0AC4-446B-8431-CEB0DBA71E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a:extLst>
            <a:ext uri="{FF2B5EF4-FFF2-40B4-BE49-F238E27FC236}">
              <a16:creationId xmlns:a16="http://schemas.microsoft.com/office/drawing/2014/main" id="{C8FD1CC0-6A87-474B-8EDC-22F9DB263D7A}"/>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a:extLst>
            <a:ext uri="{FF2B5EF4-FFF2-40B4-BE49-F238E27FC236}">
              <a16:creationId xmlns:a16="http://schemas.microsoft.com/office/drawing/2014/main" id="{EF2E78C4-721B-44B6-BB80-7BEAF92BEA66}"/>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a:extLst>
            <a:ext uri="{FF2B5EF4-FFF2-40B4-BE49-F238E27FC236}">
              <a16:creationId xmlns:a16="http://schemas.microsoft.com/office/drawing/2014/main" id="{E529C2B3-BC8A-4D35-B736-1A65333A7708}"/>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a:extLst>
            <a:ext uri="{FF2B5EF4-FFF2-40B4-BE49-F238E27FC236}">
              <a16:creationId xmlns:a16="http://schemas.microsoft.com/office/drawing/2014/main" id="{90F0094F-0030-4C7D-9AB0-7937A8A36A5F}"/>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a:extLst>
            <a:ext uri="{FF2B5EF4-FFF2-40B4-BE49-F238E27FC236}">
              <a16:creationId xmlns:a16="http://schemas.microsoft.com/office/drawing/2014/main" id="{B3C4614A-090F-4C54-A5BC-2FE402C339DC}"/>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0" name="有形固定資産減価償却率平均値テキスト">
          <a:extLst>
            <a:ext uri="{FF2B5EF4-FFF2-40B4-BE49-F238E27FC236}">
              <a16:creationId xmlns:a16="http://schemas.microsoft.com/office/drawing/2014/main" id="{6C1D4BE7-AC47-4C1C-AD97-1834B5CD82FF}"/>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a:extLst>
            <a:ext uri="{FF2B5EF4-FFF2-40B4-BE49-F238E27FC236}">
              <a16:creationId xmlns:a16="http://schemas.microsoft.com/office/drawing/2014/main" id="{4720B9F6-AAA9-446C-AF50-E0EACF9777BD}"/>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a:extLst>
            <a:ext uri="{FF2B5EF4-FFF2-40B4-BE49-F238E27FC236}">
              <a16:creationId xmlns:a16="http://schemas.microsoft.com/office/drawing/2014/main" id="{908B3C9A-E7F8-469D-A531-B40E8EA96B2A}"/>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a:extLst>
            <a:ext uri="{FF2B5EF4-FFF2-40B4-BE49-F238E27FC236}">
              <a16:creationId xmlns:a16="http://schemas.microsoft.com/office/drawing/2014/main" id="{8F2AD81C-5201-44C4-BCEC-DC97ACA1C665}"/>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a:extLst>
            <a:ext uri="{FF2B5EF4-FFF2-40B4-BE49-F238E27FC236}">
              <a16:creationId xmlns:a16="http://schemas.microsoft.com/office/drawing/2014/main" id="{7B20A671-B4AA-48A3-A6C4-396EEFA6680B}"/>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5" name="フローチャート: 判断 84">
          <a:extLst>
            <a:ext uri="{FF2B5EF4-FFF2-40B4-BE49-F238E27FC236}">
              <a16:creationId xmlns:a16="http://schemas.microsoft.com/office/drawing/2014/main" id="{A5E51ADD-A0F5-4DEC-864A-C7CE27A65874}"/>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676F63B-E0A3-458F-8AEB-1CE6B8FD8D0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8599C00-7E6C-4267-9FCD-8865101E529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6D2F8B8-B547-47A4-B20B-C634DBCF6BD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66CC2CD-DCF9-4B56-95E9-BDE3888F6E9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A027F83-CBC7-4618-BCA3-C6E5DA15C44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166642</xdr:rowOff>
    </xdr:from>
    <xdr:to>
      <xdr:col>19</xdr:col>
      <xdr:colOff>187325</xdr:colOff>
      <xdr:row>32</xdr:row>
      <xdr:rowOff>96792</xdr:rowOff>
    </xdr:to>
    <xdr:sp macro="" textlink="">
      <xdr:nvSpPr>
        <xdr:cNvPr id="91" name="楕円 90">
          <a:extLst>
            <a:ext uri="{FF2B5EF4-FFF2-40B4-BE49-F238E27FC236}">
              <a16:creationId xmlns:a16="http://schemas.microsoft.com/office/drawing/2014/main" id="{36A0EFAF-24C3-480D-AEF8-E95707630C47}"/>
            </a:ext>
          </a:extLst>
        </xdr:cNvPr>
        <xdr:cNvSpPr/>
      </xdr:nvSpPr>
      <xdr:spPr>
        <a:xfrm>
          <a:off x="4000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72299</xdr:rowOff>
    </xdr:from>
    <xdr:to>
      <xdr:col>15</xdr:col>
      <xdr:colOff>187325</xdr:colOff>
      <xdr:row>33</xdr:row>
      <xdr:rowOff>2449</xdr:rowOff>
    </xdr:to>
    <xdr:sp macro="" textlink="">
      <xdr:nvSpPr>
        <xdr:cNvPr id="92" name="楕円 91">
          <a:extLst>
            <a:ext uri="{FF2B5EF4-FFF2-40B4-BE49-F238E27FC236}">
              <a16:creationId xmlns:a16="http://schemas.microsoft.com/office/drawing/2014/main" id="{AD21AE0A-ABD2-46F0-9B6B-7D937E3FBA13}"/>
            </a:ext>
          </a:extLst>
        </xdr:cNvPr>
        <xdr:cNvSpPr/>
      </xdr:nvSpPr>
      <xdr:spPr>
        <a:xfrm>
          <a:off x="3238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45992</xdr:rowOff>
    </xdr:from>
    <xdr:to>
      <xdr:col>19</xdr:col>
      <xdr:colOff>136525</xdr:colOff>
      <xdr:row>32</xdr:row>
      <xdr:rowOff>123099</xdr:rowOff>
    </xdr:to>
    <xdr:cxnSp macro="">
      <xdr:nvCxnSpPr>
        <xdr:cNvPr id="93" name="直線コネクタ 92">
          <a:extLst>
            <a:ext uri="{FF2B5EF4-FFF2-40B4-BE49-F238E27FC236}">
              <a16:creationId xmlns:a16="http://schemas.microsoft.com/office/drawing/2014/main" id="{87CF933A-ADC8-46B1-B48C-AB7EBDEF39D8}"/>
            </a:ext>
          </a:extLst>
        </xdr:cNvPr>
        <xdr:cNvCxnSpPr/>
      </xdr:nvCxnSpPr>
      <xdr:spPr>
        <a:xfrm flipV="1">
          <a:off x="3289300" y="6303917"/>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19867</xdr:rowOff>
    </xdr:from>
    <xdr:to>
      <xdr:col>11</xdr:col>
      <xdr:colOff>187325</xdr:colOff>
      <xdr:row>32</xdr:row>
      <xdr:rowOff>121467</xdr:rowOff>
    </xdr:to>
    <xdr:sp macro="" textlink="">
      <xdr:nvSpPr>
        <xdr:cNvPr id="94" name="楕円 93">
          <a:extLst>
            <a:ext uri="{FF2B5EF4-FFF2-40B4-BE49-F238E27FC236}">
              <a16:creationId xmlns:a16="http://schemas.microsoft.com/office/drawing/2014/main" id="{C30D791F-667B-4C14-AC19-565F3DF5844E}"/>
            </a:ext>
          </a:extLst>
        </xdr:cNvPr>
        <xdr:cNvSpPr/>
      </xdr:nvSpPr>
      <xdr:spPr>
        <a:xfrm>
          <a:off x="2476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70667</xdr:rowOff>
    </xdr:from>
    <xdr:to>
      <xdr:col>15</xdr:col>
      <xdr:colOff>136525</xdr:colOff>
      <xdr:row>32</xdr:row>
      <xdr:rowOff>123099</xdr:rowOff>
    </xdr:to>
    <xdr:cxnSp macro="">
      <xdr:nvCxnSpPr>
        <xdr:cNvPr id="95" name="直線コネクタ 94">
          <a:extLst>
            <a:ext uri="{FF2B5EF4-FFF2-40B4-BE49-F238E27FC236}">
              <a16:creationId xmlns:a16="http://schemas.microsoft.com/office/drawing/2014/main" id="{83B53A16-0AD1-4948-B90F-0A1AF8E9815E}"/>
            </a:ext>
          </a:extLst>
        </xdr:cNvPr>
        <xdr:cNvCxnSpPr/>
      </xdr:nvCxnSpPr>
      <xdr:spPr>
        <a:xfrm>
          <a:off x="2527300" y="632859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6" name="n_1aveValue有形固定資産減価償却率">
          <a:extLst>
            <a:ext uri="{FF2B5EF4-FFF2-40B4-BE49-F238E27FC236}">
              <a16:creationId xmlns:a16="http://schemas.microsoft.com/office/drawing/2014/main" id="{19688213-1FCD-42F9-AFDF-E3EAE0DACE2B}"/>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7" name="n_2aveValue有形固定資産減価償却率">
          <a:extLst>
            <a:ext uri="{FF2B5EF4-FFF2-40B4-BE49-F238E27FC236}">
              <a16:creationId xmlns:a16="http://schemas.microsoft.com/office/drawing/2014/main" id="{D5893DE8-3B2C-4CDF-9608-63A2C19494E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8" name="n_3aveValue有形固定資産減価償却率">
          <a:extLst>
            <a:ext uri="{FF2B5EF4-FFF2-40B4-BE49-F238E27FC236}">
              <a16:creationId xmlns:a16="http://schemas.microsoft.com/office/drawing/2014/main" id="{DAA3B5F7-6A59-4A9C-BCA4-7DB7E665D458}"/>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9" name="n_4aveValue有形固定資産減価償却率">
          <a:extLst>
            <a:ext uri="{FF2B5EF4-FFF2-40B4-BE49-F238E27FC236}">
              <a16:creationId xmlns:a16="http://schemas.microsoft.com/office/drawing/2014/main" id="{B7DCEADA-51F5-4928-B7DD-A636571B8D68}"/>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87919</xdr:rowOff>
    </xdr:from>
    <xdr:ext cx="405111" cy="259045"/>
    <xdr:sp macro="" textlink="">
      <xdr:nvSpPr>
        <xdr:cNvPr id="100" name="n_1mainValue有形固定資産減価償却率">
          <a:extLst>
            <a:ext uri="{FF2B5EF4-FFF2-40B4-BE49-F238E27FC236}">
              <a16:creationId xmlns:a16="http://schemas.microsoft.com/office/drawing/2014/main" id="{4925F1F6-C6D3-4F5E-AFF3-96E6BA3C403B}"/>
            </a:ext>
          </a:extLst>
        </xdr:cNvPr>
        <xdr:cNvSpPr txBox="1"/>
      </xdr:nvSpPr>
      <xdr:spPr>
        <a:xfrm>
          <a:off x="38360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165026</xdr:rowOff>
    </xdr:from>
    <xdr:ext cx="405111" cy="259045"/>
    <xdr:sp macro="" textlink="">
      <xdr:nvSpPr>
        <xdr:cNvPr id="101" name="n_2mainValue有形固定資産減価償却率">
          <a:extLst>
            <a:ext uri="{FF2B5EF4-FFF2-40B4-BE49-F238E27FC236}">
              <a16:creationId xmlns:a16="http://schemas.microsoft.com/office/drawing/2014/main" id="{F4E1AB48-08EA-4018-BCB8-C0F9FB24FB94}"/>
            </a:ext>
          </a:extLst>
        </xdr:cNvPr>
        <xdr:cNvSpPr txBox="1"/>
      </xdr:nvSpPr>
      <xdr:spPr>
        <a:xfrm>
          <a:off x="30867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112594</xdr:rowOff>
    </xdr:from>
    <xdr:ext cx="405111" cy="259045"/>
    <xdr:sp macro="" textlink="">
      <xdr:nvSpPr>
        <xdr:cNvPr id="102" name="n_3mainValue有形固定資産減価償却率">
          <a:extLst>
            <a:ext uri="{FF2B5EF4-FFF2-40B4-BE49-F238E27FC236}">
              <a16:creationId xmlns:a16="http://schemas.microsoft.com/office/drawing/2014/main" id="{7B7CB8B2-3766-421A-8351-7A1DA9A39476}"/>
            </a:ext>
          </a:extLst>
        </xdr:cNvPr>
        <xdr:cNvSpPr txBox="1"/>
      </xdr:nvSpPr>
      <xdr:spPr>
        <a:xfrm>
          <a:off x="2324744" y="637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BE5693AF-0E79-47BD-A544-3D4B3A1A886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B2B85BE0-B139-41F8-89CC-091353F60DF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a:extLst>
            <a:ext uri="{FF2B5EF4-FFF2-40B4-BE49-F238E27FC236}">
              <a16:creationId xmlns:a16="http://schemas.microsoft.com/office/drawing/2014/main" id="{F4EDD25F-F685-40E0-AE20-1FA19A880B4C}"/>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806E9FD-6281-4911-A8B7-29B4197991A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2641C5EE-6DB3-48A4-8E3A-145C0A32F17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EDB17FEE-F362-46D9-BA73-468E5ADF15B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F0E21537-D4D0-4D1E-8633-E60EFA33DF7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BB22D85F-5C29-40DD-A268-28C8127E30A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CB127261-E660-4F86-94E3-4EBF2E6260A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DB3B116-DAC6-4F0B-9445-97B04F9816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D4D53C7D-618A-4A61-A62E-10C8451423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E17E05B-F1D5-43AD-97E8-45C99CA108A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7843F7E-4D32-4D8C-85C9-E11F932D67C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債務償還比率は算出されず。</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A3969838-23F9-44AF-8740-FE9B2104114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20C3CD06-0692-4EC0-AA5B-5CB7DA0569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A187ED2B-32D5-403D-8DBD-4AD8D58B89F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B707564D-3E61-476F-90F1-7DBEBB467A8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4F784901-BB29-4ACB-BC36-B72CB57134B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9AF088E7-3B26-4B2A-A12C-01E906CB9A2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779F7FC2-B178-4ACC-ACD9-9DC68F213F6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BDDC0D6D-A183-4DAD-A9BF-A94D6D1120A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F73EA64B-5E40-4632-B7AF-5DF83B3DAF6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CEE2422E-B93D-4056-B371-9C285A75F0E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543D0B70-BD51-4BF3-BD4E-BA0F758BD10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6A02AB5D-4CD2-45E7-8AAD-16FF3ADEA9A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A538C7-4434-448E-952B-4928A741613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48099647-29D1-4036-B5A0-B939C4B3A7C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250D2D10-8740-499B-AA0B-826A0BCF309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339D8E68-F2A2-4065-8C4C-7B0819D9547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9CFA1097-B6DC-4BC6-A030-C9A359674C9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3" name="直線コネクタ 132">
          <a:extLst>
            <a:ext uri="{FF2B5EF4-FFF2-40B4-BE49-F238E27FC236}">
              <a16:creationId xmlns:a16="http://schemas.microsoft.com/office/drawing/2014/main" id="{499B4BB8-B043-4C11-B525-6AFCDB8045AF}"/>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4" name="債務償還比率最小値テキスト">
          <a:extLst>
            <a:ext uri="{FF2B5EF4-FFF2-40B4-BE49-F238E27FC236}">
              <a16:creationId xmlns:a16="http://schemas.microsoft.com/office/drawing/2014/main" id="{DA6D99EC-07DA-4B24-A3A7-5C5DB52BE27E}"/>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5" name="直線コネクタ 134">
          <a:extLst>
            <a:ext uri="{FF2B5EF4-FFF2-40B4-BE49-F238E27FC236}">
              <a16:creationId xmlns:a16="http://schemas.microsoft.com/office/drawing/2014/main" id="{BDF2104C-1B5E-405D-B11F-7151BBD8D034}"/>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6F7150B9-FBFF-4D07-9EA6-34CAC7FD130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6F03E328-ED3C-4BE0-B030-68917C24AFC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38" name="債務償還比率平均値テキスト">
          <a:extLst>
            <a:ext uri="{FF2B5EF4-FFF2-40B4-BE49-F238E27FC236}">
              <a16:creationId xmlns:a16="http://schemas.microsoft.com/office/drawing/2014/main" id="{D7FC5177-3C9F-41BC-9D5C-4847900E9599}"/>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9" name="フローチャート: 判断 138">
          <a:extLst>
            <a:ext uri="{FF2B5EF4-FFF2-40B4-BE49-F238E27FC236}">
              <a16:creationId xmlns:a16="http://schemas.microsoft.com/office/drawing/2014/main" id="{5C48E7D6-B75A-4663-BBB1-1B7614D3519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0" name="フローチャート: 判断 139">
          <a:extLst>
            <a:ext uri="{FF2B5EF4-FFF2-40B4-BE49-F238E27FC236}">
              <a16:creationId xmlns:a16="http://schemas.microsoft.com/office/drawing/2014/main" id="{CFECFF34-DEA5-4C73-BDC1-16CADA1885FB}"/>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1" name="フローチャート: 判断 140">
          <a:extLst>
            <a:ext uri="{FF2B5EF4-FFF2-40B4-BE49-F238E27FC236}">
              <a16:creationId xmlns:a16="http://schemas.microsoft.com/office/drawing/2014/main" id="{26810FF2-3465-43C0-AF0D-EA439E14BC47}"/>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2" name="フローチャート: 判断 141">
          <a:extLst>
            <a:ext uri="{FF2B5EF4-FFF2-40B4-BE49-F238E27FC236}">
              <a16:creationId xmlns:a16="http://schemas.microsoft.com/office/drawing/2014/main" id="{03AC537A-41ED-4EC3-8854-C3FE02751143}"/>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117303</xdr:rowOff>
    </xdr:from>
    <xdr:to>
      <xdr:col>60</xdr:col>
      <xdr:colOff>123825</xdr:colOff>
      <xdr:row>28</xdr:row>
      <xdr:rowOff>47453</xdr:rowOff>
    </xdr:to>
    <xdr:sp macro="" textlink="">
      <xdr:nvSpPr>
        <xdr:cNvPr id="143" name="フローチャート: 判断 142">
          <a:extLst>
            <a:ext uri="{FF2B5EF4-FFF2-40B4-BE49-F238E27FC236}">
              <a16:creationId xmlns:a16="http://schemas.microsoft.com/office/drawing/2014/main" id="{0E18587C-186D-42E6-91F8-2E4AF8D5B4CE}"/>
            </a:ext>
          </a:extLst>
        </xdr:cNvPr>
        <xdr:cNvSpPr/>
      </xdr:nvSpPr>
      <xdr:spPr>
        <a:xfrm>
          <a:off x="11747500" y="55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E328E45-E4AC-47AB-959D-B83ECBFDDB6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F75F05E-FB9D-4872-8334-BCE84CC0C86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4594191-C666-45B2-B903-0FC00F8D252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776C7B1-C139-458D-B03C-C8B22E024FA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7CA7B64-455E-40B2-AF9F-93C416A6B8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49" name="n_1aveValue債務償還比率">
          <a:extLst>
            <a:ext uri="{FF2B5EF4-FFF2-40B4-BE49-F238E27FC236}">
              <a16:creationId xmlns:a16="http://schemas.microsoft.com/office/drawing/2014/main" id="{990FDC86-04A7-4287-8D6F-C39C8F4508D1}"/>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0" name="n_2aveValue債務償還比率">
          <a:extLst>
            <a:ext uri="{FF2B5EF4-FFF2-40B4-BE49-F238E27FC236}">
              <a16:creationId xmlns:a16="http://schemas.microsoft.com/office/drawing/2014/main" id="{A3685D5F-2F1E-4A7E-9250-5F4687737CCB}"/>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1" name="n_3aveValue債務償還比率">
          <a:extLst>
            <a:ext uri="{FF2B5EF4-FFF2-40B4-BE49-F238E27FC236}">
              <a16:creationId xmlns:a16="http://schemas.microsoft.com/office/drawing/2014/main" id="{6011DEB5-C953-451F-8B71-82D2014BEBD8}"/>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63980</xdr:rowOff>
    </xdr:from>
    <xdr:ext cx="469744" cy="259045"/>
    <xdr:sp macro="" textlink="">
      <xdr:nvSpPr>
        <xdr:cNvPr id="152" name="n_4aveValue債務償還比率">
          <a:extLst>
            <a:ext uri="{FF2B5EF4-FFF2-40B4-BE49-F238E27FC236}">
              <a16:creationId xmlns:a16="http://schemas.microsoft.com/office/drawing/2014/main" id="{9E5ADB05-0D31-403B-B988-2287F1757902}"/>
            </a:ext>
          </a:extLst>
        </xdr:cNvPr>
        <xdr:cNvSpPr txBox="1"/>
      </xdr:nvSpPr>
      <xdr:spPr>
        <a:xfrm>
          <a:off x="11563427" y="529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id="{7631463B-1FF8-4476-B08F-1150514D897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id="{9F075AC3-13F5-46C8-84D8-D33F43B5448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id="{11A029CE-992F-4D71-840B-2039C45495E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id="{9744506B-0AAC-43D7-973A-99F4143F8ED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id="{3361A270-FD1D-41DC-BDB1-040DC91F16D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id="{8551BC2C-2292-49FC-80E7-DCCD50584D4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44413F-8BFF-4BAC-B991-8999520ED9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BDDF16-A700-4991-AAC5-34395DA1D3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F8A821-661B-4EBC-A607-7C34102251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048100-4395-4998-9DAE-7660246531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EEF81B-B2DB-4E56-84ED-EE5E6ABFFA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0A5E58-44FE-4017-AD4C-8BEF5C44CB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EA5E98-BC8E-47D1-9F1A-8F502C691A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9303DC-92F5-44F6-ABC3-304BBC8936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26384A-E2B3-43D7-89BD-6561575DD5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BE4DDF-2673-4D2F-B6BF-33A6F3DAC0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CEC341-1B9F-461B-951F-776FFBCC91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D9882C-0CC1-4E0F-B499-0482349B41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FD8FB4-4AB3-4EDE-BD18-EA7E2821AD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13987F-6A8D-486F-B66F-C532A0BAADE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312731-8BE8-45C0-A4C6-A19E3A6F4D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E619C7-709C-4AFF-9577-3CC399F31D2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9BB7B9-8D6C-4DB3-BC16-0DDD6B31F0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19D004-0077-4FF7-883B-0A45C0450B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3CB15E-8145-4BFC-948B-A040C56F86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0DFD0A-391F-42F5-A475-3795BB0355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720DCE-95A9-44F6-A479-BAD76937EF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A71856C-31AC-422A-A3D8-229DD6BF01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213B12-9260-4AB3-BBAF-A72C318C51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5E8D91-B022-4A58-994D-D98BC4B0A2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314434-4AFD-47C7-9FFD-CB1345561B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AD1F18-4A86-48E0-9D7A-4B1EAD77A2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17D194-D40D-4E59-ABFE-5D7FEB3D31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1C8E3F-C29C-4FAA-9857-B59B8C7EFF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6CCAAD3-E18B-411D-AF5C-AC61E2B2A4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BF9C749-AE15-4095-9D7E-1FEBC8DC103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B983D3-A75D-4C8A-A62C-B7975284E7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FB36A69-FD4C-420C-91F8-942201FBAC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32A214-3CC8-484F-8718-20A7CB5968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9DFE36-7BAF-4AB9-BD2D-EEB2A2FFE5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C81292-EB28-4C8A-9728-0025DBB6DA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0637ED-AA73-4EA7-A81D-C39017D72A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47320F4-B2A5-44BA-BB47-777F483142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6BE9F1-5F5A-4461-B557-6876DE34DE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D917E9E-F2A8-4EE3-A147-6D392F3293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4483D5-A173-4251-AC2D-4C8CCD7E96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0289B1-2904-40C5-8ED4-CE903CB9D4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C1B1EA7-4568-44D6-A2BA-25DF541CF7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377E2F4-77A1-4B3E-82C2-708F42CA66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AB76FDB-6A8F-4E02-AD1D-D96EE8CDF77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71BF33-7B11-4B3D-9C68-6E2CC875B20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FB06E77-F71B-4238-A5AB-E30E488DCC3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9B9428-90BD-4054-AF55-D7B6C9726B0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6FF2B1E-B1DE-471E-99DC-A7E654F14B6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20649E4-2E26-491C-B78A-625596704B8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6055420-A7D1-4F9F-9855-5F9A8745928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FA456E2-1B48-4094-86FB-4B5D97BAB04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C04E130-6C21-4569-B08E-CA5A383F0B4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525D61F-3373-44BA-8171-2DC60C9382B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C469692-01B2-4CEC-8BCE-9448B2354A1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1C4E1F-2290-41C6-8F3E-B183168021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AD0F043-CC24-40E8-B9EC-768B292518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78A28E57-3998-4DFC-BC93-3AFCC62E737E}"/>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5596AEBB-0F48-4425-88C1-2B4506D75C54}"/>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FAACD1CC-DD1E-402B-8DEB-A3156D0D33ED}"/>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7AD7751-7C3A-4C1C-9795-7A9A5319F1B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BF11CB1-6229-4809-8349-606985473D5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59D5FE78-792A-4146-B419-DAA55595A937}"/>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DF1CA28C-4286-4713-A5C1-6E19014278D5}"/>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9EBB19A5-1328-4464-BFCB-DF816A4E6675}"/>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D2B099DA-24FD-45D4-B978-BA38238F3949}"/>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7714FBA4-B62B-42D3-8965-C4D9BDD7910C}"/>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27033</xdr:rowOff>
    </xdr:from>
    <xdr:to>
      <xdr:col>6</xdr:col>
      <xdr:colOff>38100</xdr:colOff>
      <xdr:row>38</xdr:row>
      <xdr:rowOff>128633</xdr:rowOff>
    </xdr:to>
    <xdr:sp macro="" textlink="">
      <xdr:nvSpPr>
        <xdr:cNvPr id="68" name="フローチャート: 判断 67">
          <a:extLst>
            <a:ext uri="{FF2B5EF4-FFF2-40B4-BE49-F238E27FC236}">
              <a16:creationId xmlns:a16="http://schemas.microsoft.com/office/drawing/2014/main" id="{46A6FF5A-3765-402C-BD14-248B66046CD0}"/>
            </a:ext>
          </a:extLst>
        </xdr:cNvPr>
        <xdr:cNvSpPr/>
      </xdr:nvSpPr>
      <xdr:spPr>
        <a:xfrm>
          <a:off x="1079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55D0D04-F4B5-4454-AC8D-AD88031209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105787-0621-4C96-AE58-24EE9A26EF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2F75D0-0446-43F1-91BE-645A3C990B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419316-E512-491B-96E7-973A573B32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D1EDB34-6D25-4550-A79E-94BEDCE28D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4" name="楕円 73">
          <a:extLst>
            <a:ext uri="{FF2B5EF4-FFF2-40B4-BE49-F238E27FC236}">
              <a16:creationId xmlns:a16="http://schemas.microsoft.com/office/drawing/2014/main" id="{31505E85-B9CA-4B91-B2E3-CF3F7DC069D1}"/>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38463</xdr:rowOff>
    </xdr:from>
    <xdr:to>
      <xdr:col>15</xdr:col>
      <xdr:colOff>101600</xdr:colOff>
      <xdr:row>38</xdr:row>
      <xdr:rowOff>140063</xdr:rowOff>
    </xdr:to>
    <xdr:sp macro="" textlink="">
      <xdr:nvSpPr>
        <xdr:cNvPr id="75" name="楕円 74">
          <a:extLst>
            <a:ext uri="{FF2B5EF4-FFF2-40B4-BE49-F238E27FC236}">
              <a16:creationId xmlns:a16="http://schemas.microsoft.com/office/drawing/2014/main" id="{0969BAB4-D3C2-428D-876D-9C197E9062CC}"/>
            </a:ext>
          </a:extLst>
        </xdr:cNvPr>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121920</xdr:rowOff>
    </xdr:to>
    <xdr:cxnSp macro="">
      <xdr:nvCxnSpPr>
        <xdr:cNvPr id="76" name="直線コネクタ 75">
          <a:extLst>
            <a:ext uri="{FF2B5EF4-FFF2-40B4-BE49-F238E27FC236}">
              <a16:creationId xmlns:a16="http://schemas.microsoft.com/office/drawing/2014/main" id="{E1B66556-9F1B-4713-AD47-B78870A45CB9}"/>
            </a:ext>
          </a:extLst>
        </xdr:cNvPr>
        <xdr:cNvCxnSpPr/>
      </xdr:nvCxnSpPr>
      <xdr:spPr>
        <a:xfrm>
          <a:off x="2908300" y="660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77" name="楕円 76">
          <a:extLst>
            <a:ext uri="{FF2B5EF4-FFF2-40B4-BE49-F238E27FC236}">
              <a16:creationId xmlns:a16="http://schemas.microsoft.com/office/drawing/2014/main" id="{63631578-F259-4758-91AF-CA224CF6FC5C}"/>
            </a:ext>
          </a:extLst>
        </xdr:cNvPr>
        <xdr:cNvSpPr/>
      </xdr:nvSpPr>
      <xdr:spPr>
        <a:xfrm>
          <a:off x="1968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89263</xdr:rowOff>
    </xdr:to>
    <xdr:cxnSp macro="">
      <xdr:nvCxnSpPr>
        <xdr:cNvPr id="78" name="直線コネクタ 77">
          <a:extLst>
            <a:ext uri="{FF2B5EF4-FFF2-40B4-BE49-F238E27FC236}">
              <a16:creationId xmlns:a16="http://schemas.microsoft.com/office/drawing/2014/main" id="{D3964079-6655-455B-BD77-02CFB735F088}"/>
            </a:ext>
          </a:extLst>
        </xdr:cNvPr>
        <xdr:cNvCxnSpPr/>
      </xdr:nvCxnSpPr>
      <xdr:spPr>
        <a:xfrm>
          <a:off x="2019300" y="657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79" name="n_1aveValue【道路】&#10;有形固定資産減価償却率">
          <a:extLst>
            <a:ext uri="{FF2B5EF4-FFF2-40B4-BE49-F238E27FC236}">
              <a16:creationId xmlns:a16="http://schemas.microsoft.com/office/drawing/2014/main" id="{39948817-A542-4380-80E3-84D9546E5064}"/>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0" name="n_2aveValue【道路】&#10;有形固定資産減価償却率">
          <a:extLst>
            <a:ext uri="{FF2B5EF4-FFF2-40B4-BE49-F238E27FC236}">
              <a16:creationId xmlns:a16="http://schemas.microsoft.com/office/drawing/2014/main" id="{80B90E9E-0751-4757-A48C-5393727FF38E}"/>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1" name="n_3aveValue【道路】&#10;有形固定資産減価償却率">
          <a:extLst>
            <a:ext uri="{FF2B5EF4-FFF2-40B4-BE49-F238E27FC236}">
              <a16:creationId xmlns:a16="http://schemas.microsoft.com/office/drawing/2014/main" id="{AA9EE30E-EEC4-48CF-92C2-D47ACB2ED797}"/>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145160</xdr:rowOff>
    </xdr:from>
    <xdr:ext cx="405111" cy="259045"/>
    <xdr:sp macro="" textlink="">
      <xdr:nvSpPr>
        <xdr:cNvPr id="82" name="n_4aveValue【道路】&#10;有形固定資産減価償却率">
          <a:extLst>
            <a:ext uri="{FF2B5EF4-FFF2-40B4-BE49-F238E27FC236}">
              <a16:creationId xmlns:a16="http://schemas.microsoft.com/office/drawing/2014/main" id="{CA6FCE70-58EB-4159-8320-8C802BD17728}"/>
            </a:ext>
          </a:extLst>
        </xdr:cNvPr>
        <xdr:cNvSpPr txBox="1"/>
      </xdr:nvSpPr>
      <xdr:spPr>
        <a:xfrm>
          <a:off x="927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17797</xdr:rowOff>
    </xdr:from>
    <xdr:ext cx="405111" cy="259045"/>
    <xdr:sp macro="" textlink="">
      <xdr:nvSpPr>
        <xdr:cNvPr id="83" name="n_1mainValue【道路】&#10;有形固定資産減価償却率">
          <a:extLst>
            <a:ext uri="{FF2B5EF4-FFF2-40B4-BE49-F238E27FC236}">
              <a16:creationId xmlns:a16="http://schemas.microsoft.com/office/drawing/2014/main" id="{8D27350F-03D8-4D13-8CEF-95750692E754}"/>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156590</xdr:rowOff>
    </xdr:from>
    <xdr:ext cx="405111" cy="259045"/>
    <xdr:sp macro="" textlink="">
      <xdr:nvSpPr>
        <xdr:cNvPr id="84" name="n_2mainValue【道路】&#10;有形固定資産減価償却率">
          <a:extLst>
            <a:ext uri="{FF2B5EF4-FFF2-40B4-BE49-F238E27FC236}">
              <a16:creationId xmlns:a16="http://schemas.microsoft.com/office/drawing/2014/main" id="{F2BE7406-4F20-4F9A-84C7-4B055D4C162F}"/>
            </a:ext>
          </a:extLst>
        </xdr:cNvPr>
        <xdr:cNvSpPr txBox="1"/>
      </xdr:nvSpPr>
      <xdr:spPr>
        <a:xfrm>
          <a:off x="2705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5" name="n_3mainValue【道路】&#10;有形固定資産減価償却率">
          <a:extLst>
            <a:ext uri="{FF2B5EF4-FFF2-40B4-BE49-F238E27FC236}">
              <a16:creationId xmlns:a16="http://schemas.microsoft.com/office/drawing/2014/main" id="{9816EE1D-9C4F-4CC3-8B8F-8E7BED1782AE}"/>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AB3F323-D382-451D-809D-A65AC95807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5CED0CD-2027-4EE5-A46A-EF39B41EB2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BEAD1C6B-03F0-4B8B-A4A7-26D7973DBC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CF153BA-4986-4032-9E33-8F8E446AF4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7B91696-FB1B-4DF9-8B90-03E7D90890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1582F3-7346-461B-B1F3-AACEBF546A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41E7E07-0B26-42C3-A104-FE1009F517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0EFA9E8-4935-499F-9AEA-1D0F16F0053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E919425E-B2BE-4FD4-A3BF-7A723BF7C4E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A6DEA7CE-732E-4161-941D-EB5658A7AD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8D62BE31-D699-4BDD-881A-30B8FFA6A5B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E987B8C-D2D7-4DED-A42A-CC8105E2AB2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91099A5A-F60C-419E-8FA8-6193B14D45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44E69735-4EB2-4684-A655-41625ACB75C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9A19245-8176-457D-8D05-E5FE860EF7A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532F8A4F-EA41-40F6-9368-B585AB59981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4B2D79C-D4F2-4DF4-B52F-C226A53DFED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740D3D81-BEAC-48C9-9E4A-6A9B5AE6246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275C1CD-1260-439F-81D4-65C3E38FBEC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52EFAFA2-6A2B-4739-9811-30C167AF1FD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FD52685-DE39-41A6-9020-602CACD2A1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96C4D7A-1803-4C67-9F27-A3D1C7AE910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EC36F7FA-5F0F-4AA0-9840-1B598C68A1D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9" name="直線コネクタ 108">
          <a:extLst>
            <a:ext uri="{FF2B5EF4-FFF2-40B4-BE49-F238E27FC236}">
              <a16:creationId xmlns:a16="http://schemas.microsoft.com/office/drawing/2014/main" id="{49F9CBDF-F135-4352-AE17-5A3690A2BBC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0" name="【道路】&#10;一人当たり延長最小値テキスト">
          <a:extLst>
            <a:ext uri="{FF2B5EF4-FFF2-40B4-BE49-F238E27FC236}">
              <a16:creationId xmlns:a16="http://schemas.microsoft.com/office/drawing/2014/main" id="{C0B8AB0A-D1B5-48D8-9D36-B9975CC0D1C9}"/>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1" name="直線コネクタ 110">
          <a:extLst>
            <a:ext uri="{FF2B5EF4-FFF2-40B4-BE49-F238E27FC236}">
              <a16:creationId xmlns:a16="http://schemas.microsoft.com/office/drawing/2014/main" id="{42954433-B729-4EF7-8D15-FF26FDE50A27}"/>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2" name="【道路】&#10;一人当たり延長最大値テキスト">
          <a:extLst>
            <a:ext uri="{FF2B5EF4-FFF2-40B4-BE49-F238E27FC236}">
              <a16:creationId xmlns:a16="http://schemas.microsoft.com/office/drawing/2014/main" id="{4FF72311-E00A-4F57-9321-C2F046C56A71}"/>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3" name="直線コネクタ 112">
          <a:extLst>
            <a:ext uri="{FF2B5EF4-FFF2-40B4-BE49-F238E27FC236}">
              <a16:creationId xmlns:a16="http://schemas.microsoft.com/office/drawing/2014/main" id="{6107E3BD-5167-4F04-AB00-FC22161973B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4" name="【道路】&#10;一人当たり延長平均値テキスト">
          <a:extLst>
            <a:ext uri="{FF2B5EF4-FFF2-40B4-BE49-F238E27FC236}">
              <a16:creationId xmlns:a16="http://schemas.microsoft.com/office/drawing/2014/main" id="{01C950FA-5397-40B4-BCBC-22EAB0F45B3E}"/>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5" name="フローチャート: 判断 114">
          <a:extLst>
            <a:ext uri="{FF2B5EF4-FFF2-40B4-BE49-F238E27FC236}">
              <a16:creationId xmlns:a16="http://schemas.microsoft.com/office/drawing/2014/main" id="{CAD2952F-B2E4-47E5-8A6D-0F8EDC853B4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6" name="フローチャート: 判断 115">
          <a:extLst>
            <a:ext uri="{FF2B5EF4-FFF2-40B4-BE49-F238E27FC236}">
              <a16:creationId xmlns:a16="http://schemas.microsoft.com/office/drawing/2014/main" id="{111D583F-6B29-4891-9DFF-3EEC7672946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7" name="フローチャート: 判断 116">
          <a:extLst>
            <a:ext uri="{FF2B5EF4-FFF2-40B4-BE49-F238E27FC236}">
              <a16:creationId xmlns:a16="http://schemas.microsoft.com/office/drawing/2014/main" id="{BC2A3433-071E-4026-ACDB-57FC526BE9E2}"/>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8" name="フローチャート: 判断 117">
          <a:extLst>
            <a:ext uri="{FF2B5EF4-FFF2-40B4-BE49-F238E27FC236}">
              <a16:creationId xmlns:a16="http://schemas.microsoft.com/office/drawing/2014/main" id="{9DE38CFD-D4B4-4B60-9488-9B196D9B1015}"/>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63649</xdr:rowOff>
    </xdr:from>
    <xdr:to>
      <xdr:col>36</xdr:col>
      <xdr:colOff>165100</xdr:colOff>
      <xdr:row>41</xdr:row>
      <xdr:rowOff>165249</xdr:rowOff>
    </xdr:to>
    <xdr:sp macro="" textlink="">
      <xdr:nvSpPr>
        <xdr:cNvPr id="119" name="フローチャート: 判断 118">
          <a:extLst>
            <a:ext uri="{FF2B5EF4-FFF2-40B4-BE49-F238E27FC236}">
              <a16:creationId xmlns:a16="http://schemas.microsoft.com/office/drawing/2014/main" id="{41DF8966-CF3E-4BB9-82E8-8D51FEEC7DDA}"/>
            </a:ext>
          </a:extLst>
        </xdr:cNvPr>
        <xdr:cNvSpPr/>
      </xdr:nvSpPr>
      <xdr:spPr>
        <a:xfrm>
          <a:off x="6921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865F19D-32D7-4393-85E0-D8C91358BF1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05E485F-32F2-4406-8E42-0C7A7A0A55A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C5BE9D4-FFB6-4A80-A36D-BC42C85EB2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5F14DAE-207F-447E-84C6-44232049C5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B549F51-690F-445B-85C0-631886D5F6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107740</xdr:rowOff>
    </xdr:from>
    <xdr:to>
      <xdr:col>50</xdr:col>
      <xdr:colOff>165100</xdr:colOff>
      <xdr:row>42</xdr:row>
      <xdr:rowOff>37890</xdr:rowOff>
    </xdr:to>
    <xdr:sp macro="" textlink="">
      <xdr:nvSpPr>
        <xdr:cNvPr id="125" name="楕円 124">
          <a:extLst>
            <a:ext uri="{FF2B5EF4-FFF2-40B4-BE49-F238E27FC236}">
              <a16:creationId xmlns:a16="http://schemas.microsoft.com/office/drawing/2014/main" id="{2E857EBD-C62C-4237-A7BC-2FD69891384E}"/>
            </a:ext>
          </a:extLst>
        </xdr:cNvPr>
        <xdr:cNvSpPr/>
      </xdr:nvSpPr>
      <xdr:spPr>
        <a:xfrm>
          <a:off x="9588500" y="71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100640</xdr:rowOff>
    </xdr:from>
    <xdr:to>
      <xdr:col>46</xdr:col>
      <xdr:colOff>38100</xdr:colOff>
      <xdr:row>42</xdr:row>
      <xdr:rowOff>30790</xdr:rowOff>
    </xdr:to>
    <xdr:sp macro="" textlink="">
      <xdr:nvSpPr>
        <xdr:cNvPr id="126" name="楕円 125">
          <a:extLst>
            <a:ext uri="{FF2B5EF4-FFF2-40B4-BE49-F238E27FC236}">
              <a16:creationId xmlns:a16="http://schemas.microsoft.com/office/drawing/2014/main" id="{EE684D27-ECF8-4DDD-9054-F35A966BBA8A}"/>
            </a:ext>
          </a:extLst>
        </xdr:cNvPr>
        <xdr:cNvSpPr/>
      </xdr:nvSpPr>
      <xdr:spPr>
        <a:xfrm>
          <a:off x="8699500" y="71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151440</xdr:rowOff>
    </xdr:from>
    <xdr:to>
      <xdr:col>50</xdr:col>
      <xdr:colOff>114300</xdr:colOff>
      <xdr:row>41</xdr:row>
      <xdr:rowOff>158540</xdr:rowOff>
    </xdr:to>
    <xdr:cxnSp macro="">
      <xdr:nvCxnSpPr>
        <xdr:cNvPr id="127" name="直線コネクタ 126">
          <a:extLst>
            <a:ext uri="{FF2B5EF4-FFF2-40B4-BE49-F238E27FC236}">
              <a16:creationId xmlns:a16="http://schemas.microsoft.com/office/drawing/2014/main" id="{0D432521-AEA7-4C0A-BC96-F764E55BBDE4}"/>
            </a:ext>
          </a:extLst>
        </xdr:cNvPr>
        <xdr:cNvCxnSpPr/>
      </xdr:nvCxnSpPr>
      <xdr:spPr>
        <a:xfrm>
          <a:off x="8750300" y="7180890"/>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101468</xdr:rowOff>
    </xdr:from>
    <xdr:to>
      <xdr:col>41</xdr:col>
      <xdr:colOff>101600</xdr:colOff>
      <xdr:row>42</xdr:row>
      <xdr:rowOff>31618</xdr:rowOff>
    </xdr:to>
    <xdr:sp macro="" textlink="">
      <xdr:nvSpPr>
        <xdr:cNvPr id="128" name="楕円 127">
          <a:extLst>
            <a:ext uri="{FF2B5EF4-FFF2-40B4-BE49-F238E27FC236}">
              <a16:creationId xmlns:a16="http://schemas.microsoft.com/office/drawing/2014/main" id="{021EFF10-280F-413A-A554-6BD05784020B}"/>
            </a:ext>
          </a:extLst>
        </xdr:cNvPr>
        <xdr:cNvSpPr/>
      </xdr:nvSpPr>
      <xdr:spPr>
        <a:xfrm>
          <a:off x="7810500" y="71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151440</xdr:rowOff>
    </xdr:from>
    <xdr:to>
      <xdr:col>45</xdr:col>
      <xdr:colOff>177800</xdr:colOff>
      <xdr:row>41</xdr:row>
      <xdr:rowOff>152268</xdr:rowOff>
    </xdr:to>
    <xdr:cxnSp macro="">
      <xdr:nvCxnSpPr>
        <xdr:cNvPr id="129" name="直線コネクタ 128">
          <a:extLst>
            <a:ext uri="{FF2B5EF4-FFF2-40B4-BE49-F238E27FC236}">
              <a16:creationId xmlns:a16="http://schemas.microsoft.com/office/drawing/2014/main" id="{F093B15D-376A-4B50-ABA4-8B19933E859F}"/>
            </a:ext>
          </a:extLst>
        </xdr:cNvPr>
        <xdr:cNvCxnSpPr/>
      </xdr:nvCxnSpPr>
      <xdr:spPr>
        <a:xfrm flipV="1">
          <a:off x="7861300" y="7180890"/>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0" name="n_1aveValue【道路】&#10;一人当たり延長">
          <a:extLst>
            <a:ext uri="{FF2B5EF4-FFF2-40B4-BE49-F238E27FC236}">
              <a16:creationId xmlns:a16="http://schemas.microsoft.com/office/drawing/2014/main" id="{DC7248B7-842B-43DE-A50D-E6F19383256D}"/>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1" name="n_2aveValue【道路】&#10;一人当たり延長">
          <a:extLst>
            <a:ext uri="{FF2B5EF4-FFF2-40B4-BE49-F238E27FC236}">
              <a16:creationId xmlns:a16="http://schemas.microsoft.com/office/drawing/2014/main" id="{CFC87A9D-EDD2-4C1D-86EA-2C93CBF43E33}"/>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2" name="n_3aveValue【道路】&#10;一人当たり延長">
          <a:extLst>
            <a:ext uri="{FF2B5EF4-FFF2-40B4-BE49-F238E27FC236}">
              <a16:creationId xmlns:a16="http://schemas.microsoft.com/office/drawing/2014/main" id="{D4D301E0-2198-4B4A-AEB0-9D6AD7166B1B}"/>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10326</xdr:rowOff>
    </xdr:from>
    <xdr:ext cx="534377" cy="259045"/>
    <xdr:sp macro="" textlink="">
      <xdr:nvSpPr>
        <xdr:cNvPr id="133" name="n_4aveValue【道路】&#10;一人当たり延長">
          <a:extLst>
            <a:ext uri="{FF2B5EF4-FFF2-40B4-BE49-F238E27FC236}">
              <a16:creationId xmlns:a16="http://schemas.microsoft.com/office/drawing/2014/main" id="{D30F741B-67CF-4F27-B7DF-EFF77D4BCDA4}"/>
            </a:ext>
          </a:extLst>
        </xdr:cNvPr>
        <xdr:cNvSpPr txBox="1"/>
      </xdr:nvSpPr>
      <xdr:spPr>
        <a:xfrm>
          <a:off x="6705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29017</xdr:rowOff>
    </xdr:from>
    <xdr:ext cx="534377" cy="259045"/>
    <xdr:sp macro="" textlink="">
      <xdr:nvSpPr>
        <xdr:cNvPr id="134" name="n_1mainValue【道路】&#10;一人当たり延長">
          <a:extLst>
            <a:ext uri="{FF2B5EF4-FFF2-40B4-BE49-F238E27FC236}">
              <a16:creationId xmlns:a16="http://schemas.microsoft.com/office/drawing/2014/main" id="{A9B9D1B0-D726-462D-B492-8C76E49364A5}"/>
            </a:ext>
          </a:extLst>
        </xdr:cNvPr>
        <xdr:cNvSpPr txBox="1"/>
      </xdr:nvSpPr>
      <xdr:spPr>
        <a:xfrm>
          <a:off x="9359411" y="722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21917</xdr:rowOff>
    </xdr:from>
    <xdr:ext cx="534377" cy="259045"/>
    <xdr:sp macro="" textlink="">
      <xdr:nvSpPr>
        <xdr:cNvPr id="135" name="n_2mainValue【道路】&#10;一人当たり延長">
          <a:extLst>
            <a:ext uri="{FF2B5EF4-FFF2-40B4-BE49-F238E27FC236}">
              <a16:creationId xmlns:a16="http://schemas.microsoft.com/office/drawing/2014/main" id="{03E795F9-D61A-4733-90D2-F56D7C1455CF}"/>
            </a:ext>
          </a:extLst>
        </xdr:cNvPr>
        <xdr:cNvSpPr txBox="1"/>
      </xdr:nvSpPr>
      <xdr:spPr>
        <a:xfrm>
          <a:off x="8483111" y="72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22745</xdr:rowOff>
    </xdr:from>
    <xdr:ext cx="534377" cy="259045"/>
    <xdr:sp macro="" textlink="">
      <xdr:nvSpPr>
        <xdr:cNvPr id="136" name="n_3mainValue【道路】&#10;一人当たり延長">
          <a:extLst>
            <a:ext uri="{FF2B5EF4-FFF2-40B4-BE49-F238E27FC236}">
              <a16:creationId xmlns:a16="http://schemas.microsoft.com/office/drawing/2014/main" id="{09F47566-723B-41EB-92B7-A7262691E0EC}"/>
            </a:ext>
          </a:extLst>
        </xdr:cNvPr>
        <xdr:cNvSpPr txBox="1"/>
      </xdr:nvSpPr>
      <xdr:spPr>
        <a:xfrm>
          <a:off x="7594111" y="72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7E6F763B-7D3F-4BC0-933B-E596BAAEDA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D41EDCA9-2BDB-49EE-80DA-56C3EE6E93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E01826C3-6466-4350-8AAC-7A2E21422D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F442DE6B-70A0-413E-8591-0599791A3F4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17DA0C82-0DD8-4D8A-8676-7B548938B2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16CD8743-D2AA-426D-87C3-286137EAC8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C08F4C1F-5B0C-4A1D-B180-1948395759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9A3F4083-F60E-41A7-A394-FAD2FBEBF03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E5CB3791-E1B0-4E1A-9FA7-71602679A7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6DD14C07-3078-4E26-93B4-04103760A3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FC506A37-6771-43E3-AA4A-2BE814C0F6D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F49DF0C-5F11-42D1-AC84-E11F1E8C681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EF5A9DC1-31B5-4ED0-8A46-77209743E69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67ED4034-7D43-4658-BB38-D45FA8CB28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16D7DE8C-DA71-4ADE-8CD2-B5B7AD0FA65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5CCD06CD-8018-4AA4-BB02-B9B71E2DAE5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D7EC49C8-AD1E-4594-B8D4-00B7D59EE7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BB9C9EE3-423A-4F29-8764-01151391AD9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22611CA2-5CD6-4C52-B4DE-345D420F78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36E600B5-43ED-4938-9A59-4933A2BABC3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39311548-1209-4655-907C-E328F8AB29E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7CF48BFF-F353-4870-A7A6-152BAD0DC85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69FD4A51-63F1-4E18-AD42-3BFFACCCCDE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C4D40B3-2C70-4924-A726-B74EE17CCF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2B4997F4-F2D4-4AED-A042-3AF86957E2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2" name="直線コネクタ 161">
          <a:extLst>
            <a:ext uri="{FF2B5EF4-FFF2-40B4-BE49-F238E27FC236}">
              <a16:creationId xmlns:a16="http://schemas.microsoft.com/office/drawing/2014/main" id="{FD4D591A-E073-409D-856F-76E16BCFFB94}"/>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AFAA112B-F41D-459C-B2B5-11EA43974353}"/>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64" name="直線コネクタ 163">
          <a:extLst>
            <a:ext uri="{FF2B5EF4-FFF2-40B4-BE49-F238E27FC236}">
              <a16:creationId xmlns:a16="http://schemas.microsoft.com/office/drawing/2014/main" id="{1223647D-92C3-4A5F-B906-74CE9414FEF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5" name="【橋りょう・トンネル】&#10;有形固定資産減価償却率最大値テキスト">
          <a:extLst>
            <a:ext uri="{FF2B5EF4-FFF2-40B4-BE49-F238E27FC236}">
              <a16:creationId xmlns:a16="http://schemas.microsoft.com/office/drawing/2014/main" id="{7019D62D-CBED-44EF-A947-D280E4F3A7F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6" name="直線コネクタ 165">
          <a:extLst>
            <a:ext uri="{FF2B5EF4-FFF2-40B4-BE49-F238E27FC236}">
              <a16:creationId xmlns:a16="http://schemas.microsoft.com/office/drawing/2014/main" id="{432B6B00-B8EB-4CC7-8406-5F7257618681}"/>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7C791473-BBC4-4612-B806-52D339ED0AC6}"/>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8" name="フローチャート: 判断 167">
          <a:extLst>
            <a:ext uri="{FF2B5EF4-FFF2-40B4-BE49-F238E27FC236}">
              <a16:creationId xmlns:a16="http://schemas.microsoft.com/office/drawing/2014/main" id="{D5B20F97-0080-412B-A761-88F79A382DC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9" name="フローチャート: 判断 168">
          <a:extLst>
            <a:ext uri="{FF2B5EF4-FFF2-40B4-BE49-F238E27FC236}">
              <a16:creationId xmlns:a16="http://schemas.microsoft.com/office/drawing/2014/main" id="{1C42CEAD-BFBB-4424-B89E-A30FFDE1962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0" name="フローチャート: 判断 169">
          <a:extLst>
            <a:ext uri="{FF2B5EF4-FFF2-40B4-BE49-F238E27FC236}">
              <a16:creationId xmlns:a16="http://schemas.microsoft.com/office/drawing/2014/main" id="{49D4A7B2-C29B-45E0-8B9C-BBBDA159FE4F}"/>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1" name="フローチャート: 判断 170">
          <a:extLst>
            <a:ext uri="{FF2B5EF4-FFF2-40B4-BE49-F238E27FC236}">
              <a16:creationId xmlns:a16="http://schemas.microsoft.com/office/drawing/2014/main" id="{E280E034-03C6-4254-87EC-A3E091A0FD0B}"/>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2" name="フローチャート: 判断 171">
          <a:extLst>
            <a:ext uri="{FF2B5EF4-FFF2-40B4-BE49-F238E27FC236}">
              <a16:creationId xmlns:a16="http://schemas.microsoft.com/office/drawing/2014/main" id="{6C85EF7D-433D-4CF0-8437-1EE557B01219}"/>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D60609B-2BE6-4BD7-8955-C41107BF1D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2938029-8E50-478B-91E4-D15336E2558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CEC6932-F25A-4B95-B776-7C61A78D6A8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BBB871B-77D1-4DFC-8873-B31604790A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81824ED-3AD8-44E4-AA5D-BDA6C4E05F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104322</xdr:rowOff>
    </xdr:from>
    <xdr:to>
      <xdr:col>20</xdr:col>
      <xdr:colOff>38100</xdr:colOff>
      <xdr:row>63</xdr:row>
      <xdr:rowOff>34472</xdr:rowOff>
    </xdr:to>
    <xdr:sp macro="" textlink="">
      <xdr:nvSpPr>
        <xdr:cNvPr id="178" name="楕円 177">
          <a:extLst>
            <a:ext uri="{FF2B5EF4-FFF2-40B4-BE49-F238E27FC236}">
              <a16:creationId xmlns:a16="http://schemas.microsoft.com/office/drawing/2014/main" id="{838D37A4-861F-45B2-9BA7-C9B523677AD4}"/>
            </a:ext>
          </a:extLst>
        </xdr:cNvPr>
        <xdr:cNvSpPr/>
      </xdr:nvSpPr>
      <xdr:spPr>
        <a:xfrm>
          <a:off x="3746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79" name="楕円 178">
          <a:extLst>
            <a:ext uri="{FF2B5EF4-FFF2-40B4-BE49-F238E27FC236}">
              <a16:creationId xmlns:a16="http://schemas.microsoft.com/office/drawing/2014/main" id="{B5CAB104-50CA-4C1E-932C-0070BF6DE266}"/>
            </a:ext>
          </a:extLst>
        </xdr:cNvPr>
        <xdr:cNvSpPr/>
      </xdr:nvSpPr>
      <xdr:spPr>
        <a:xfrm>
          <a:off x="2857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155122</xdr:rowOff>
    </xdr:from>
    <xdr:to>
      <xdr:col>19</xdr:col>
      <xdr:colOff>177800</xdr:colOff>
      <xdr:row>63</xdr:row>
      <xdr:rowOff>1633</xdr:rowOff>
    </xdr:to>
    <xdr:cxnSp macro="">
      <xdr:nvCxnSpPr>
        <xdr:cNvPr id="180" name="直線コネクタ 179">
          <a:extLst>
            <a:ext uri="{FF2B5EF4-FFF2-40B4-BE49-F238E27FC236}">
              <a16:creationId xmlns:a16="http://schemas.microsoft.com/office/drawing/2014/main" id="{70F5C39A-0AA9-47E5-82FD-DE987C9229EF}"/>
            </a:ext>
          </a:extLst>
        </xdr:cNvPr>
        <xdr:cNvCxnSpPr/>
      </xdr:nvCxnSpPr>
      <xdr:spPr>
        <a:xfrm flipV="1">
          <a:off x="2908300" y="107850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81" name="楕円 180">
          <a:extLst>
            <a:ext uri="{FF2B5EF4-FFF2-40B4-BE49-F238E27FC236}">
              <a16:creationId xmlns:a16="http://schemas.microsoft.com/office/drawing/2014/main" id="{7226F770-253B-42C2-9BBB-83164637662B}"/>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1633</xdr:rowOff>
    </xdr:to>
    <xdr:cxnSp macro="">
      <xdr:nvCxnSpPr>
        <xdr:cNvPr id="182" name="直線コネクタ 181">
          <a:extLst>
            <a:ext uri="{FF2B5EF4-FFF2-40B4-BE49-F238E27FC236}">
              <a16:creationId xmlns:a16="http://schemas.microsoft.com/office/drawing/2014/main" id="{E74106F5-ABB6-40D3-8759-14EC6A9AB4AB}"/>
            </a:ext>
          </a:extLst>
        </xdr:cNvPr>
        <xdr:cNvCxnSpPr/>
      </xdr:nvCxnSpPr>
      <xdr:spPr>
        <a:xfrm>
          <a:off x="2019300" y="107899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9CDFDDB4-3C8B-4143-B0B9-9CB6DA54BE8F}"/>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84B2F6CE-9EFA-4020-9D28-BFC1C4136858}"/>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95101FB4-0B9E-4A6D-BA02-97B6E07B83A1}"/>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44B4A3DF-A7A4-4706-800F-771F6F5821CF}"/>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25599</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A12EF461-9AAC-40F8-88AB-57BC5219B890}"/>
            </a:ext>
          </a:extLst>
        </xdr:cNvPr>
        <xdr:cNvSpPr txBox="1"/>
      </xdr:nvSpPr>
      <xdr:spPr>
        <a:xfrm>
          <a:off x="35820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42C67402-F571-44E7-BE77-9D85FCEFBAA5}"/>
            </a:ext>
          </a:extLst>
        </xdr:cNvPr>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D5243CC8-DB06-4A7D-B972-1075AAEE8C53}"/>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5700C765-59BD-4EE2-BDE4-01753BA67C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E636BDE4-B482-434C-AE5F-77E6981E89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913043E8-745B-4FF0-99B6-ADC83B33F30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4EB60045-65B2-409C-80D3-B53192E309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A032D7E9-0C48-48E2-BB6F-4FD8BE1FDC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9EA04CCD-B984-4A4C-B00E-F06553C8AC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A6C03147-DEE9-4775-A4EF-A0E4B6A40A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4E46C2BA-7B5E-4A1E-8C02-5E8791A67A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EC0DD931-40D6-40B1-8F02-330D8F0A3E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34365F7F-71BF-4973-AAF2-C1FFB8B893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7052C7DA-9520-4B09-A9DA-6681DC30787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a:extLst>
            <a:ext uri="{FF2B5EF4-FFF2-40B4-BE49-F238E27FC236}">
              <a16:creationId xmlns:a16="http://schemas.microsoft.com/office/drawing/2014/main" id="{C29BC440-D23D-440C-9058-F0AE5EDFC43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1F675721-8CFA-4101-BF92-74C4316FADE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a:extLst>
            <a:ext uri="{FF2B5EF4-FFF2-40B4-BE49-F238E27FC236}">
              <a16:creationId xmlns:a16="http://schemas.microsoft.com/office/drawing/2014/main" id="{1EF9D503-3552-4713-919C-485987B83F9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781CD229-AD28-47AD-9ADE-671E596AD5D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05" name="テキスト ボックス 204">
          <a:extLst>
            <a:ext uri="{FF2B5EF4-FFF2-40B4-BE49-F238E27FC236}">
              <a16:creationId xmlns:a16="http://schemas.microsoft.com/office/drawing/2014/main" id="{D1561C2E-174C-4D2E-925D-31E7256B27AF}"/>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B981E8DF-18E9-400D-8476-5B1F0C2F82B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07" name="テキスト ボックス 206">
          <a:extLst>
            <a:ext uri="{FF2B5EF4-FFF2-40B4-BE49-F238E27FC236}">
              <a16:creationId xmlns:a16="http://schemas.microsoft.com/office/drawing/2014/main" id="{0038FEA0-0E13-4EB7-AEF4-BD9583E9A7FA}"/>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630B8261-A5CB-44AA-A6D0-956ED997D38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9" name="テキスト ボックス 208">
          <a:extLst>
            <a:ext uri="{FF2B5EF4-FFF2-40B4-BE49-F238E27FC236}">
              <a16:creationId xmlns:a16="http://schemas.microsoft.com/office/drawing/2014/main" id="{BB365B76-664E-4247-82C0-82D68B5B9A4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DAECF34E-8304-4C63-9E1A-2F7371D27B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EB09F4FC-4CF8-4D93-8C72-92D6C687397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6DB8BE51-BE8C-4CA3-8B4A-7D750CBDA3F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13" name="直線コネクタ 212">
          <a:extLst>
            <a:ext uri="{FF2B5EF4-FFF2-40B4-BE49-F238E27FC236}">
              <a16:creationId xmlns:a16="http://schemas.microsoft.com/office/drawing/2014/main" id="{48F58528-F73A-4AFF-A95E-07DFD91BFFAA}"/>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72892AE4-7C52-417F-BB1C-17EB95CD714D}"/>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15" name="直線コネクタ 214">
          <a:extLst>
            <a:ext uri="{FF2B5EF4-FFF2-40B4-BE49-F238E27FC236}">
              <a16:creationId xmlns:a16="http://schemas.microsoft.com/office/drawing/2014/main" id="{E6B27C72-E298-4D62-A56F-710E294AE2C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16" name="【橋りょう・トンネル】&#10;一人当たり有形固定資産（償却資産）額最大値テキスト">
          <a:extLst>
            <a:ext uri="{FF2B5EF4-FFF2-40B4-BE49-F238E27FC236}">
              <a16:creationId xmlns:a16="http://schemas.microsoft.com/office/drawing/2014/main" id="{BD16CDA1-C53E-4983-9CE9-373C7F15EB03}"/>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17" name="直線コネクタ 216">
          <a:extLst>
            <a:ext uri="{FF2B5EF4-FFF2-40B4-BE49-F238E27FC236}">
              <a16:creationId xmlns:a16="http://schemas.microsoft.com/office/drawing/2014/main" id="{B2904718-F2B0-4D0D-A5E8-25797215291D}"/>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3D401C56-7A16-4A7D-83D1-D949F5B1DD77}"/>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9" name="フローチャート: 判断 218">
          <a:extLst>
            <a:ext uri="{FF2B5EF4-FFF2-40B4-BE49-F238E27FC236}">
              <a16:creationId xmlns:a16="http://schemas.microsoft.com/office/drawing/2014/main" id="{1B6657D1-BC78-4ABC-96E8-F420088E1737}"/>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0" name="フローチャート: 判断 219">
          <a:extLst>
            <a:ext uri="{FF2B5EF4-FFF2-40B4-BE49-F238E27FC236}">
              <a16:creationId xmlns:a16="http://schemas.microsoft.com/office/drawing/2014/main" id="{EDF2808D-85FC-4C80-952B-F4B66220E848}"/>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21" name="フローチャート: 判断 220">
          <a:extLst>
            <a:ext uri="{FF2B5EF4-FFF2-40B4-BE49-F238E27FC236}">
              <a16:creationId xmlns:a16="http://schemas.microsoft.com/office/drawing/2014/main" id="{5E9A1037-A463-4665-9972-22F36A8CC17F}"/>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22" name="フローチャート: 判断 221">
          <a:extLst>
            <a:ext uri="{FF2B5EF4-FFF2-40B4-BE49-F238E27FC236}">
              <a16:creationId xmlns:a16="http://schemas.microsoft.com/office/drawing/2014/main" id="{CD5695FB-2D41-4447-B746-18C8E072A14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132295</xdr:rowOff>
    </xdr:from>
    <xdr:to>
      <xdr:col>36</xdr:col>
      <xdr:colOff>165100</xdr:colOff>
      <xdr:row>64</xdr:row>
      <xdr:rowOff>62445</xdr:rowOff>
    </xdr:to>
    <xdr:sp macro="" textlink="">
      <xdr:nvSpPr>
        <xdr:cNvPr id="223" name="フローチャート: 判断 222">
          <a:extLst>
            <a:ext uri="{FF2B5EF4-FFF2-40B4-BE49-F238E27FC236}">
              <a16:creationId xmlns:a16="http://schemas.microsoft.com/office/drawing/2014/main" id="{975072BC-8E88-4AF7-811E-D80BAE041D9A}"/>
            </a:ext>
          </a:extLst>
        </xdr:cNvPr>
        <xdr:cNvSpPr/>
      </xdr:nvSpPr>
      <xdr:spPr>
        <a:xfrm>
          <a:off x="6921500" y="1093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8AE9304-5265-4577-BD6C-98BCA8F209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EF09E12-992F-47A2-829B-0D0A2A4D49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43C54E4-9292-4447-BE02-7D2C787726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3126F83-BA10-48D9-9B5A-33CE2CA64E3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17FB788-6B4D-447D-8007-7412987D3C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64552</xdr:rowOff>
    </xdr:from>
    <xdr:to>
      <xdr:col>50</xdr:col>
      <xdr:colOff>165100</xdr:colOff>
      <xdr:row>63</xdr:row>
      <xdr:rowOff>166152</xdr:rowOff>
    </xdr:to>
    <xdr:sp macro="" textlink="">
      <xdr:nvSpPr>
        <xdr:cNvPr id="229" name="楕円 228">
          <a:extLst>
            <a:ext uri="{FF2B5EF4-FFF2-40B4-BE49-F238E27FC236}">
              <a16:creationId xmlns:a16="http://schemas.microsoft.com/office/drawing/2014/main" id="{CEAADBBE-71BA-49B2-8941-F909735EDAF6}"/>
            </a:ext>
          </a:extLst>
        </xdr:cNvPr>
        <xdr:cNvSpPr/>
      </xdr:nvSpPr>
      <xdr:spPr>
        <a:xfrm>
          <a:off x="9588500" y="108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61788</xdr:rowOff>
    </xdr:from>
    <xdr:to>
      <xdr:col>46</xdr:col>
      <xdr:colOff>38100</xdr:colOff>
      <xdr:row>63</xdr:row>
      <xdr:rowOff>163388</xdr:rowOff>
    </xdr:to>
    <xdr:sp macro="" textlink="">
      <xdr:nvSpPr>
        <xdr:cNvPr id="230" name="楕円 229">
          <a:extLst>
            <a:ext uri="{FF2B5EF4-FFF2-40B4-BE49-F238E27FC236}">
              <a16:creationId xmlns:a16="http://schemas.microsoft.com/office/drawing/2014/main" id="{673584A0-C7A2-4EFF-ADE1-369AD772E280}"/>
            </a:ext>
          </a:extLst>
        </xdr:cNvPr>
        <xdr:cNvSpPr/>
      </xdr:nvSpPr>
      <xdr:spPr>
        <a:xfrm>
          <a:off x="8699500" y="10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112588</xdr:rowOff>
    </xdr:from>
    <xdr:to>
      <xdr:col>50</xdr:col>
      <xdr:colOff>114300</xdr:colOff>
      <xdr:row>63</xdr:row>
      <xdr:rowOff>115352</xdr:rowOff>
    </xdr:to>
    <xdr:cxnSp macro="">
      <xdr:nvCxnSpPr>
        <xdr:cNvPr id="231" name="直線コネクタ 230">
          <a:extLst>
            <a:ext uri="{FF2B5EF4-FFF2-40B4-BE49-F238E27FC236}">
              <a16:creationId xmlns:a16="http://schemas.microsoft.com/office/drawing/2014/main" id="{EEDDB9C7-9B2C-46AF-BE0F-28633E116DAD}"/>
            </a:ext>
          </a:extLst>
        </xdr:cNvPr>
        <xdr:cNvCxnSpPr/>
      </xdr:nvCxnSpPr>
      <xdr:spPr>
        <a:xfrm>
          <a:off x="8750300" y="10913938"/>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63715</xdr:rowOff>
    </xdr:from>
    <xdr:to>
      <xdr:col>41</xdr:col>
      <xdr:colOff>101600</xdr:colOff>
      <xdr:row>63</xdr:row>
      <xdr:rowOff>165315</xdr:rowOff>
    </xdr:to>
    <xdr:sp macro="" textlink="">
      <xdr:nvSpPr>
        <xdr:cNvPr id="232" name="楕円 231">
          <a:extLst>
            <a:ext uri="{FF2B5EF4-FFF2-40B4-BE49-F238E27FC236}">
              <a16:creationId xmlns:a16="http://schemas.microsoft.com/office/drawing/2014/main" id="{5B1ED34B-16DD-4602-852C-4977B954E9B4}"/>
            </a:ext>
          </a:extLst>
        </xdr:cNvPr>
        <xdr:cNvSpPr/>
      </xdr:nvSpPr>
      <xdr:spPr>
        <a:xfrm>
          <a:off x="7810500" y="108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112588</xdr:rowOff>
    </xdr:from>
    <xdr:to>
      <xdr:col>45</xdr:col>
      <xdr:colOff>177800</xdr:colOff>
      <xdr:row>63</xdr:row>
      <xdr:rowOff>114515</xdr:rowOff>
    </xdr:to>
    <xdr:cxnSp macro="">
      <xdr:nvCxnSpPr>
        <xdr:cNvPr id="233" name="直線コネクタ 232">
          <a:extLst>
            <a:ext uri="{FF2B5EF4-FFF2-40B4-BE49-F238E27FC236}">
              <a16:creationId xmlns:a16="http://schemas.microsoft.com/office/drawing/2014/main" id="{0E959DBA-C755-424E-B113-521AC17F7B4A}"/>
            </a:ext>
          </a:extLst>
        </xdr:cNvPr>
        <xdr:cNvCxnSpPr/>
      </xdr:nvCxnSpPr>
      <xdr:spPr>
        <a:xfrm flipV="1">
          <a:off x="7861300" y="1091393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34" name="n_1aveValue【橋りょう・トンネル】&#10;一人当たり有形固定資産（償却資産）額">
          <a:extLst>
            <a:ext uri="{FF2B5EF4-FFF2-40B4-BE49-F238E27FC236}">
              <a16:creationId xmlns:a16="http://schemas.microsoft.com/office/drawing/2014/main" id="{E5273045-5522-443A-9076-A0A618A54CD5}"/>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35" name="n_2aveValue【橋りょう・トンネル】&#10;一人当たり有形固定資産（償却資産）額">
          <a:extLst>
            <a:ext uri="{FF2B5EF4-FFF2-40B4-BE49-F238E27FC236}">
              <a16:creationId xmlns:a16="http://schemas.microsoft.com/office/drawing/2014/main" id="{8435419C-27CB-457C-A97D-B97667ECDCBD}"/>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36" name="n_3aveValue【橋りょう・トンネル】&#10;一人当たり有形固定資産（償却資産）額">
          <a:extLst>
            <a:ext uri="{FF2B5EF4-FFF2-40B4-BE49-F238E27FC236}">
              <a16:creationId xmlns:a16="http://schemas.microsoft.com/office/drawing/2014/main" id="{A9D1F405-C73F-43C1-BF6D-E14643111403}"/>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78972</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5CF036CD-DF30-49A3-8F37-BAFE6FDDC697}"/>
            </a:ext>
          </a:extLst>
        </xdr:cNvPr>
        <xdr:cNvSpPr txBox="1"/>
      </xdr:nvSpPr>
      <xdr:spPr>
        <a:xfrm>
          <a:off x="6672795" y="1070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11229</xdr:rowOff>
    </xdr:from>
    <xdr:ext cx="690189" cy="259045"/>
    <xdr:sp macro="" textlink="">
      <xdr:nvSpPr>
        <xdr:cNvPr id="238" name="n_1mainValue【橋りょう・トンネル】&#10;一人当たり有形固定資産（償却資産）額">
          <a:extLst>
            <a:ext uri="{FF2B5EF4-FFF2-40B4-BE49-F238E27FC236}">
              <a16:creationId xmlns:a16="http://schemas.microsoft.com/office/drawing/2014/main" id="{2D511988-6009-4B0D-8C5E-2D2E5A32B8F9}"/>
            </a:ext>
          </a:extLst>
        </xdr:cNvPr>
        <xdr:cNvSpPr txBox="1"/>
      </xdr:nvSpPr>
      <xdr:spPr>
        <a:xfrm>
          <a:off x="9281505" y="10641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8465</xdr:rowOff>
    </xdr:from>
    <xdr:ext cx="690189" cy="259045"/>
    <xdr:sp macro="" textlink="">
      <xdr:nvSpPr>
        <xdr:cNvPr id="239" name="n_2mainValue【橋りょう・トンネル】&#10;一人当たり有形固定資産（償却資産）額">
          <a:extLst>
            <a:ext uri="{FF2B5EF4-FFF2-40B4-BE49-F238E27FC236}">
              <a16:creationId xmlns:a16="http://schemas.microsoft.com/office/drawing/2014/main" id="{F7BEE1C1-FA6A-4546-BDDD-1DFA0761E427}"/>
            </a:ext>
          </a:extLst>
        </xdr:cNvPr>
        <xdr:cNvSpPr txBox="1"/>
      </xdr:nvSpPr>
      <xdr:spPr>
        <a:xfrm>
          <a:off x="8405205" y="10638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10392</xdr:rowOff>
    </xdr:from>
    <xdr:ext cx="690189" cy="259045"/>
    <xdr:sp macro="" textlink="">
      <xdr:nvSpPr>
        <xdr:cNvPr id="240" name="n_3mainValue【橋りょう・トンネル】&#10;一人当たり有形固定資産（償却資産）額">
          <a:extLst>
            <a:ext uri="{FF2B5EF4-FFF2-40B4-BE49-F238E27FC236}">
              <a16:creationId xmlns:a16="http://schemas.microsoft.com/office/drawing/2014/main" id="{9C6B6C87-D251-446D-AB80-E13216D86C96}"/>
            </a:ext>
          </a:extLst>
        </xdr:cNvPr>
        <xdr:cNvSpPr txBox="1"/>
      </xdr:nvSpPr>
      <xdr:spPr>
        <a:xfrm>
          <a:off x="7516205" y="10640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877E3214-622E-4051-8AA0-5E2D840212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5D844AC4-D34E-4EBB-B544-AB18831B0A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7A2FCA9D-AA78-4FDA-888F-D3D2BFFEE0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337EBBC9-2AC1-4A7D-9EDB-C483733FFD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2531CC29-5434-4D83-AF1E-B54D8B7A4F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B6A08D17-EBC0-49BE-ADFE-EDEE6AD4C6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1C92207E-604E-42CE-BA6F-E80FF2875C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5F12AB7E-52AF-466B-8738-5C8C31D602F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1CA4220E-04B6-47CC-8CCA-29A8B54816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D8A1976B-89A5-4F52-9852-19F4390693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C1D832E8-725D-4958-B8DA-D77F8FFB7AF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739A029E-CD05-48A5-BD02-3AFD8D6B18B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6A2FD126-7E9F-4C52-BA5D-3369836BDD3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151E13BC-3809-46EB-B68D-BA86E30BEB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331402C7-C77A-45F1-B980-0450A2CC771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934D8F48-8C28-48B9-97D1-D5C62C4CE6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47247FDB-DA06-4DEF-A449-EF60891CBDB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334D2AAA-DA21-48E9-BA2E-789AB50B39E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E489F8DD-CEB3-463B-B34D-B0D9D5F3D7D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7DC8873B-7C8C-441C-8B0A-39E7C32482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9466034B-ABE8-4EB5-B726-0A1CA304479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B1C5E992-A6BD-4A74-89CA-4E42D135248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id="{6837530C-68FA-468F-9EFB-EF1043D73E1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4D53B051-13B3-42FE-8E31-D46080FBE4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65" name="直線コネクタ 264">
          <a:extLst>
            <a:ext uri="{FF2B5EF4-FFF2-40B4-BE49-F238E27FC236}">
              <a16:creationId xmlns:a16="http://schemas.microsoft.com/office/drawing/2014/main" id="{0AA765A7-48FE-44B0-B858-A4DDEE8135B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6" name="【公営住宅】&#10;有形固定資産減価償却率最小値テキスト">
          <a:extLst>
            <a:ext uri="{FF2B5EF4-FFF2-40B4-BE49-F238E27FC236}">
              <a16:creationId xmlns:a16="http://schemas.microsoft.com/office/drawing/2014/main" id="{2738199F-CB3D-427E-A157-5054EF1FC31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7" name="直線コネクタ 266">
          <a:extLst>
            <a:ext uri="{FF2B5EF4-FFF2-40B4-BE49-F238E27FC236}">
              <a16:creationId xmlns:a16="http://schemas.microsoft.com/office/drawing/2014/main" id="{993D74F4-515E-4452-855E-DAE22FD8F8A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E88223FA-C463-4BE0-9133-66B551A6F7BD}"/>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9" name="直線コネクタ 268">
          <a:extLst>
            <a:ext uri="{FF2B5EF4-FFF2-40B4-BE49-F238E27FC236}">
              <a16:creationId xmlns:a16="http://schemas.microsoft.com/office/drawing/2014/main" id="{A4880658-B4FD-4514-A600-FA067BB09BA4}"/>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CA29C752-E716-422B-82CE-57085DD8FAE5}"/>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71" name="フローチャート: 判断 270">
          <a:extLst>
            <a:ext uri="{FF2B5EF4-FFF2-40B4-BE49-F238E27FC236}">
              <a16:creationId xmlns:a16="http://schemas.microsoft.com/office/drawing/2014/main" id="{8D915D4A-A1D2-456D-A478-3AF26800546D}"/>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72" name="フローチャート: 判断 271">
          <a:extLst>
            <a:ext uri="{FF2B5EF4-FFF2-40B4-BE49-F238E27FC236}">
              <a16:creationId xmlns:a16="http://schemas.microsoft.com/office/drawing/2014/main" id="{CB313952-1EE4-4B2E-8720-D66AF8323A3E}"/>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73" name="フローチャート: 判断 272">
          <a:extLst>
            <a:ext uri="{FF2B5EF4-FFF2-40B4-BE49-F238E27FC236}">
              <a16:creationId xmlns:a16="http://schemas.microsoft.com/office/drawing/2014/main" id="{20AA26D2-D63D-4017-B51D-1B55B1B0B337}"/>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74" name="フローチャート: 判断 273">
          <a:extLst>
            <a:ext uri="{FF2B5EF4-FFF2-40B4-BE49-F238E27FC236}">
              <a16:creationId xmlns:a16="http://schemas.microsoft.com/office/drawing/2014/main" id="{1182AE87-479F-4A6C-833C-90ED582341C2}"/>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75" name="フローチャート: 判断 274">
          <a:extLst>
            <a:ext uri="{FF2B5EF4-FFF2-40B4-BE49-F238E27FC236}">
              <a16:creationId xmlns:a16="http://schemas.microsoft.com/office/drawing/2014/main" id="{93DB98CE-BAE9-4381-8361-AD0B55DFA1AC}"/>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016B73F-5178-4CB7-B25D-2187C9E823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1CEFA79-3DCC-4138-8C69-EE3A55064DA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B1949F6-B237-44A7-89E4-E8120F18B3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1D1F74C-7FE2-42F8-9BFC-0967BCC844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3EE46CD-7CFC-446D-A283-C622FB9F5B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81" name="楕円 280">
          <a:extLst>
            <a:ext uri="{FF2B5EF4-FFF2-40B4-BE49-F238E27FC236}">
              <a16:creationId xmlns:a16="http://schemas.microsoft.com/office/drawing/2014/main" id="{A9F1CB8D-B6E6-4311-B8C5-ECE7E3776B48}"/>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40639</xdr:rowOff>
    </xdr:from>
    <xdr:to>
      <xdr:col>15</xdr:col>
      <xdr:colOff>101600</xdr:colOff>
      <xdr:row>85</xdr:row>
      <xdr:rowOff>142239</xdr:rowOff>
    </xdr:to>
    <xdr:sp macro="" textlink="">
      <xdr:nvSpPr>
        <xdr:cNvPr id="282" name="楕円 281">
          <a:extLst>
            <a:ext uri="{FF2B5EF4-FFF2-40B4-BE49-F238E27FC236}">
              <a16:creationId xmlns:a16="http://schemas.microsoft.com/office/drawing/2014/main" id="{2E6BFF17-0047-422E-8286-4098D18F1735}"/>
            </a:ext>
          </a:extLst>
        </xdr:cNvPr>
        <xdr:cNvSpPr/>
      </xdr:nvSpPr>
      <xdr:spPr>
        <a:xfrm>
          <a:off x="2857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91439</xdr:rowOff>
    </xdr:from>
    <xdr:to>
      <xdr:col>19</xdr:col>
      <xdr:colOff>177800</xdr:colOff>
      <xdr:row>86</xdr:row>
      <xdr:rowOff>114300</xdr:rowOff>
    </xdr:to>
    <xdr:cxnSp macro="">
      <xdr:nvCxnSpPr>
        <xdr:cNvPr id="283" name="直線コネクタ 282">
          <a:extLst>
            <a:ext uri="{FF2B5EF4-FFF2-40B4-BE49-F238E27FC236}">
              <a16:creationId xmlns:a16="http://schemas.microsoft.com/office/drawing/2014/main" id="{4FF926A1-F9FA-40C1-950B-97DD0A202F12}"/>
            </a:ext>
          </a:extLst>
        </xdr:cNvPr>
        <xdr:cNvCxnSpPr/>
      </xdr:nvCxnSpPr>
      <xdr:spPr>
        <a:xfrm>
          <a:off x="2908300" y="146646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13970</xdr:rowOff>
    </xdr:from>
    <xdr:to>
      <xdr:col>10</xdr:col>
      <xdr:colOff>165100</xdr:colOff>
      <xdr:row>85</xdr:row>
      <xdr:rowOff>115570</xdr:rowOff>
    </xdr:to>
    <xdr:sp macro="" textlink="">
      <xdr:nvSpPr>
        <xdr:cNvPr id="284" name="楕円 283">
          <a:extLst>
            <a:ext uri="{FF2B5EF4-FFF2-40B4-BE49-F238E27FC236}">
              <a16:creationId xmlns:a16="http://schemas.microsoft.com/office/drawing/2014/main" id="{E6ED802A-82E2-4866-BC53-D55423C69F9B}"/>
            </a:ext>
          </a:extLst>
        </xdr:cNvPr>
        <xdr:cNvSpPr/>
      </xdr:nvSpPr>
      <xdr:spPr>
        <a:xfrm>
          <a:off x="1968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64770</xdr:rowOff>
    </xdr:from>
    <xdr:to>
      <xdr:col>15</xdr:col>
      <xdr:colOff>50800</xdr:colOff>
      <xdr:row>85</xdr:row>
      <xdr:rowOff>91439</xdr:rowOff>
    </xdr:to>
    <xdr:cxnSp macro="">
      <xdr:nvCxnSpPr>
        <xdr:cNvPr id="285" name="直線コネクタ 284">
          <a:extLst>
            <a:ext uri="{FF2B5EF4-FFF2-40B4-BE49-F238E27FC236}">
              <a16:creationId xmlns:a16="http://schemas.microsoft.com/office/drawing/2014/main" id="{01DEFCEF-7FD1-4879-A103-222AA4943269}"/>
            </a:ext>
          </a:extLst>
        </xdr:cNvPr>
        <xdr:cNvCxnSpPr/>
      </xdr:nvCxnSpPr>
      <xdr:spPr>
        <a:xfrm>
          <a:off x="2019300" y="14638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86" name="n_1aveValue【公営住宅】&#10;有形固定資産減価償却率">
          <a:extLst>
            <a:ext uri="{FF2B5EF4-FFF2-40B4-BE49-F238E27FC236}">
              <a16:creationId xmlns:a16="http://schemas.microsoft.com/office/drawing/2014/main" id="{378B78A0-B7DD-46F1-A323-4CD7B840CC68}"/>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87" name="n_2aveValue【公営住宅】&#10;有形固定資産減価償却率">
          <a:extLst>
            <a:ext uri="{FF2B5EF4-FFF2-40B4-BE49-F238E27FC236}">
              <a16:creationId xmlns:a16="http://schemas.microsoft.com/office/drawing/2014/main" id="{19618D31-D170-48E9-A6AB-774743AC416E}"/>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88" name="n_3aveValue【公営住宅】&#10;有形固定資産減価償却率">
          <a:extLst>
            <a:ext uri="{FF2B5EF4-FFF2-40B4-BE49-F238E27FC236}">
              <a16:creationId xmlns:a16="http://schemas.microsoft.com/office/drawing/2014/main" id="{6C303B23-8B5D-4AC4-BDEB-34E68C414C8F}"/>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89" name="n_4aveValue【公営住宅】&#10;有形固定資産減価償却率">
          <a:extLst>
            <a:ext uri="{FF2B5EF4-FFF2-40B4-BE49-F238E27FC236}">
              <a16:creationId xmlns:a16="http://schemas.microsoft.com/office/drawing/2014/main" id="{394C289F-562D-499A-AB81-4CF63F582D20}"/>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90" name="n_1mainValue【公営住宅】&#10;有形固定資産減価償却率">
          <a:extLst>
            <a:ext uri="{FF2B5EF4-FFF2-40B4-BE49-F238E27FC236}">
              <a16:creationId xmlns:a16="http://schemas.microsoft.com/office/drawing/2014/main" id="{68F470AD-7B3B-4BBE-A989-7186653F8A36}"/>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133366</xdr:rowOff>
    </xdr:from>
    <xdr:ext cx="405111" cy="259045"/>
    <xdr:sp macro="" textlink="">
      <xdr:nvSpPr>
        <xdr:cNvPr id="291" name="n_2mainValue【公営住宅】&#10;有形固定資産減価償却率">
          <a:extLst>
            <a:ext uri="{FF2B5EF4-FFF2-40B4-BE49-F238E27FC236}">
              <a16:creationId xmlns:a16="http://schemas.microsoft.com/office/drawing/2014/main" id="{D8D84952-10EF-4159-986B-4378F5CF6DC5}"/>
            </a:ext>
          </a:extLst>
        </xdr:cNvPr>
        <xdr:cNvSpPr txBox="1"/>
      </xdr:nvSpPr>
      <xdr:spPr>
        <a:xfrm>
          <a:off x="27057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106697</xdr:rowOff>
    </xdr:from>
    <xdr:ext cx="405111" cy="259045"/>
    <xdr:sp macro="" textlink="">
      <xdr:nvSpPr>
        <xdr:cNvPr id="292" name="n_3mainValue【公営住宅】&#10;有形固定資産減価償却率">
          <a:extLst>
            <a:ext uri="{FF2B5EF4-FFF2-40B4-BE49-F238E27FC236}">
              <a16:creationId xmlns:a16="http://schemas.microsoft.com/office/drawing/2014/main" id="{5656B226-CCC0-454E-A5CE-59525C61804C}"/>
            </a:ext>
          </a:extLst>
        </xdr:cNvPr>
        <xdr:cNvSpPr txBox="1"/>
      </xdr:nvSpPr>
      <xdr:spPr>
        <a:xfrm>
          <a:off x="1816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5ABE6488-61FE-40E2-ABDB-05DCD3725D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81E40FAB-287F-447E-BF16-5228508DB5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FD663F0-0E78-4800-9321-BD2487D4CC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3BD527E4-88BA-4924-A8EE-4FCDBD0841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E712EF8E-19B0-4EEF-9B38-8E0782A488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D922EEC8-7EDC-4443-B63F-099E6D94D6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B43176C9-153F-49D5-A06C-271593D767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15803D94-A0DF-42B2-8A4F-6A8C1716BF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C3300B62-DCDF-42A4-B80F-45DFCCF533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4CC186C9-1234-45F3-A7A8-0432B597D5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3AD9EEC9-EEEA-44D6-BC1E-AA928710EA5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32AA09D8-B1C5-4017-A5BC-656017A019C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9B8B33B9-EDA5-49DD-8738-B3B0504ABEC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6" name="テキスト ボックス 305">
          <a:extLst>
            <a:ext uri="{FF2B5EF4-FFF2-40B4-BE49-F238E27FC236}">
              <a16:creationId xmlns:a16="http://schemas.microsoft.com/office/drawing/2014/main" id="{D1A92B00-3C3C-4C11-A357-0037FB8C9C3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CF9293B6-AA24-4DE4-B308-EFA46D02D2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8" name="テキスト ボックス 307">
          <a:extLst>
            <a:ext uri="{FF2B5EF4-FFF2-40B4-BE49-F238E27FC236}">
              <a16:creationId xmlns:a16="http://schemas.microsoft.com/office/drawing/2014/main" id="{D2FFF45D-7BC1-4F96-99B7-FF1295E932D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6D3088EA-ED26-4B5F-A59C-09ABC1F6A49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0" name="テキスト ボックス 309">
          <a:extLst>
            <a:ext uri="{FF2B5EF4-FFF2-40B4-BE49-F238E27FC236}">
              <a16:creationId xmlns:a16="http://schemas.microsoft.com/office/drawing/2014/main" id="{E384A1B8-9587-4FAB-B127-F7AE415537CD}"/>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AC42F97-A28B-42C9-A909-EC3810EF209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2" name="テキスト ボックス 311">
          <a:extLst>
            <a:ext uri="{FF2B5EF4-FFF2-40B4-BE49-F238E27FC236}">
              <a16:creationId xmlns:a16="http://schemas.microsoft.com/office/drawing/2014/main" id="{521DB73C-A256-44D3-A9E0-131A28EA8FB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243BEFB1-DAB0-40C7-B9E9-6AE074E877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id="{71045C69-90E8-4908-BBBD-C1C9E8E5162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BCEF19EC-DF65-4D82-B7CB-14371D456C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16" name="直線コネクタ 315">
          <a:extLst>
            <a:ext uri="{FF2B5EF4-FFF2-40B4-BE49-F238E27FC236}">
              <a16:creationId xmlns:a16="http://schemas.microsoft.com/office/drawing/2014/main" id="{F32A5213-F46C-4532-9A33-1BECCAD48F66}"/>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17" name="【公営住宅】&#10;一人当たり面積最小値テキスト">
          <a:extLst>
            <a:ext uri="{FF2B5EF4-FFF2-40B4-BE49-F238E27FC236}">
              <a16:creationId xmlns:a16="http://schemas.microsoft.com/office/drawing/2014/main" id="{E87DC245-759C-4CF0-8FEA-9610A9CEE013}"/>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18" name="直線コネクタ 317">
          <a:extLst>
            <a:ext uri="{FF2B5EF4-FFF2-40B4-BE49-F238E27FC236}">
              <a16:creationId xmlns:a16="http://schemas.microsoft.com/office/drawing/2014/main" id="{96176673-318C-4C2D-86F3-7B3CE589B15B}"/>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19" name="【公営住宅】&#10;一人当たり面積最大値テキスト">
          <a:extLst>
            <a:ext uri="{FF2B5EF4-FFF2-40B4-BE49-F238E27FC236}">
              <a16:creationId xmlns:a16="http://schemas.microsoft.com/office/drawing/2014/main" id="{C5D9B2CF-8C71-4672-A6F8-D9BBBFC2FED9}"/>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20" name="直線コネクタ 319">
          <a:extLst>
            <a:ext uri="{FF2B5EF4-FFF2-40B4-BE49-F238E27FC236}">
              <a16:creationId xmlns:a16="http://schemas.microsoft.com/office/drawing/2014/main" id="{2A496491-C924-4879-81FA-4E9B7CC1875C}"/>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21" name="【公営住宅】&#10;一人当たり面積平均値テキスト">
          <a:extLst>
            <a:ext uri="{FF2B5EF4-FFF2-40B4-BE49-F238E27FC236}">
              <a16:creationId xmlns:a16="http://schemas.microsoft.com/office/drawing/2014/main" id="{56A3CBCF-217C-4E3B-B044-AD290B766D54}"/>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22" name="フローチャート: 判断 321">
          <a:extLst>
            <a:ext uri="{FF2B5EF4-FFF2-40B4-BE49-F238E27FC236}">
              <a16:creationId xmlns:a16="http://schemas.microsoft.com/office/drawing/2014/main" id="{A2199DE6-8082-4C7F-8443-2C9827E6278B}"/>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23" name="フローチャート: 判断 322">
          <a:extLst>
            <a:ext uri="{FF2B5EF4-FFF2-40B4-BE49-F238E27FC236}">
              <a16:creationId xmlns:a16="http://schemas.microsoft.com/office/drawing/2014/main" id="{2E63C1BD-D8EC-4713-8243-E7CD0EDF7C58}"/>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24" name="フローチャート: 判断 323">
          <a:extLst>
            <a:ext uri="{FF2B5EF4-FFF2-40B4-BE49-F238E27FC236}">
              <a16:creationId xmlns:a16="http://schemas.microsoft.com/office/drawing/2014/main" id="{D077AC28-0B21-4482-B876-1AF8EA9BEFAA}"/>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25" name="フローチャート: 判断 324">
          <a:extLst>
            <a:ext uri="{FF2B5EF4-FFF2-40B4-BE49-F238E27FC236}">
              <a16:creationId xmlns:a16="http://schemas.microsoft.com/office/drawing/2014/main" id="{E4F1332C-FB51-4F21-89AB-09B7EB7A0E03}"/>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92608</xdr:rowOff>
    </xdr:from>
    <xdr:to>
      <xdr:col>36</xdr:col>
      <xdr:colOff>165100</xdr:colOff>
      <xdr:row>86</xdr:row>
      <xdr:rowOff>22758</xdr:rowOff>
    </xdr:to>
    <xdr:sp macro="" textlink="">
      <xdr:nvSpPr>
        <xdr:cNvPr id="326" name="フローチャート: 判断 325">
          <a:extLst>
            <a:ext uri="{FF2B5EF4-FFF2-40B4-BE49-F238E27FC236}">
              <a16:creationId xmlns:a16="http://schemas.microsoft.com/office/drawing/2014/main" id="{CA7735F8-A310-4908-BA69-97A3C87E64F9}"/>
            </a:ext>
          </a:extLst>
        </xdr:cNvPr>
        <xdr:cNvSpPr/>
      </xdr:nvSpPr>
      <xdr:spPr>
        <a:xfrm>
          <a:off x="6921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78C19019-6DCF-4C99-9C8F-38E77DF2DF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9C38433-8B92-44D8-9D45-0CCF6A375AA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1572317B-577E-4822-9B3F-B0A955615A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C019E8C-B469-442B-BC5A-1B5974785F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0B886F2-05FE-44CA-80D4-634E4A4ABF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154063</xdr:rowOff>
    </xdr:from>
    <xdr:to>
      <xdr:col>50</xdr:col>
      <xdr:colOff>165100</xdr:colOff>
      <xdr:row>86</xdr:row>
      <xdr:rowOff>84213</xdr:rowOff>
    </xdr:to>
    <xdr:sp macro="" textlink="">
      <xdr:nvSpPr>
        <xdr:cNvPr id="332" name="楕円 331">
          <a:extLst>
            <a:ext uri="{FF2B5EF4-FFF2-40B4-BE49-F238E27FC236}">
              <a16:creationId xmlns:a16="http://schemas.microsoft.com/office/drawing/2014/main" id="{5BB8B238-EED6-438B-ABBB-F3442BA2A833}"/>
            </a:ext>
          </a:extLst>
        </xdr:cNvPr>
        <xdr:cNvSpPr/>
      </xdr:nvSpPr>
      <xdr:spPr>
        <a:xfrm>
          <a:off x="9588500" y="147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143890</xdr:rowOff>
    </xdr:from>
    <xdr:to>
      <xdr:col>46</xdr:col>
      <xdr:colOff>38100</xdr:colOff>
      <xdr:row>86</xdr:row>
      <xdr:rowOff>74040</xdr:rowOff>
    </xdr:to>
    <xdr:sp macro="" textlink="">
      <xdr:nvSpPr>
        <xdr:cNvPr id="333" name="楕円 332">
          <a:extLst>
            <a:ext uri="{FF2B5EF4-FFF2-40B4-BE49-F238E27FC236}">
              <a16:creationId xmlns:a16="http://schemas.microsoft.com/office/drawing/2014/main" id="{BBA3F876-AC7D-4720-AE27-DEF79BF39F52}"/>
            </a:ext>
          </a:extLst>
        </xdr:cNvPr>
        <xdr:cNvSpPr/>
      </xdr:nvSpPr>
      <xdr:spPr>
        <a:xfrm>
          <a:off x="8699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23240</xdr:rowOff>
    </xdr:from>
    <xdr:to>
      <xdr:col>50</xdr:col>
      <xdr:colOff>114300</xdr:colOff>
      <xdr:row>86</xdr:row>
      <xdr:rowOff>33413</xdr:rowOff>
    </xdr:to>
    <xdr:cxnSp macro="">
      <xdr:nvCxnSpPr>
        <xdr:cNvPr id="334" name="直線コネクタ 333">
          <a:extLst>
            <a:ext uri="{FF2B5EF4-FFF2-40B4-BE49-F238E27FC236}">
              <a16:creationId xmlns:a16="http://schemas.microsoft.com/office/drawing/2014/main" id="{518F8139-7165-4ABE-A166-F79F85C31220}"/>
            </a:ext>
          </a:extLst>
        </xdr:cNvPr>
        <xdr:cNvCxnSpPr/>
      </xdr:nvCxnSpPr>
      <xdr:spPr>
        <a:xfrm>
          <a:off x="8750300" y="14767940"/>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145186</xdr:rowOff>
    </xdr:from>
    <xdr:to>
      <xdr:col>41</xdr:col>
      <xdr:colOff>101600</xdr:colOff>
      <xdr:row>86</xdr:row>
      <xdr:rowOff>75336</xdr:rowOff>
    </xdr:to>
    <xdr:sp macro="" textlink="">
      <xdr:nvSpPr>
        <xdr:cNvPr id="335" name="楕円 334">
          <a:extLst>
            <a:ext uri="{FF2B5EF4-FFF2-40B4-BE49-F238E27FC236}">
              <a16:creationId xmlns:a16="http://schemas.microsoft.com/office/drawing/2014/main" id="{98EAAA8D-3A74-4D2C-AD48-ACA6F568D5E5}"/>
            </a:ext>
          </a:extLst>
        </xdr:cNvPr>
        <xdr:cNvSpPr/>
      </xdr:nvSpPr>
      <xdr:spPr>
        <a:xfrm>
          <a:off x="7810500" y="147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23240</xdr:rowOff>
    </xdr:from>
    <xdr:to>
      <xdr:col>45</xdr:col>
      <xdr:colOff>177800</xdr:colOff>
      <xdr:row>86</xdr:row>
      <xdr:rowOff>24536</xdr:rowOff>
    </xdr:to>
    <xdr:cxnSp macro="">
      <xdr:nvCxnSpPr>
        <xdr:cNvPr id="336" name="直線コネクタ 335">
          <a:extLst>
            <a:ext uri="{FF2B5EF4-FFF2-40B4-BE49-F238E27FC236}">
              <a16:creationId xmlns:a16="http://schemas.microsoft.com/office/drawing/2014/main" id="{B92E08A2-FF51-4FF4-A394-833A8CD1297C}"/>
            </a:ext>
          </a:extLst>
        </xdr:cNvPr>
        <xdr:cNvCxnSpPr/>
      </xdr:nvCxnSpPr>
      <xdr:spPr>
        <a:xfrm flipV="1">
          <a:off x="7861300" y="1476794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37" name="n_1aveValue【公営住宅】&#10;一人当たり面積">
          <a:extLst>
            <a:ext uri="{FF2B5EF4-FFF2-40B4-BE49-F238E27FC236}">
              <a16:creationId xmlns:a16="http://schemas.microsoft.com/office/drawing/2014/main" id="{33BA3866-D05E-4A59-9BED-9A42C456BDA3}"/>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38" name="n_2aveValue【公営住宅】&#10;一人当たり面積">
          <a:extLst>
            <a:ext uri="{FF2B5EF4-FFF2-40B4-BE49-F238E27FC236}">
              <a16:creationId xmlns:a16="http://schemas.microsoft.com/office/drawing/2014/main" id="{DDB40C21-A184-47A2-8D74-406FF4CB7CE1}"/>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39" name="n_3aveValue【公営住宅】&#10;一人当たり面積">
          <a:extLst>
            <a:ext uri="{FF2B5EF4-FFF2-40B4-BE49-F238E27FC236}">
              <a16:creationId xmlns:a16="http://schemas.microsoft.com/office/drawing/2014/main" id="{0AF8205F-35C1-459B-BD7A-6B393080EE9D}"/>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39285</xdr:rowOff>
    </xdr:from>
    <xdr:ext cx="469744" cy="259045"/>
    <xdr:sp macro="" textlink="">
      <xdr:nvSpPr>
        <xdr:cNvPr id="340" name="n_4aveValue【公営住宅】&#10;一人当たり面積">
          <a:extLst>
            <a:ext uri="{FF2B5EF4-FFF2-40B4-BE49-F238E27FC236}">
              <a16:creationId xmlns:a16="http://schemas.microsoft.com/office/drawing/2014/main" id="{C6A1B718-C8E7-4F6C-8AFC-92C1C9CE53C4}"/>
            </a:ext>
          </a:extLst>
        </xdr:cNvPr>
        <xdr:cNvSpPr txBox="1"/>
      </xdr:nvSpPr>
      <xdr:spPr>
        <a:xfrm>
          <a:off x="6737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75340</xdr:rowOff>
    </xdr:from>
    <xdr:ext cx="469744" cy="259045"/>
    <xdr:sp macro="" textlink="">
      <xdr:nvSpPr>
        <xdr:cNvPr id="341" name="n_1mainValue【公営住宅】&#10;一人当たり面積">
          <a:extLst>
            <a:ext uri="{FF2B5EF4-FFF2-40B4-BE49-F238E27FC236}">
              <a16:creationId xmlns:a16="http://schemas.microsoft.com/office/drawing/2014/main" id="{C2B77A66-571E-440B-A260-3EBDDEDA2EB7}"/>
            </a:ext>
          </a:extLst>
        </xdr:cNvPr>
        <xdr:cNvSpPr txBox="1"/>
      </xdr:nvSpPr>
      <xdr:spPr>
        <a:xfrm>
          <a:off x="9391727" y="1482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65167</xdr:rowOff>
    </xdr:from>
    <xdr:ext cx="469744" cy="259045"/>
    <xdr:sp macro="" textlink="">
      <xdr:nvSpPr>
        <xdr:cNvPr id="342" name="n_2mainValue【公営住宅】&#10;一人当たり面積">
          <a:extLst>
            <a:ext uri="{FF2B5EF4-FFF2-40B4-BE49-F238E27FC236}">
              <a16:creationId xmlns:a16="http://schemas.microsoft.com/office/drawing/2014/main" id="{E1355F68-FACF-4362-8E22-A6EE20950DD5}"/>
            </a:ext>
          </a:extLst>
        </xdr:cNvPr>
        <xdr:cNvSpPr txBox="1"/>
      </xdr:nvSpPr>
      <xdr:spPr>
        <a:xfrm>
          <a:off x="85154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66463</xdr:rowOff>
    </xdr:from>
    <xdr:ext cx="469744" cy="259045"/>
    <xdr:sp macro="" textlink="">
      <xdr:nvSpPr>
        <xdr:cNvPr id="343" name="n_3mainValue【公営住宅】&#10;一人当たり面積">
          <a:extLst>
            <a:ext uri="{FF2B5EF4-FFF2-40B4-BE49-F238E27FC236}">
              <a16:creationId xmlns:a16="http://schemas.microsoft.com/office/drawing/2014/main" id="{FD038B38-9E59-4701-9085-93766ACA3FE8}"/>
            </a:ext>
          </a:extLst>
        </xdr:cNvPr>
        <xdr:cNvSpPr txBox="1"/>
      </xdr:nvSpPr>
      <xdr:spPr>
        <a:xfrm>
          <a:off x="7626427" y="148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FEB4E0F8-013E-4E3B-BA09-BD870F45B7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E94E4D10-5376-430F-852A-44790F1D4D7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25A36335-F21E-4405-88C4-13D06D141D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58B58DD8-2CFB-47D7-8A64-0DBA083C97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1C0C497E-4FC1-442B-89F1-404C391ABA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97147E9-98EC-4ACC-BBBA-A2E21BD318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110DC71-732A-4CF0-9874-CFAD4C6104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775104DE-E231-45F1-AD62-F89C630DEC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95E9F230-7B06-4A91-A092-333FCC5EFE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B8D016F8-F5D7-4D49-9E07-1030DD4A3E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F54D602F-DBC6-46E1-AFD4-2ECC54A535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C5CEE3B6-6E51-4F29-A1D8-D160466E19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9D2CAB22-C320-46DF-8CD7-DD65256E2E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E059F85C-BBA6-46C4-906E-51C72EDC52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B1C4764E-E5CE-439F-85DD-D1264B74F3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0A22832E-3FF6-469D-9AB3-568FE77287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4768A3B7-A06A-4B92-9DB8-F3012A046F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A098AD7B-F8CE-4049-BB16-6B24097D45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4BCD6C12-3899-49D1-85B2-7BE7E55715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03803B61-3C17-43EC-BD35-E068F65B06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2E0382CF-AFAF-4737-9A67-A9B660028D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9AE34BD1-3385-4889-9607-7AE0B118C2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86ACFB81-E609-40E8-920C-1FB8924DB5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02F44935-B3A9-4984-83A8-FF1503F66A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7F688277-9D71-4140-AAF5-4F731C960B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EA51D6CD-3457-4E23-8AFA-A76BF3802F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a:extLst>
            <a:ext uri="{FF2B5EF4-FFF2-40B4-BE49-F238E27FC236}">
              <a16:creationId xmlns:a16="http://schemas.microsoft.com/office/drawing/2014/main" id="{31842C55-B90C-491A-9519-F0898C52C4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id="{9C22BB56-2068-4FF7-9B6A-5605CD7BCD9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2" name="テキスト ボックス 371">
          <a:extLst>
            <a:ext uri="{FF2B5EF4-FFF2-40B4-BE49-F238E27FC236}">
              <a16:creationId xmlns:a16="http://schemas.microsoft.com/office/drawing/2014/main" id="{034E33EE-5C99-49CA-B018-4B88B516E7B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id="{D7A598CB-D4DA-4331-8C35-4A2C1E471DD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id="{7100CD52-46F0-47C2-84F3-CE88280EF1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id="{A60A9946-91BB-486B-AC76-0A2E6C5953B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id="{55912398-8560-458C-9BFE-1B7EFB97B51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id="{0A6034E5-FA8F-4331-BD9A-477F83C27AF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id="{7A5FA08A-88DD-4003-A7AD-E33736D41B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id="{DDC88B89-E4CB-4EDD-8CBE-5F04860CCD3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id="{9FC38E0B-8F9E-4690-A070-7540742E058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id="{AFE389E9-C22E-420C-911E-C66D1AD0C0B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2" name="テキスト ボックス 381">
          <a:extLst>
            <a:ext uri="{FF2B5EF4-FFF2-40B4-BE49-F238E27FC236}">
              <a16:creationId xmlns:a16="http://schemas.microsoft.com/office/drawing/2014/main" id="{0880B7E4-472D-44C6-B7E8-8F6F2458220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9EE677DB-F591-457D-A572-A6B394F619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32877826-B7BA-44E7-9CF5-82710ED608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85" name="直線コネクタ 384">
          <a:extLst>
            <a:ext uri="{FF2B5EF4-FFF2-40B4-BE49-F238E27FC236}">
              <a16:creationId xmlns:a16="http://schemas.microsoft.com/office/drawing/2014/main" id="{2394E87F-0034-4D33-ADEF-4C6276A3E85E}"/>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6" name="【認定こども園・幼稚園・保育所】&#10;有形固定資産減価償却率最小値テキスト">
          <a:extLst>
            <a:ext uri="{FF2B5EF4-FFF2-40B4-BE49-F238E27FC236}">
              <a16:creationId xmlns:a16="http://schemas.microsoft.com/office/drawing/2014/main" id="{1170D953-48BD-4B3A-8AE6-B38901E4EE1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7" name="直線コネクタ 386">
          <a:extLst>
            <a:ext uri="{FF2B5EF4-FFF2-40B4-BE49-F238E27FC236}">
              <a16:creationId xmlns:a16="http://schemas.microsoft.com/office/drawing/2014/main" id="{DFD07510-AFD7-423C-9BE3-CB253EACFA9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88" name="【認定こども園・幼稚園・保育所】&#10;有形固定資産減価償却率最大値テキスト">
          <a:extLst>
            <a:ext uri="{FF2B5EF4-FFF2-40B4-BE49-F238E27FC236}">
              <a16:creationId xmlns:a16="http://schemas.microsoft.com/office/drawing/2014/main" id="{05DE0E4A-C2A6-4626-A507-7A58DD60216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89" name="直線コネクタ 388">
          <a:extLst>
            <a:ext uri="{FF2B5EF4-FFF2-40B4-BE49-F238E27FC236}">
              <a16:creationId xmlns:a16="http://schemas.microsoft.com/office/drawing/2014/main" id="{70F6CE6D-EE04-449A-91FD-5A867115DADC}"/>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86A5D934-6E49-49E0-9C18-74093A8104A9}"/>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91" name="フローチャート: 判断 390">
          <a:extLst>
            <a:ext uri="{FF2B5EF4-FFF2-40B4-BE49-F238E27FC236}">
              <a16:creationId xmlns:a16="http://schemas.microsoft.com/office/drawing/2014/main" id="{BF7329B4-6414-43ED-B459-58C0E4235006}"/>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92" name="フローチャート: 判断 391">
          <a:extLst>
            <a:ext uri="{FF2B5EF4-FFF2-40B4-BE49-F238E27FC236}">
              <a16:creationId xmlns:a16="http://schemas.microsoft.com/office/drawing/2014/main" id="{E26437DD-0ED4-4700-8904-7CDD8FBBA895}"/>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93" name="フローチャート: 判断 392">
          <a:extLst>
            <a:ext uri="{FF2B5EF4-FFF2-40B4-BE49-F238E27FC236}">
              <a16:creationId xmlns:a16="http://schemas.microsoft.com/office/drawing/2014/main" id="{DAD012A1-2B95-48BF-A7BA-B67DC368EC3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94" name="フローチャート: 判断 393">
          <a:extLst>
            <a:ext uri="{FF2B5EF4-FFF2-40B4-BE49-F238E27FC236}">
              <a16:creationId xmlns:a16="http://schemas.microsoft.com/office/drawing/2014/main" id="{00B1BA00-29FF-4497-9C51-E00E0387EEA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95" name="フローチャート: 判断 394">
          <a:extLst>
            <a:ext uri="{FF2B5EF4-FFF2-40B4-BE49-F238E27FC236}">
              <a16:creationId xmlns:a16="http://schemas.microsoft.com/office/drawing/2014/main" id="{697F0013-7B35-4F7E-A788-7E3DB56AD7DB}"/>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BC7471C6-026C-4D61-ACBB-CD3B591E342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46096E0C-34D1-40F7-9B20-C6A85B6B3D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D91096AD-D280-422D-8C97-03759A835D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86F3FF0-B6E7-445A-A590-CCF9069FFD1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7FD9961-0AA4-4D61-8BAE-A4610A2781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41728</xdr:rowOff>
    </xdr:from>
    <xdr:to>
      <xdr:col>81</xdr:col>
      <xdr:colOff>101600</xdr:colOff>
      <xdr:row>39</xdr:row>
      <xdr:rowOff>143328</xdr:rowOff>
    </xdr:to>
    <xdr:sp macro="" textlink="">
      <xdr:nvSpPr>
        <xdr:cNvPr id="401" name="楕円 400">
          <a:extLst>
            <a:ext uri="{FF2B5EF4-FFF2-40B4-BE49-F238E27FC236}">
              <a16:creationId xmlns:a16="http://schemas.microsoft.com/office/drawing/2014/main" id="{399E784C-6FCD-4C0A-A00B-1EC1AFDFCC0B}"/>
            </a:ext>
          </a:extLst>
        </xdr:cNvPr>
        <xdr:cNvSpPr/>
      </xdr:nvSpPr>
      <xdr:spPr>
        <a:xfrm>
          <a:off x="15430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165826</xdr:rowOff>
    </xdr:from>
    <xdr:to>
      <xdr:col>76</xdr:col>
      <xdr:colOff>165100</xdr:colOff>
      <xdr:row>39</xdr:row>
      <xdr:rowOff>95976</xdr:rowOff>
    </xdr:to>
    <xdr:sp macro="" textlink="">
      <xdr:nvSpPr>
        <xdr:cNvPr id="402" name="楕円 401">
          <a:extLst>
            <a:ext uri="{FF2B5EF4-FFF2-40B4-BE49-F238E27FC236}">
              <a16:creationId xmlns:a16="http://schemas.microsoft.com/office/drawing/2014/main" id="{E8AAEADA-267A-4E56-ADE5-4336C52A8FE8}"/>
            </a:ext>
          </a:extLst>
        </xdr:cNvPr>
        <xdr:cNvSpPr/>
      </xdr:nvSpPr>
      <xdr:spPr>
        <a:xfrm>
          <a:off x="14541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45176</xdr:rowOff>
    </xdr:from>
    <xdr:to>
      <xdr:col>81</xdr:col>
      <xdr:colOff>50800</xdr:colOff>
      <xdr:row>39</xdr:row>
      <xdr:rowOff>92528</xdr:rowOff>
    </xdr:to>
    <xdr:cxnSp macro="">
      <xdr:nvCxnSpPr>
        <xdr:cNvPr id="403" name="直線コネクタ 402">
          <a:extLst>
            <a:ext uri="{FF2B5EF4-FFF2-40B4-BE49-F238E27FC236}">
              <a16:creationId xmlns:a16="http://schemas.microsoft.com/office/drawing/2014/main" id="{FED53978-76E2-4DAD-8899-D13A75BB48EC}"/>
            </a:ext>
          </a:extLst>
        </xdr:cNvPr>
        <xdr:cNvCxnSpPr/>
      </xdr:nvCxnSpPr>
      <xdr:spPr>
        <a:xfrm>
          <a:off x="14592300" y="67317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404" name="楕円 403">
          <a:extLst>
            <a:ext uri="{FF2B5EF4-FFF2-40B4-BE49-F238E27FC236}">
              <a16:creationId xmlns:a16="http://schemas.microsoft.com/office/drawing/2014/main" id="{1E8A674C-5083-41A6-BE71-0BE6106C8EAE}"/>
            </a:ext>
          </a:extLst>
        </xdr:cNvPr>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39</xdr:row>
      <xdr:rowOff>45176</xdr:rowOff>
    </xdr:to>
    <xdr:cxnSp macro="">
      <xdr:nvCxnSpPr>
        <xdr:cNvPr id="405" name="直線コネクタ 404">
          <a:extLst>
            <a:ext uri="{FF2B5EF4-FFF2-40B4-BE49-F238E27FC236}">
              <a16:creationId xmlns:a16="http://schemas.microsoft.com/office/drawing/2014/main" id="{D627481D-7267-4C43-A6FE-1DFDB7D3AC73}"/>
            </a:ext>
          </a:extLst>
        </xdr:cNvPr>
        <xdr:cNvCxnSpPr/>
      </xdr:nvCxnSpPr>
      <xdr:spPr>
        <a:xfrm>
          <a:off x="13703300" y="66843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06" name="n_1aveValue【認定こども園・幼稚園・保育所】&#10;有形固定資産減価償却率">
          <a:extLst>
            <a:ext uri="{FF2B5EF4-FFF2-40B4-BE49-F238E27FC236}">
              <a16:creationId xmlns:a16="http://schemas.microsoft.com/office/drawing/2014/main" id="{EFE6C76E-84D9-43CD-A54D-CBD3F37F5462}"/>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07" name="n_2aveValue【認定こども園・幼稚園・保育所】&#10;有形固定資産減価償却率">
          <a:extLst>
            <a:ext uri="{FF2B5EF4-FFF2-40B4-BE49-F238E27FC236}">
              <a16:creationId xmlns:a16="http://schemas.microsoft.com/office/drawing/2014/main" id="{39579364-5149-4036-B083-A440546D8DBB}"/>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08" name="n_3aveValue【認定こども園・幼稚園・保育所】&#10;有形固定資産減価償却率">
          <a:extLst>
            <a:ext uri="{FF2B5EF4-FFF2-40B4-BE49-F238E27FC236}">
              <a16:creationId xmlns:a16="http://schemas.microsoft.com/office/drawing/2014/main" id="{4D012691-5B96-43D8-B44C-E59DBEF62CF1}"/>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09" name="n_4aveValue【認定こども園・幼稚園・保育所】&#10;有形固定資産減価償却率">
          <a:extLst>
            <a:ext uri="{FF2B5EF4-FFF2-40B4-BE49-F238E27FC236}">
              <a16:creationId xmlns:a16="http://schemas.microsoft.com/office/drawing/2014/main" id="{8CEE044F-A774-4DA3-82AF-21BD0270DD17}"/>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134455</xdr:rowOff>
    </xdr:from>
    <xdr:ext cx="405111" cy="259045"/>
    <xdr:sp macro="" textlink="">
      <xdr:nvSpPr>
        <xdr:cNvPr id="410" name="n_1mainValue【認定こども園・幼稚園・保育所】&#10;有形固定資産減価償却率">
          <a:extLst>
            <a:ext uri="{FF2B5EF4-FFF2-40B4-BE49-F238E27FC236}">
              <a16:creationId xmlns:a16="http://schemas.microsoft.com/office/drawing/2014/main" id="{71C757D5-4004-4478-A025-6BB151ECD339}"/>
            </a:ext>
          </a:extLst>
        </xdr:cNvPr>
        <xdr:cNvSpPr txBox="1"/>
      </xdr:nvSpPr>
      <xdr:spPr>
        <a:xfrm>
          <a:off x="15266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87103</xdr:rowOff>
    </xdr:from>
    <xdr:ext cx="405111" cy="259045"/>
    <xdr:sp macro="" textlink="">
      <xdr:nvSpPr>
        <xdr:cNvPr id="411" name="n_2mainValue【認定こども園・幼稚園・保育所】&#10;有形固定資産減価償却率">
          <a:extLst>
            <a:ext uri="{FF2B5EF4-FFF2-40B4-BE49-F238E27FC236}">
              <a16:creationId xmlns:a16="http://schemas.microsoft.com/office/drawing/2014/main" id="{866A8ABD-8EC4-4778-9E05-138ADBC9D981}"/>
            </a:ext>
          </a:extLst>
        </xdr:cNvPr>
        <xdr:cNvSpPr txBox="1"/>
      </xdr:nvSpPr>
      <xdr:spPr>
        <a:xfrm>
          <a:off x="14389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412" name="n_3mainValue【認定こども園・幼稚園・保育所】&#10;有形固定資産減価償却率">
          <a:extLst>
            <a:ext uri="{FF2B5EF4-FFF2-40B4-BE49-F238E27FC236}">
              <a16:creationId xmlns:a16="http://schemas.microsoft.com/office/drawing/2014/main" id="{73E11A5B-CA74-463F-9262-FEB356E41226}"/>
            </a:ext>
          </a:extLst>
        </xdr:cNvPr>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D230AAB6-3B4A-4034-B683-493767BCEB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5544F423-D86B-46E0-A552-00DB06CCD7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3770C62D-924B-49CE-8795-0A382E492A9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E6A2E0C7-4032-47D6-A598-3180CABD34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A2D6B3D4-743E-44AC-86EF-0D169277A2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0BF1D984-E9FF-431F-82A2-518592283E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2B1BE118-F5AF-403E-9635-D22EF2FBFD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7FAAB400-E1A6-4722-9522-64D63F8B0A3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A5901454-D5BA-4CC6-859A-B2BCDBD9E5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E4063E6C-DDB5-4F4B-A5F8-C3E3869A330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a:extLst>
            <a:ext uri="{FF2B5EF4-FFF2-40B4-BE49-F238E27FC236}">
              <a16:creationId xmlns:a16="http://schemas.microsoft.com/office/drawing/2014/main" id="{C29511C4-F6F9-46C5-B4FC-D8C8143378D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a:extLst>
            <a:ext uri="{FF2B5EF4-FFF2-40B4-BE49-F238E27FC236}">
              <a16:creationId xmlns:a16="http://schemas.microsoft.com/office/drawing/2014/main" id="{3B3591DE-1A22-4A91-9855-E9D953D55AE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a:extLst>
            <a:ext uri="{FF2B5EF4-FFF2-40B4-BE49-F238E27FC236}">
              <a16:creationId xmlns:a16="http://schemas.microsoft.com/office/drawing/2014/main" id="{11ED1491-E969-4977-B268-07DB8774896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a:extLst>
            <a:ext uri="{FF2B5EF4-FFF2-40B4-BE49-F238E27FC236}">
              <a16:creationId xmlns:a16="http://schemas.microsoft.com/office/drawing/2014/main" id="{31832912-1F03-4B53-ACA8-3EC835CE700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a:extLst>
            <a:ext uri="{FF2B5EF4-FFF2-40B4-BE49-F238E27FC236}">
              <a16:creationId xmlns:a16="http://schemas.microsoft.com/office/drawing/2014/main" id="{F5834993-94C3-449B-8C30-6CAEBEF0C7C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a:extLst>
            <a:ext uri="{FF2B5EF4-FFF2-40B4-BE49-F238E27FC236}">
              <a16:creationId xmlns:a16="http://schemas.microsoft.com/office/drawing/2014/main" id="{4C55C23B-C196-4C09-A00E-E19B884BC36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a:extLst>
            <a:ext uri="{FF2B5EF4-FFF2-40B4-BE49-F238E27FC236}">
              <a16:creationId xmlns:a16="http://schemas.microsoft.com/office/drawing/2014/main" id="{D4CE8C2A-5DD0-4F2C-A773-938547EF672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a:extLst>
            <a:ext uri="{FF2B5EF4-FFF2-40B4-BE49-F238E27FC236}">
              <a16:creationId xmlns:a16="http://schemas.microsoft.com/office/drawing/2014/main" id="{1C863FCF-B2DE-4054-91FA-E660BB82C6E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8BE72115-D0B7-4AF3-99BB-DF30FC706C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0E7D0BD9-AB8C-4083-8E74-4AAAD65473C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a16="http://schemas.microsoft.com/office/drawing/2014/main" id="{B457E8DE-BDCE-4406-A77F-5735649E88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34" name="直線コネクタ 433">
          <a:extLst>
            <a:ext uri="{FF2B5EF4-FFF2-40B4-BE49-F238E27FC236}">
              <a16:creationId xmlns:a16="http://schemas.microsoft.com/office/drawing/2014/main" id="{564F9A27-67E0-49CF-AB4B-C6B0FF2A0811}"/>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35" name="【認定こども園・幼稚園・保育所】&#10;一人当たり面積最小値テキスト">
          <a:extLst>
            <a:ext uri="{FF2B5EF4-FFF2-40B4-BE49-F238E27FC236}">
              <a16:creationId xmlns:a16="http://schemas.microsoft.com/office/drawing/2014/main" id="{96DAFD37-0BB8-4BCF-A4BD-517B18E5636A}"/>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36" name="直線コネクタ 435">
          <a:extLst>
            <a:ext uri="{FF2B5EF4-FFF2-40B4-BE49-F238E27FC236}">
              <a16:creationId xmlns:a16="http://schemas.microsoft.com/office/drawing/2014/main" id="{B44CBA32-6E60-427F-BC09-FF77C8301125}"/>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37" name="【認定こども園・幼稚園・保育所】&#10;一人当たり面積最大値テキスト">
          <a:extLst>
            <a:ext uri="{FF2B5EF4-FFF2-40B4-BE49-F238E27FC236}">
              <a16:creationId xmlns:a16="http://schemas.microsoft.com/office/drawing/2014/main" id="{A9777B0E-5767-4518-AFAD-A29BDE710EC4}"/>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38" name="直線コネクタ 437">
          <a:extLst>
            <a:ext uri="{FF2B5EF4-FFF2-40B4-BE49-F238E27FC236}">
              <a16:creationId xmlns:a16="http://schemas.microsoft.com/office/drawing/2014/main" id="{689A3090-F366-4205-95F7-1D2AEB5913CC}"/>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39" name="【認定こども園・幼稚園・保育所】&#10;一人当たり面積平均値テキスト">
          <a:extLst>
            <a:ext uri="{FF2B5EF4-FFF2-40B4-BE49-F238E27FC236}">
              <a16:creationId xmlns:a16="http://schemas.microsoft.com/office/drawing/2014/main" id="{7436C4DD-6A31-4DB1-9E6A-007D40B0E2E4}"/>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40" name="フローチャート: 判断 439">
          <a:extLst>
            <a:ext uri="{FF2B5EF4-FFF2-40B4-BE49-F238E27FC236}">
              <a16:creationId xmlns:a16="http://schemas.microsoft.com/office/drawing/2014/main" id="{68A01710-2505-4E77-BC18-59BC222D4C6D}"/>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41" name="フローチャート: 判断 440">
          <a:extLst>
            <a:ext uri="{FF2B5EF4-FFF2-40B4-BE49-F238E27FC236}">
              <a16:creationId xmlns:a16="http://schemas.microsoft.com/office/drawing/2014/main" id="{76D4F266-F684-4AA6-8C3D-26DCBAD597C5}"/>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42" name="フローチャート: 判断 441">
          <a:extLst>
            <a:ext uri="{FF2B5EF4-FFF2-40B4-BE49-F238E27FC236}">
              <a16:creationId xmlns:a16="http://schemas.microsoft.com/office/drawing/2014/main" id="{0F03C489-A45A-4C95-99D1-7556DE56C40B}"/>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43" name="フローチャート: 判断 442">
          <a:extLst>
            <a:ext uri="{FF2B5EF4-FFF2-40B4-BE49-F238E27FC236}">
              <a16:creationId xmlns:a16="http://schemas.microsoft.com/office/drawing/2014/main" id="{700ED1EF-CE7F-4197-BF80-379135B97B0B}"/>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44" name="フローチャート: 判断 443">
          <a:extLst>
            <a:ext uri="{FF2B5EF4-FFF2-40B4-BE49-F238E27FC236}">
              <a16:creationId xmlns:a16="http://schemas.microsoft.com/office/drawing/2014/main" id="{C564B3F7-154C-4C57-A5F1-97C89509E1AD}"/>
            </a:ext>
          </a:extLst>
        </xdr:cNvPr>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BA0A8D80-9464-49D5-A928-778D1E1ADF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93B1167-A491-4EF9-BF6E-8FA4218010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B1EEFC69-DF4F-4110-84D1-7F3CD86641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73E91428-E897-4990-918B-CA00238DF3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30B08FCA-9DFE-4D62-8337-9A94F27DECB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42773</xdr:rowOff>
    </xdr:from>
    <xdr:to>
      <xdr:col>112</xdr:col>
      <xdr:colOff>38100</xdr:colOff>
      <xdr:row>40</xdr:row>
      <xdr:rowOff>144373</xdr:rowOff>
    </xdr:to>
    <xdr:sp macro="" textlink="">
      <xdr:nvSpPr>
        <xdr:cNvPr id="450" name="楕円 449">
          <a:extLst>
            <a:ext uri="{FF2B5EF4-FFF2-40B4-BE49-F238E27FC236}">
              <a16:creationId xmlns:a16="http://schemas.microsoft.com/office/drawing/2014/main" id="{6526936B-0AEC-4227-BACE-E479C0EFA38F}"/>
            </a:ext>
          </a:extLst>
        </xdr:cNvPr>
        <xdr:cNvSpPr/>
      </xdr:nvSpPr>
      <xdr:spPr>
        <a:xfrm>
          <a:off x="21272500" y="6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18999</xdr:rowOff>
    </xdr:from>
    <xdr:to>
      <xdr:col>107</xdr:col>
      <xdr:colOff>101600</xdr:colOff>
      <xdr:row>40</xdr:row>
      <xdr:rowOff>120599</xdr:rowOff>
    </xdr:to>
    <xdr:sp macro="" textlink="">
      <xdr:nvSpPr>
        <xdr:cNvPr id="451" name="楕円 450">
          <a:extLst>
            <a:ext uri="{FF2B5EF4-FFF2-40B4-BE49-F238E27FC236}">
              <a16:creationId xmlns:a16="http://schemas.microsoft.com/office/drawing/2014/main" id="{9AFAC0CE-3ECF-4DA1-AC6B-CE7F904FA706}"/>
            </a:ext>
          </a:extLst>
        </xdr:cNvPr>
        <xdr:cNvSpPr/>
      </xdr:nvSpPr>
      <xdr:spPr>
        <a:xfrm>
          <a:off x="20383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69799</xdr:rowOff>
    </xdr:from>
    <xdr:to>
      <xdr:col>111</xdr:col>
      <xdr:colOff>177800</xdr:colOff>
      <xdr:row>40</xdr:row>
      <xdr:rowOff>93573</xdr:rowOff>
    </xdr:to>
    <xdr:cxnSp macro="">
      <xdr:nvCxnSpPr>
        <xdr:cNvPr id="452" name="直線コネクタ 451">
          <a:extLst>
            <a:ext uri="{FF2B5EF4-FFF2-40B4-BE49-F238E27FC236}">
              <a16:creationId xmlns:a16="http://schemas.microsoft.com/office/drawing/2014/main" id="{2D65FB87-C1BC-4E31-BBD0-2497BB6F286F}"/>
            </a:ext>
          </a:extLst>
        </xdr:cNvPr>
        <xdr:cNvCxnSpPr/>
      </xdr:nvCxnSpPr>
      <xdr:spPr>
        <a:xfrm>
          <a:off x="20434300" y="692779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21742</xdr:rowOff>
    </xdr:from>
    <xdr:to>
      <xdr:col>102</xdr:col>
      <xdr:colOff>165100</xdr:colOff>
      <xdr:row>40</xdr:row>
      <xdr:rowOff>123342</xdr:rowOff>
    </xdr:to>
    <xdr:sp macro="" textlink="">
      <xdr:nvSpPr>
        <xdr:cNvPr id="453" name="楕円 452">
          <a:extLst>
            <a:ext uri="{FF2B5EF4-FFF2-40B4-BE49-F238E27FC236}">
              <a16:creationId xmlns:a16="http://schemas.microsoft.com/office/drawing/2014/main" id="{53C23996-2A6B-4E38-96E2-35C53AEC55F4}"/>
            </a:ext>
          </a:extLst>
        </xdr:cNvPr>
        <xdr:cNvSpPr/>
      </xdr:nvSpPr>
      <xdr:spPr>
        <a:xfrm>
          <a:off x="19494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69799</xdr:rowOff>
    </xdr:from>
    <xdr:to>
      <xdr:col>107</xdr:col>
      <xdr:colOff>50800</xdr:colOff>
      <xdr:row>40</xdr:row>
      <xdr:rowOff>72542</xdr:rowOff>
    </xdr:to>
    <xdr:cxnSp macro="">
      <xdr:nvCxnSpPr>
        <xdr:cNvPr id="454" name="直線コネクタ 453">
          <a:extLst>
            <a:ext uri="{FF2B5EF4-FFF2-40B4-BE49-F238E27FC236}">
              <a16:creationId xmlns:a16="http://schemas.microsoft.com/office/drawing/2014/main" id="{51660549-FDB2-42BE-8CFD-6F06CF07B7B4}"/>
            </a:ext>
          </a:extLst>
        </xdr:cNvPr>
        <xdr:cNvCxnSpPr/>
      </xdr:nvCxnSpPr>
      <xdr:spPr>
        <a:xfrm flipV="1">
          <a:off x="19545300" y="69277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40A92CC1-C152-4398-B4FC-02C36E1001B4}"/>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F27D0B3F-5C0E-4D19-9BFC-76AB1D0E8645}"/>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EF339237-2279-41FB-B40D-5FE90840D8D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458" name="n_4aveValue【認定こども園・幼稚園・保育所】&#10;一人当たり面積">
          <a:extLst>
            <a:ext uri="{FF2B5EF4-FFF2-40B4-BE49-F238E27FC236}">
              <a16:creationId xmlns:a16="http://schemas.microsoft.com/office/drawing/2014/main" id="{5CE8D1DE-8DA3-4C77-9F4D-C84B61E0EB8D}"/>
            </a:ext>
          </a:extLst>
        </xdr:cNvPr>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135500</xdr:rowOff>
    </xdr:from>
    <xdr:ext cx="469744" cy="259045"/>
    <xdr:sp macro="" textlink="">
      <xdr:nvSpPr>
        <xdr:cNvPr id="459" name="n_1mainValue【認定こども園・幼稚園・保育所】&#10;一人当たり面積">
          <a:extLst>
            <a:ext uri="{FF2B5EF4-FFF2-40B4-BE49-F238E27FC236}">
              <a16:creationId xmlns:a16="http://schemas.microsoft.com/office/drawing/2014/main" id="{28D6C1BC-41D3-4ECC-A76F-DEEE3988FFBC}"/>
            </a:ext>
          </a:extLst>
        </xdr:cNvPr>
        <xdr:cNvSpPr txBox="1"/>
      </xdr:nvSpPr>
      <xdr:spPr>
        <a:xfrm>
          <a:off x="21075727" y="6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111726</xdr:rowOff>
    </xdr:from>
    <xdr:ext cx="469744" cy="259045"/>
    <xdr:sp macro="" textlink="">
      <xdr:nvSpPr>
        <xdr:cNvPr id="460" name="n_2mainValue【認定こども園・幼稚園・保育所】&#10;一人当たり面積">
          <a:extLst>
            <a:ext uri="{FF2B5EF4-FFF2-40B4-BE49-F238E27FC236}">
              <a16:creationId xmlns:a16="http://schemas.microsoft.com/office/drawing/2014/main" id="{57ED333D-AD2D-41BF-A9B8-9061C0B13F8E}"/>
            </a:ext>
          </a:extLst>
        </xdr:cNvPr>
        <xdr:cNvSpPr txBox="1"/>
      </xdr:nvSpPr>
      <xdr:spPr>
        <a:xfrm>
          <a:off x="201994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114469</xdr:rowOff>
    </xdr:from>
    <xdr:ext cx="469744" cy="259045"/>
    <xdr:sp macro="" textlink="">
      <xdr:nvSpPr>
        <xdr:cNvPr id="461" name="n_3mainValue【認定こども園・幼稚園・保育所】&#10;一人当たり面積">
          <a:extLst>
            <a:ext uri="{FF2B5EF4-FFF2-40B4-BE49-F238E27FC236}">
              <a16:creationId xmlns:a16="http://schemas.microsoft.com/office/drawing/2014/main" id="{C0BE6381-B06E-46D7-BCDF-BD584FCBDB06}"/>
            </a:ext>
          </a:extLst>
        </xdr:cNvPr>
        <xdr:cNvSpPr txBox="1"/>
      </xdr:nvSpPr>
      <xdr:spPr>
        <a:xfrm>
          <a:off x="19310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08A1A727-CC71-4417-A474-318485823C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CFC35485-BEBD-4C65-894C-6CF0CC3BA4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742032FF-2D95-4F92-B607-8C1A586B32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5F8F6437-D29B-4338-902A-AC7D197901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7A07FF37-0EEE-4E7C-B9AC-4DCCE5FE8D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377C77A9-72BF-4912-9E1A-305AA67A7A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B2F0CE20-D345-42CF-9139-0873A7E0D8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98C9B9DB-BD2D-41BE-82AC-86F0BC9B72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2EEBC796-1BCD-4289-AAF7-8B0A894697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550ADF88-951E-475B-A77F-DBA8403772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54AC962D-E38F-4318-A799-662582A1CBF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id="{0A44304D-F81C-4353-B52E-8D5FAD23F00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77FC7C30-55E4-4AA7-B5C8-DFD963B6C67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id="{1241025C-55EE-4BE6-B55B-0A625E1BE47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id="{D38FCC90-A421-4ED0-A6DC-EF34D66C36D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id="{346A3FAC-B536-45EB-961B-5138C0156E4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id="{C002C6C2-E323-478B-BCF9-414220E396E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id="{C5BAA569-BDF5-4AE5-8942-3AF9FC8D33F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id="{AAEAAA2E-6A7B-4F92-8499-5D15B92748A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id="{B95E012F-9775-4522-B939-4FB5CC829AB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id="{049D1C96-1853-4458-ADB2-493A53A4B56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id="{D45A817F-85D8-4DF1-82C9-74C98BE6F9B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4" name="テキスト ボックス 483">
          <a:extLst>
            <a:ext uri="{FF2B5EF4-FFF2-40B4-BE49-F238E27FC236}">
              <a16:creationId xmlns:a16="http://schemas.microsoft.com/office/drawing/2014/main" id="{42953C1A-22F2-4888-974C-43E7CF0D34E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30BD32FD-9EF6-43FD-AF57-EAF72B44C46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9F0E367C-521D-4FB0-99FD-31EF82505D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87" name="直線コネクタ 486">
          <a:extLst>
            <a:ext uri="{FF2B5EF4-FFF2-40B4-BE49-F238E27FC236}">
              <a16:creationId xmlns:a16="http://schemas.microsoft.com/office/drawing/2014/main" id="{91E6BE31-082A-4B7C-A7E5-CF0E4808615A}"/>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88" name="【学校施設】&#10;有形固定資産減価償却率最小値テキスト">
          <a:extLst>
            <a:ext uri="{FF2B5EF4-FFF2-40B4-BE49-F238E27FC236}">
              <a16:creationId xmlns:a16="http://schemas.microsoft.com/office/drawing/2014/main" id="{ED6CB765-7728-4CAF-AE14-779A97ACF59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9" name="直線コネクタ 488">
          <a:extLst>
            <a:ext uri="{FF2B5EF4-FFF2-40B4-BE49-F238E27FC236}">
              <a16:creationId xmlns:a16="http://schemas.microsoft.com/office/drawing/2014/main" id="{7F9C0638-6414-4524-9B83-6C9CB0D7076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90" name="【学校施設】&#10;有形固定資産減価償却率最大値テキスト">
          <a:extLst>
            <a:ext uri="{FF2B5EF4-FFF2-40B4-BE49-F238E27FC236}">
              <a16:creationId xmlns:a16="http://schemas.microsoft.com/office/drawing/2014/main" id="{133B645D-D569-49E3-A31D-C3FBC5B0F0BA}"/>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91" name="直線コネクタ 490">
          <a:extLst>
            <a:ext uri="{FF2B5EF4-FFF2-40B4-BE49-F238E27FC236}">
              <a16:creationId xmlns:a16="http://schemas.microsoft.com/office/drawing/2014/main" id="{6D5C8954-A868-4621-8E94-9FEF6111BA84}"/>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92" name="【学校施設】&#10;有形固定資産減価償却率平均値テキスト">
          <a:extLst>
            <a:ext uri="{FF2B5EF4-FFF2-40B4-BE49-F238E27FC236}">
              <a16:creationId xmlns:a16="http://schemas.microsoft.com/office/drawing/2014/main" id="{52ED2BBD-A726-4436-B908-3CBFF9A5225B}"/>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93" name="フローチャート: 判断 492">
          <a:extLst>
            <a:ext uri="{FF2B5EF4-FFF2-40B4-BE49-F238E27FC236}">
              <a16:creationId xmlns:a16="http://schemas.microsoft.com/office/drawing/2014/main" id="{A99FB422-F9DB-4BB3-BC63-2C3B0DE6E29D}"/>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94" name="フローチャート: 判断 493">
          <a:extLst>
            <a:ext uri="{FF2B5EF4-FFF2-40B4-BE49-F238E27FC236}">
              <a16:creationId xmlns:a16="http://schemas.microsoft.com/office/drawing/2014/main" id="{4E33A123-BE5F-47FF-9F6C-54FA19C60421}"/>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95" name="フローチャート: 判断 494">
          <a:extLst>
            <a:ext uri="{FF2B5EF4-FFF2-40B4-BE49-F238E27FC236}">
              <a16:creationId xmlns:a16="http://schemas.microsoft.com/office/drawing/2014/main" id="{5DEC174B-207C-448B-84EE-339051FC821F}"/>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96" name="フローチャート: 判断 495">
          <a:extLst>
            <a:ext uri="{FF2B5EF4-FFF2-40B4-BE49-F238E27FC236}">
              <a16:creationId xmlns:a16="http://schemas.microsoft.com/office/drawing/2014/main" id="{818B9C15-F996-494A-8452-2C82959A4BB4}"/>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117384</xdr:rowOff>
    </xdr:from>
    <xdr:to>
      <xdr:col>67</xdr:col>
      <xdr:colOff>101600</xdr:colOff>
      <xdr:row>61</xdr:row>
      <xdr:rowOff>47534</xdr:rowOff>
    </xdr:to>
    <xdr:sp macro="" textlink="">
      <xdr:nvSpPr>
        <xdr:cNvPr id="497" name="フローチャート: 判断 496">
          <a:extLst>
            <a:ext uri="{FF2B5EF4-FFF2-40B4-BE49-F238E27FC236}">
              <a16:creationId xmlns:a16="http://schemas.microsoft.com/office/drawing/2014/main" id="{A776927C-00E5-471C-AB62-98AA2E7CD608}"/>
            </a:ext>
          </a:extLst>
        </xdr:cNvPr>
        <xdr:cNvSpPr/>
      </xdr:nvSpPr>
      <xdr:spPr>
        <a:xfrm>
          <a:off x="12763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F7CD767F-F23C-44C7-B394-CBB7512D46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2416890A-B36F-4ED7-BA0E-5C382EF694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B75DAB01-135A-4E56-9E15-41423F3029D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BB32FB0-2501-4A7E-8A03-1162748D6A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1F11A33-0F6B-4D8A-9F7F-47AE9390FF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48804</xdr:rowOff>
    </xdr:from>
    <xdr:to>
      <xdr:col>81</xdr:col>
      <xdr:colOff>101600</xdr:colOff>
      <xdr:row>60</xdr:row>
      <xdr:rowOff>150404</xdr:rowOff>
    </xdr:to>
    <xdr:sp macro="" textlink="">
      <xdr:nvSpPr>
        <xdr:cNvPr id="503" name="楕円 502">
          <a:extLst>
            <a:ext uri="{FF2B5EF4-FFF2-40B4-BE49-F238E27FC236}">
              <a16:creationId xmlns:a16="http://schemas.microsoft.com/office/drawing/2014/main" id="{A06F9F0F-4DB8-43AE-B9B6-C770B2342EBD}"/>
            </a:ext>
          </a:extLst>
        </xdr:cNvPr>
        <xdr:cNvSpPr/>
      </xdr:nvSpPr>
      <xdr:spPr>
        <a:xfrm>
          <a:off x="15430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04" name="楕円 503">
          <a:extLst>
            <a:ext uri="{FF2B5EF4-FFF2-40B4-BE49-F238E27FC236}">
              <a16:creationId xmlns:a16="http://schemas.microsoft.com/office/drawing/2014/main" id="{9B00FF56-D1DD-4E81-9E3D-E7B023992132}"/>
            </a:ext>
          </a:extLst>
        </xdr:cNvPr>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99604</xdr:rowOff>
    </xdr:to>
    <xdr:cxnSp macro="">
      <xdr:nvCxnSpPr>
        <xdr:cNvPr id="505" name="直線コネクタ 504">
          <a:extLst>
            <a:ext uri="{FF2B5EF4-FFF2-40B4-BE49-F238E27FC236}">
              <a16:creationId xmlns:a16="http://schemas.microsoft.com/office/drawing/2014/main" id="{90A696F4-3E5C-41AC-9446-7333A048FC51}"/>
            </a:ext>
          </a:extLst>
        </xdr:cNvPr>
        <xdr:cNvCxnSpPr/>
      </xdr:nvCxnSpPr>
      <xdr:spPr>
        <a:xfrm>
          <a:off x="14592300" y="1029026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83094</xdr:rowOff>
    </xdr:from>
    <xdr:to>
      <xdr:col>72</xdr:col>
      <xdr:colOff>38100</xdr:colOff>
      <xdr:row>60</xdr:row>
      <xdr:rowOff>13244</xdr:rowOff>
    </xdr:to>
    <xdr:sp macro="" textlink="">
      <xdr:nvSpPr>
        <xdr:cNvPr id="506" name="楕円 505">
          <a:extLst>
            <a:ext uri="{FF2B5EF4-FFF2-40B4-BE49-F238E27FC236}">
              <a16:creationId xmlns:a16="http://schemas.microsoft.com/office/drawing/2014/main" id="{B7275F49-3E5E-43FD-8932-001B754AE510}"/>
            </a:ext>
          </a:extLst>
        </xdr:cNvPr>
        <xdr:cNvSpPr/>
      </xdr:nvSpPr>
      <xdr:spPr>
        <a:xfrm>
          <a:off x="13652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133894</xdr:rowOff>
    </xdr:from>
    <xdr:to>
      <xdr:col>76</xdr:col>
      <xdr:colOff>114300</xdr:colOff>
      <xdr:row>60</xdr:row>
      <xdr:rowOff>3266</xdr:rowOff>
    </xdr:to>
    <xdr:cxnSp macro="">
      <xdr:nvCxnSpPr>
        <xdr:cNvPr id="507" name="直線コネクタ 506">
          <a:extLst>
            <a:ext uri="{FF2B5EF4-FFF2-40B4-BE49-F238E27FC236}">
              <a16:creationId xmlns:a16="http://schemas.microsoft.com/office/drawing/2014/main" id="{CBAB7A1E-7E5E-4BB5-8E5C-4B7B86EAD815}"/>
            </a:ext>
          </a:extLst>
        </xdr:cNvPr>
        <xdr:cNvCxnSpPr/>
      </xdr:nvCxnSpPr>
      <xdr:spPr>
        <a:xfrm>
          <a:off x="13703300" y="102494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08" name="n_1aveValue【学校施設】&#10;有形固定資産減価償却率">
          <a:extLst>
            <a:ext uri="{FF2B5EF4-FFF2-40B4-BE49-F238E27FC236}">
              <a16:creationId xmlns:a16="http://schemas.microsoft.com/office/drawing/2014/main" id="{6C22D25C-43E1-4C3F-8CF5-478FF023F491}"/>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09" name="n_2aveValue【学校施設】&#10;有形固定資産減価償却率">
          <a:extLst>
            <a:ext uri="{FF2B5EF4-FFF2-40B4-BE49-F238E27FC236}">
              <a16:creationId xmlns:a16="http://schemas.microsoft.com/office/drawing/2014/main" id="{D838FFE2-1621-4CDA-B9D6-05704D6004EB}"/>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10" name="n_3aveValue【学校施設】&#10;有形固定資産減価償却率">
          <a:extLst>
            <a:ext uri="{FF2B5EF4-FFF2-40B4-BE49-F238E27FC236}">
              <a16:creationId xmlns:a16="http://schemas.microsoft.com/office/drawing/2014/main" id="{D0F871F6-9D25-44CC-AE43-E9F686420BBA}"/>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64061</xdr:rowOff>
    </xdr:from>
    <xdr:ext cx="405111" cy="259045"/>
    <xdr:sp macro="" textlink="">
      <xdr:nvSpPr>
        <xdr:cNvPr id="511" name="n_4aveValue【学校施設】&#10;有形固定資産減価償却率">
          <a:extLst>
            <a:ext uri="{FF2B5EF4-FFF2-40B4-BE49-F238E27FC236}">
              <a16:creationId xmlns:a16="http://schemas.microsoft.com/office/drawing/2014/main" id="{E67175F7-CF58-4408-BF4E-A5912DB9DD0E}"/>
            </a:ext>
          </a:extLst>
        </xdr:cNvPr>
        <xdr:cNvSpPr txBox="1"/>
      </xdr:nvSpPr>
      <xdr:spPr>
        <a:xfrm>
          <a:off x="12611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166931</xdr:rowOff>
    </xdr:from>
    <xdr:ext cx="405111" cy="259045"/>
    <xdr:sp macro="" textlink="">
      <xdr:nvSpPr>
        <xdr:cNvPr id="512" name="n_1mainValue【学校施設】&#10;有形固定資産減価償却率">
          <a:extLst>
            <a:ext uri="{FF2B5EF4-FFF2-40B4-BE49-F238E27FC236}">
              <a16:creationId xmlns:a16="http://schemas.microsoft.com/office/drawing/2014/main" id="{5488899E-0C79-4E51-8E1E-A42C413EF692}"/>
            </a:ext>
          </a:extLst>
        </xdr:cNvPr>
        <xdr:cNvSpPr txBox="1"/>
      </xdr:nvSpPr>
      <xdr:spPr>
        <a:xfrm>
          <a:off x="15266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13" name="n_2mainValue【学校施設】&#10;有形固定資産減価償却率">
          <a:extLst>
            <a:ext uri="{FF2B5EF4-FFF2-40B4-BE49-F238E27FC236}">
              <a16:creationId xmlns:a16="http://schemas.microsoft.com/office/drawing/2014/main" id="{241B8369-B060-4857-AEBB-95F0C5FB4054}"/>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14" name="n_3mainValue【学校施設】&#10;有形固定資産減価償却率">
          <a:extLst>
            <a:ext uri="{FF2B5EF4-FFF2-40B4-BE49-F238E27FC236}">
              <a16:creationId xmlns:a16="http://schemas.microsoft.com/office/drawing/2014/main" id="{AE4F992B-2A30-4D05-BD9F-61FBAAC2C689}"/>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D1E7BB28-052B-4BFE-84AE-122DEE850E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B178C1DC-39DE-4C08-9141-7F70833EE2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A2B4F08B-344F-4F9A-832A-2712A7A9DB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F8F4089A-0BCD-4466-AD1A-356D251B6C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CECA965B-F4A4-4586-9F9C-84CB882BA4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623394F1-E0F3-4B9B-A99A-424EA3EF0E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5F50CB19-BA74-49AF-A7D9-BDFFA2E359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E7BA0CAD-DB90-4908-AF64-D8EACBC3EB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DE26F8E1-17FD-45DB-B2B4-08DD8455034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EF16B7CB-402A-43BA-822D-813C9A33DF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71B9F2D0-D443-4736-BE13-B6095A6338C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10292E67-1495-482E-8787-E54D4997371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089EC2A3-D981-4FE6-BB1B-03703F1434A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28" name="テキスト ボックス 527">
          <a:extLst>
            <a:ext uri="{FF2B5EF4-FFF2-40B4-BE49-F238E27FC236}">
              <a16:creationId xmlns:a16="http://schemas.microsoft.com/office/drawing/2014/main" id="{90B22DEE-ACAB-400A-8A2D-C4959BD238F4}"/>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F4730B68-731E-4D4F-B7E0-963255D7A60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0" name="テキスト ボックス 529">
          <a:extLst>
            <a:ext uri="{FF2B5EF4-FFF2-40B4-BE49-F238E27FC236}">
              <a16:creationId xmlns:a16="http://schemas.microsoft.com/office/drawing/2014/main" id="{FA5F95C3-F8C5-4544-A57E-7171548B42C5}"/>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45292BF3-4377-4202-BC3C-A9D32505234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2" name="テキスト ボックス 531">
          <a:extLst>
            <a:ext uri="{FF2B5EF4-FFF2-40B4-BE49-F238E27FC236}">
              <a16:creationId xmlns:a16="http://schemas.microsoft.com/office/drawing/2014/main" id="{AFFE0A75-1E70-404B-B0D6-3E915DD51D0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ADEBEDE7-6A06-4B9A-BDB1-E9D5D8EB46C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4" name="テキスト ボックス 533">
          <a:extLst>
            <a:ext uri="{FF2B5EF4-FFF2-40B4-BE49-F238E27FC236}">
              <a16:creationId xmlns:a16="http://schemas.microsoft.com/office/drawing/2014/main" id="{D62F9C6C-125A-4CBA-AC44-3677FAE0622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291024CD-CEDC-4550-9355-72390699D30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6" name="テキスト ボックス 535">
          <a:extLst>
            <a:ext uri="{FF2B5EF4-FFF2-40B4-BE49-F238E27FC236}">
              <a16:creationId xmlns:a16="http://schemas.microsoft.com/office/drawing/2014/main" id="{C7694CDC-747F-465B-BB34-0C1A8611904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CEF9ACF2-3214-4A86-AA2E-FB916BAADF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a:extLst>
            <a:ext uri="{FF2B5EF4-FFF2-40B4-BE49-F238E27FC236}">
              <a16:creationId xmlns:a16="http://schemas.microsoft.com/office/drawing/2014/main" id="{AB846731-51E9-4D76-BA67-FB23F3E8AD9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CDC10672-2706-413F-BAFE-CC2E023A2D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40" name="直線コネクタ 539">
          <a:extLst>
            <a:ext uri="{FF2B5EF4-FFF2-40B4-BE49-F238E27FC236}">
              <a16:creationId xmlns:a16="http://schemas.microsoft.com/office/drawing/2014/main" id="{2D97EBF2-556A-466F-AB6D-D19CB5A52715}"/>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41" name="【学校施設】&#10;一人当たり面積最小値テキスト">
          <a:extLst>
            <a:ext uri="{FF2B5EF4-FFF2-40B4-BE49-F238E27FC236}">
              <a16:creationId xmlns:a16="http://schemas.microsoft.com/office/drawing/2014/main" id="{68FB51E8-2C38-482D-BAB6-DA93FF2C85E4}"/>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42" name="直線コネクタ 541">
          <a:extLst>
            <a:ext uri="{FF2B5EF4-FFF2-40B4-BE49-F238E27FC236}">
              <a16:creationId xmlns:a16="http://schemas.microsoft.com/office/drawing/2014/main" id="{22C80638-6023-4C37-AC23-7B5C6D1F6219}"/>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43" name="【学校施設】&#10;一人当たり面積最大値テキスト">
          <a:extLst>
            <a:ext uri="{FF2B5EF4-FFF2-40B4-BE49-F238E27FC236}">
              <a16:creationId xmlns:a16="http://schemas.microsoft.com/office/drawing/2014/main" id="{198A7844-7997-4AD9-ABFB-D360841F4787}"/>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44" name="直線コネクタ 543">
          <a:extLst>
            <a:ext uri="{FF2B5EF4-FFF2-40B4-BE49-F238E27FC236}">
              <a16:creationId xmlns:a16="http://schemas.microsoft.com/office/drawing/2014/main" id="{D2B9B8C3-D978-4607-B70F-961D45A8788E}"/>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45" name="【学校施設】&#10;一人当たり面積平均値テキスト">
          <a:extLst>
            <a:ext uri="{FF2B5EF4-FFF2-40B4-BE49-F238E27FC236}">
              <a16:creationId xmlns:a16="http://schemas.microsoft.com/office/drawing/2014/main" id="{C9DE5243-04A5-450F-8CEC-DF7D43E47AE5}"/>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46" name="フローチャート: 判断 545">
          <a:extLst>
            <a:ext uri="{FF2B5EF4-FFF2-40B4-BE49-F238E27FC236}">
              <a16:creationId xmlns:a16="http://schemas.microsoft.com/office/drawing/2014/main" id="{66A30A95-DC03-4468-915E-B758C30C7717}"/>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47" name="フローチャート: 判断 546">
          <a:extLst>
            <a:ext uri="{FF2B5EF4-FFF2-40B4-BE49-F238E27FC236}">
              <a16:creationId xmlns:a16="http://schemas.microsoft.com/office/drawing/2014/main" id="{DC49F207-A071-486D-9049-621BF821F3F8}"/>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48" name="フローチャート: 判断 547">
          <a:extLst>
            <a:ext uri="{FF2B5EF4-FFF2-40B4-BE49-F238E27FC236}">
              <a16:creationId xmlns:a16="http://schemas.microsoft.com/office/drawing/2014/main" id="{38404718-68E5-41A5-BA43-3F9495853CD9}"/>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49" name="フローチャート: 判断 548">
          <a:extLst>
            <a:ext uri="{FF2B5EF4-FFF2-40B4-BE49-F238E27FC236}">
              <a16:creationId xmlns:a16="http://schemas.microsoft.com/office/drawing/2014/main" id="{70652192-9EBF-4EEF-A850-1697FD4403D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127606</xdr:rowOff>
    </xdr:from>
    <xdr:to>
      <xdr:col>98</xdr:col>
      <xdr:colOff>38100</xdr:colOff>
      <xdr:row>64</xdr:row>
      <xdr:rowOff>57756</xdr:rowOff>
    </xdr:to>
    <xdr:sp macro="" textlink="">
      <xdr:nvSpPr>
        <xdr:cNvPr id="550" name="フローチャート: 判断 549">
          <a:extLst>
            <a:ext uri="{FF2B5EF4-FFF2-40B4-BE49-F238E27FC236}">
              <a16:creationId xmlns:a16="http://schemas.microsoft.com/office/drawing/2014/main" id="{29CAE1A4-549D-47CF-871E-CA2973086AE9}"/>
            </a:ext>
          </a:extLst>
        </xdr:cNvPr>
        <xdr:cNvSpPr/>
      </xdr:nvSpPr>
      <xdr:spPr>
        <a:xfrm>
          <a:off x="18605500" y="1092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3F589D1-898D-4F78-839E-578D244EC0C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3D02763-B87D-492E-9B53-041FCC3437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BA3A28EF-1360-4CAA-9432-19620DF5CA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D4547C6-E12E-475A-8B96-55F28DD48E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03EF01F-3A7F-4B21-A17A-0D9803AC1A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154287</xdr:rowOff>
    </xdr:from>
    <xdr:to>
      <xdr:col>112</xdr:col>
      <xdr:colOff>38100</xdr:colOff>
      <xdr:row>64</xdr:row>
      <xdr:rowOff>84437</xdr:rowOff>
    </xdr:to>
    <xdr:sp macro="" textlink="">
      <xdr:nvSpPr>
        <xdr:cNvPr id="556" name="楕円 555">
          <a:extLst>
            <a:ext uri="{FF2B5EF4-FFF2-40B4-BE49-F238E27FC236}">
              <a16:creationId xmlns:a16="http://schemas.microsoft.com/office/drawing/2014/main" id="{FE0350CC-F7DB-49AB-92F0-92AA93614649}"/>
            </a:ext>
          </a:extLst>
        </xdr:cNvPr>
        <xdr:cNvSpPr/>
      </xdr:nvSpPr>
      <xdr:spPr>
        <a:xfrm>
          <a:off x="21272500" y="109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54389</xdr:rowOff>
    </xdr:from>
    <xdr:to>
      <xdr:col>107</xdr:col>
      <xdr:colOff>101600</xdr:colOff>
      <xdr:row>63</xdr:row>
      <xdr:rowOff>155989</xdr:rowOff>
    </xdr:to>
    <xdr:sp macro="" textlink="">
      <xdr:nvSpPr>
        <xdr:cNvPr id="557" name="楕円 556">
          <a:extLst>
            <a:ext uri="{FF2B5EF4-FFF2-40B4-BE49-F238E27FC236}">
              <a16:creationId xmlns:a16="http://schemas.microsoft.com/office/drawing/2014/main" id="{1821BA03-F450-454F-BD2D-7157B0249772}"/>
            </a:ext>
          </a:extLst>
        </xdr:cNvPr>
        <xdr:cNvSpPr/>
      </xdr:nvSpPr>
      <xdr:spPr>
        <a:xfrm>
          <a:off x="20383500" y="10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105189</xdr:rowOff>
    </xdr:from>
    <xdr:to>
      <xdr:col>111</xdr:col>
      <xdr:colOff>177800</xdr:colOff>
      <xdr:row>64</xdr:row>
      <xdr:rowOff>33637</xdr:rowOff>
    </xdr:to>
    <xdr:cxnSp macro="">
      <xdr:nvCxnSpPr>
        <xdr:cNvPr id="558" name="直線コネクタ 557">
          <a:extLst>
            <a:ext uri="{FF2B5EF4-FFF2-40B4-BE49-F238E27FC236}">
              <a16:creationId xmlns:a16="http://schemas.microsoft.com/office/drawing/2014/main" id="{02D7BC8C-367E-4FAC-B1FA-B85E6E84F22D}"/>
            </a:ext>
          </a:extLst>
        </xdr:cNvPr>
        <xdr:cNvCxnSpPr/>
      </xdr:nvCxnSpPr>
      <xdr:spPr>
        <a:xfrm>
          <a:off x="20434300" y="10906539"/>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57197</xdr:rowOff>
    </xdr:from>
    <xdr:to>
      <xdr:col>102</xdr:col>
      <xdr:colOff>165100</xdr:colOff>
      <xdr:row>63</xdr:row>
      <xdr:rowOff>158797</xdr:rowOff>
    </xdr:to>
    <xdr:sp macro="" textlink="">
      <xdr:nvSpPr>
        <xdr:cNvPr id="559" name="楕円 558">
          <a:extLst>
            <a:ext uri="{FF2B5EF4-FFF2-40B4-BE49-F238E27FC236}">
              <a16:creationId xmlns:a16="http://schemas.microsoft.com/office/drawing/2014/main" id="{C84C928C-F804-447B-9316-A75DF5A5509E}"/>
            </a:ext>
          </a:extLst>
        </xdr:cNvPr>
        <xdr:cNvSpPr/>
      </xdr:nvSpPr>
      <xdr:spPr>
        <a:xfrm>
          <a:off x="19494500" y="108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105189</xdr:rowOff>
    </xdr:from>
    <xdr:to>
      <xdr:col>107</xdr:col>
      <xdr:colOff>50800</xdr:colOff>
      <xdr:row>63</xdr:row>
      <xdr:rowOff>107997</xdr:rowOff>
    </xdr:to>
    <xdr:cxnSp macro="">
      <xdr:nvCxnSpPr>
        <xdr:cNvPr id="560" name="直線コネクタ 559">
          <a:extLst>
            <a:ext uri="{FF2B5EF4-FFF2-40B4-BE49-F238E27FC236}">
              <a16:creationId xmlns:a16="http://schemas.microsoft.com/office/drawing/2014/main" id="{367F8E72-CCFE-4A8A-98F1-FDB43B906CAF}"/>
            </a:ext>
          </a:extLst>
        </xdr:cNvPr>
        <xdr:cNvCxnSpPr/>
      </xdr:nvCxnSpPr>
      <xdr:spPr>
        <a:xfrm flipV="1">
          <a:off x="19545300" y="1090653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61" name="n_1aveValue【学校施設】&#10;一人当たり面積">
          <a:extLst>
            <a:ext uri="{FF2B5EF4-FFF2-40B4-BE49-F238E27FC236}">
              <a16:creationId xmlns:a16="http://schemas.microsoft.com/office/drawing/2014/main" id="{8731B7D2-055A-4F14-9C0C-7A4A13190E92}"/>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62" name="n_2aveValue【学校施設】&#10;一人当たり面積">
          <a:extLst>
            <a:ext uri="{FF2B5EF4-FFF2-40B4-BE49-F238E27FC236}">
              <a16:creationId xmlns:a16="http://schemas.microsoft.com/office/drawing/2014/main" id="{F5BD6875-2FF4-4E32-AB09-8EA15F4F1828}"/>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63" name="n_3aveValue【学校施設】&#10;一人当たり面積">
          <a:extLst>
            <a:ext uri="{FF2B5EF4-FFF2-40B4-BE49-F238E27FC236}">
              <a16:creationId xmlns:a16="http://schemas.microsoft.com/office/drawing/2014/main" id="{505A9F80-BCBF-44BC-B095-F657F47DEA93}"/>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74283</xdr:rowOff>
    </xdr:from>
    <xdr:ext cx="469744" cy="259045"/>
    <xdr:sp macro="" textlink="">
      <xdr:nvSpPr>
        <xdr:cNvPr id="564" name="n_4aveValue【学校施設】&#10;一人当たり面積">
          <a:extLst>
            <a:ext uri="{FF2B5EF4-FFF2-40B4-BE49-F238E27FC236}">
              <a16:creationId xmlns:a16="http://schemas.microsoft.com/office/drawing/2014/main" id="{3F8C10DE-2698-427A-B013-56AC4E59DFA4}"/>
            </a:ext>
          </a:extLst>
        </xdr:cNvPr>
        <xdr:cNvSpPr txBox="1"/>
      </xdr:nvSpPr>
      <xdr:spPr>
        <a:xfrm>
          <a:off x="18421427" y="107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75564</xdr:rowOff>
    </xdr:from>
    <xdr:ext cx="469744" cy="259045"/>
    <xdr:sp macro="" textlink="">
      <xdr:nvSpPr>
        <xdr:cNvPr id="565" name="n_1mainValue【学校施設】&#10;一人当たり面積">
          <a:extLst>
            <a:ext uri="{FF2B5EF4-FFF2-40B4-BE49-F238E27FC236}">
              <a16:creationId xmlns:a16="http://schemas.microsoft.com/office/drawing/2014/main" id="{354E2DBC-43B1-425D-AB88-91848AE88327}"/>
            </a:ext>
          </a:extLst>
        </xdr:cNvPr>
        <xdr:cNvSpPr txBox="1"/>
      </xdr:nvSpPr>
      <xdr:spPr>
        <a:xfrm>
          <a:off x="21075727" y="1104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1066</xdr:rowOff>
    </xdr:from>
    <xdr:ext cx="469744" cy="259045"/>
    <xdr:sp macro="" textlink="">
      <xdr:nvSpPr>
        <xdr:cNvPr id="566" name="n_2mainValue【学校施設】&#10;一人当たり面積">
          <a:extLst>
            <a:ext uri="{FF2B5EF4-FFF2-40B4-BE49-F238E27FC236}">
              <a16:creationId xmlns:a16="http://schemas.microsoft.com/office/drawing/2014/main" id="{00590E7B-EADC-434F-A8AE-8E5F3F37B20F}"/>
            </a:ext>
          </a:extLst>
        </xdr:cNvPr>
        <xdr:cNvSpPr txBox="1"/>
      </xdr:nvSpPr>
      <xdr:spPr>
        <a:xfrm>
          <a:off x="20199427" y="1063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3874</xdr:rowOff>
    </xdr:from>
    <xdr:ext cx="469744" cy="259045"/>
    <xdr:sp macro="" textlink="">
      <xdr:nvSpPr>
        <xdr:cNvPr id="567" name="n_3mainValue【学校施設】&#10;一人当たり面積">
          <a:extLst>
            <a:ext uri="{FF2B5EF4-FFF2-40B4-BE49-F238E27FC236}">
              <a16:creationId xmlns:a16="http://schemas.microsoft.com/office/drawing/2014/main" id="{8C1FFAE1-DED8-4CE1-9F65-84DDC19CA60C}"/>
            </a:ext>
          </a:extLst>
        </xdr:cNvPr>
        <xdr:cNvSpPr txBox="1"/>
      </xdr:nvSpPr>
      <xdr:spPr>
        <a:xfrm>
          <a:off x="19310427" y="1063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13B0526F-5B8E-4B13-8A3D-4738D7B835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282AA1E9-FA01-46F5-B6D6-055E7D97D7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D43901C5-ECBB-48C5-98FF-D2B26296AB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3C93E72E-A218-4550-9F09-8C8C6F6035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871E83D1-F175-41C3-864F-B6332092E54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0A40128-48B3-4D2D-87E3-3C9DF79BD3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7B0A67CD-E87B-42F7-9661-ABDBBA7C33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DE4A8BC4-223E-41CF-987A-3F7367A806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A366E4B8-BB08-4B7E-A269-69CCE119E6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83379F70-D921-4485-BE54-977F7D59EA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a:extLst>
            <a:ext uri="{FF2B5EF4-FFF2-40B4-BE49-F238E27FC236}">
              <a16:creationId xmlns:a16="http://schemas.microsoft.com/office/drawing/2014/main" id="{90F20451-A471-4A76-8E98-B978A5B915B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52A73F11-CE68-461A-B87F-9A90F8A1756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0" name="テキスト ボックス 579">
          <a:extLst>
            <a:ext uri="{FF2B5EF4-FFF2-40B4-BE49-F238E27FC236}">
              <a16:creationId xmlns:a16="http://schemas.microsoft.com/office/drawing/2014/main" id="{F74A3296-2EDE-40DF-A8CA-1BE72A7D724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338E0724-C0D1-4039-8D23-D306F547F4C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774606F9-1A7E-42F1-9A7C-47BE47FB71C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19B28CEC-89ED-4D51-B7E1-FA97F89187F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044B7E87-2992-41CF-A5D9-E6BF1FFF25B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FCD176D6-62C2-4416-880D-E549E5702C0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B2548620-EDC4-4CC6-A74F-ECEBD73E770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4545E860-BAD7-4AD5-B41B-D7ADD6D644E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5859A106-2383-4DBB-A0AB-2F0504AE2BD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32824FC7-210D-446C-9ED9-3494CA3E749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0" name="テキスト ボックス 589">
          <a:extLst>
            <a:ext uri="{FF2B5EF4-FFF2-40B4-BE49-F238E27FC236}">
              <a16:creationId xmlns:a16="http://schemas.microsoft.com/office/drawing/2014/main" id="{699622F0-5279-4B95-8905-C69EF2A6177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4BE546B2-0712-4C52-BAD8-338CB56A22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a:extLst>
            <a:ext uri="{FF2B5EF4-FFF2-40B4-BE49-F238E27FC236}">
              <a16:creationId xmlns:a16="http://schemas.microsoft.com/office/drawing/2014/main" id="{C8388B79-B8AF-4DE3-9F93-A298300347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593" name="直線コネクタ 592">
          <a:extLst>
            <a:ext uri="{FF2B5EF4-FFF2-40B4-BE49-F238E27FC236}">
              <a16:creationId xmlns:a16="http://schemas.microsoft.com/office/drawing/2014/main" id="{0AB06A7B-DC39-42D1-9C70-B57E796A6EB6}"/>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4" name="【児童館】&#10;有形固定資産減価償却率最小値テキスト">
          <a:extLst>
            <a:ext uri="{FF2B5EF4-FFF2-40B4-BE49-F238E27FC236}">
              <a16:creationId xmlns:a16="http://schemas.microsoft.com/office/drawing/2014/main" id="{0DF43C7D-96EF-485C-A4F3-611F2C87B05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5" name="直線コネクタ 594">
          <a:extLst>
            <a:ext uri="{FF2B5EF4-FFF2-40B4-BE49-F238E27FC236}">
              <a16:creationId xmlns:a16="http://schemas.microsoft.com/office/drawing/2014/main" id="{A883AD54-97CA-4996-BAB5-123EA0BE2A7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596" name="【児童館】&#10;有形固定資産減価償却率最大値テキスト">
          <a:extLst>
            <a:ext uri="{FF2B5EF4-FFF2-40B4-BE49-F238E27FC236}">
              <a16:creationId xmlns:a16="http://schemas.microsoft.com/office/drawing/2014/main" id="{130E4C89-036D-42DF-B1FA-EA44B3D6EE00}"/>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597" name="直線コネクタ 596">
          <a:extLst>
            <a:ext uri="{FF2B5EF4-FFF2-40B4-BE49-F238E27FC236}">
              <a16:creationId xmlns:a16="http://schemas.microsoft.com/office/drawing/2014/main" id="{33C8A417-65AB-4A0A-B8E2-F484C914ACAE}"/>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598" name="【児童館】&#10;有形固定資産減価償却率平均値テキスト">
          <a:extLst>
            <a:ext uri="{FF2B5EF4-FFF2-40B4-BE49-F238E27FC236}">
              <a16:creationId xmlns:a16="http://schemas.microsoft.com/office/drawing/2014/main" id="{F1B892CE-6E2F-41FF-AF59-2DB04B3DE7A0}"/>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99" name="フローチャート: 判断 598">
          <a:extLst>
            <a:ext uri="{FF2B5EF4-FFF2-40B4-BE49-F238E27FC236}">
              <a16:creationId xmlns:a16="http://schemas.microsoft.com/office/drawing/2014/main" id="{850F35ED-BC91-41A5-9873-67DF22CCB89A}"/>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00" name="フローチャート: 判断 599">
          <a:extLst>
            <a:ext uri="{FF2B5EF4-FFF2-40B4-BE49-F238E27FC236}">
              <a16:creationId xmlns:a16="http://schemas.microsoft.com/office/drawing/2014/main" id="{F8A6B9DF-B73D-4D4B-BEA2-A1F09F40FA42}"/>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01" name="フローチャート: 判断 600">
          <a:extLst>
            <a:ext uri="{FF2B5EF4-FFF2-40B4-BE49-F238E27FC236}">
              <a16:creationId xmlns:a16="http://schemas.microsoft.com/office/drawing/2014/main" id="{1BBED948-E817-41F4-B064-DAD00AB20866}"/>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02" name="フローチャート: 判断 601">
          <a:extLst>
            <a:ext uri="{FF2B5EF4-FFF2-40B4-BE49-F238E27FC236}">
              <a16:creationId xmlns:a16="http://schemas.microsoft.com/office/drawing/2014/main" id="{2ADC7EAE-03BB-4FCB-8945-F49A734FCDDA}"/>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603" name="フローチャート: 判断 602">
          <a:extLst>
            <a:ext uri="{FF2B5EF4-FFF2-40B4-BE49-F238E27FC236}">
              <a16:creationId xmlns:a16="http://schemas.microsoft.com/office/drawing/2014/main" id="{9D81BC87-1044-4698-B54C-4E22B048F486}"/>
            </a:ext>
          </a:extLst>
        </xdr:cNvPr>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68D7EBA-0318-411D-92F8-D0FF329454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1596658C-FD64-41A3-8C39-A4D7B7B1F8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11FFA57D-3DB0-4ADE-A0C9-FAB7A027A0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F810D3D4-C3F9-40C6-BAFC-2882D9D33E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551A14C-7AB3-4764-91FC-284F7AFEE6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09" name="楕円 608">
          <a:extLst>
            <a:ext uri="{FF2B5EF4-FFF2-40B4-BE49-F238E27FC236}">
              <a16:creationId xmlns:a16="http://schemas.microsoft.com/office/drawing/2014/main" id="{3B5DF832-8ECF-4634-A624-E9EFCD836599}"/>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10" name="楕円 609">
          <a:extLst>
            <a:ext uri="{FF2B5EF4-FFF2-40B4-BE49-F238E27FC236}">
              <a16:creationId xmlns:a16="http://schemas.microsoft.com/office/drawing/2014/main" id="{365B913F-D718-435C-BF02-AE2CE9D75F74}"/>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11" name="直線コネクタ 610">
          <a:extLst>
            <a:ext uri="{FF2B5EF4-FFF2-40B4-BE49-F238E27FC236}">
              <a16:creationId xmlns:a16="http://schemas.microsoft.com/office/drawing/2014/main" id="{09D93220-6D6A-45A2-97E3-4DA9D45F3947}"/>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12" name="楕円 611">
          <a:extLst>
            <a:ext uri="{FF2B5EF4-FFF2-40B4-BE49-F238E27FC236}">
              <a16:creationId xmlns:a16="http://schemas.microsoft.com/office/drawing/2014/main" id="{7F5BC09D-9BB1-4209-BBB3-97F1FF0865B7}"/>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13" name="直線コネクタ 612">
          <a:extLst>
            <a:ext uri="{FF2B5EF4-FFF2-40B4-BE49-F238E27FC236}">
              <a16:creationId xmlns:a16="http://schemas.microsoft.com/office/drawing/2014/main" id="{ECBAB295-EF63-49BB-B912-AFD68B8D0C53}"/>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14" name="n_1aveValue【児童館】&#10;有形固定資産減価償却率">
          <a:extLst>
            <a:ext uri="{FF2B5EF4-FFF2-40B4-BE49-F238E27FC236}">
              <a16:creationId xmlns:a16="http://schemas.microsoft.com/office/drawing/2014/main" id="{435125F2-61C3-4E6F-A7CA-549171B155EB}"/>
            </a:ext>
          </a:extLst>
        </xdr:cNvPr>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15" name="n_2aveValue【児童館】&#10;有形固定資産減価償却率">
          <a:extLst>
            <a:ext uri="{FF2B5EF4-FFF2-40B4-BE49-F238E27FC236}">
              <a16:creationId xmlns:a16="http://schemas.microsoft.com/office/drawing/2014/main" id="{DBF6C6E4-E953-4BA6-B82E-2B2C0FBE5001}"/>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16" name="n_3aveValue【児童館】&#10;有形固定資産減価償却率">
          <a:extLst>
            <a:ext uri="{FF2B5EF4-FFF2-40B4-BE49-F238E27FC236}">
              <a16:creationId xmlns:a16="http://schemas.microsoft.com/office/drawing/2014/main" id="{329E532E-C6F7-401A-BFD6-360DA70C9F6B}"/>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617" name="n_4aveValue【児童館】&#10;有形固定資産減価償却率">
          <a:extLst>
            <a:ext uri="{FF2B5EF4-FFF2-40B4-BE49-F238E27FC236}">
              <a16:creationId xmlns:a16="http://schemas.microsoft.com/office/drawing/2014/main" id="{A3EABAF8-0423-4D70-88B8-1F068B4AE172}"/>
            </a:ext>
          </a:extLst>
        </xdr:cNvPr>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18" name="n_1mainValue【児童館】&#10;有形固定資産減価償却率">
          <a:extLst>
            <a:ext uri="{FF2B5EF4-FFF2-40B4-BE49-F238E27FC236}">
              <a16:creationId xmlns:a16="http://schemas.microsoft.com/office/drawing/2014/main" id="{79E338F9-9EF8-4869-90A3-6A0D6921A07A}"/>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19" name="n_2mainValue【児童館】&#10;有形固定資産減価償却率">
          <a:extLst>
            <a:ext uri="{FF2B5EF4-FFF2-40B4-BE49-F238E27FC236}">
              <a16:creationId xmlns:a16="http://schemas.microsoft.com/office/drawing/2014/main" id="{571F6C6F-8208-4A09-954D-270372F949FC}"/>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20" name="n_3mainValue【児童館】&#10;有形固定資産減価償却率">
          <a:extLst>
            <a:ext uri="{FF2B5EF4-FFF2-40B4-BE49-F238E27FC236}">
              <a16:creationId xmlns:a16="http://schemas.microsoft.com/office/drawing/2014/main" id="{C3F061C4-A048-4E97-8122-68DF242793B3}"/>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5801BC74-FB6C-4F02-902A-FCF66F548E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3EAD3779-98A2-46A4-94D3-93B7761517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35AA7780-B613-40F0-BBE5-643E527D80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41996227-2050-4CA3-9244-C3CD19B660C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EA5FECA1-1F45-4C2A-BFB4-D412791CE0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11A58BD9-D4DC-4012-8A7C-452218FB17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09A1678B-C5AC-41CD-A53D-8EDFEC449E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1564C978-6458-4910-84E6-441D089E48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a16="http://schemas.microsoft.com/office/drawing/2014/main" id="{F3BA1D4F-1535-41F7-A548-E7A1262EA2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a16="http://schemas.microsoft.com/office/drawing/2014/main" id="{437B93EA-33C1-444F-8CC3-8FBFA3B3C76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1" name="直線コネクタ 630">
          <a:extLst>
            <a:ext uri="{FF2B5EF4-FFF2-40B4-BE49-F238E27FC236}">
              <a16:creationId xmlns:a16="http://schemas.microsoft.com/office/drawing/2014/main" id="{450319BC-5E51-4BBF-A58B-75889A0B144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A473CDE7-D52B-41A0-BC69-22EE23D4F40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3" name="直線コネクタ 632">
          <a:extLst>
            <a:ext uri="{FF2B5EF4-FFF2-40B4-BE49-F238E27FC236}">
              <a16:creationId xmlns:a16="http://schemas.microsoft.com/office/drawing/2014/main" id="{0DAA284C-E277-40EA-83D0-DF453789FF8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4" name="テキスト ボックス 633">
          <a:extLst>
            <a:ext uri="{FF2B5EF4-FFF2-40B4-BE49-F238E27FC236}">
              <a16:creationId xmlns:a16="http://schemas.microsoft.com/office/drawing/2014/main" id="{A74AAE4F-B822-4058-88F9-A2018BFA8A9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a:extLst>
            <a:ext uri="{FF2B5EF4-FFF2-40B4-BE49-F238E27FC236}">
              <a16:creationId xmlns:a16="http://schemas.microsoft.com/office/drawing/2014/main" id="{C42AFEFA-D698-4D8A-8ED2-283C75B19C7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a:extLst>
            <a:ext uri="{FF2B5EF4-FFF2-40B4-BE49-F238E27FC236}">
              <a16:creationId xmlns:a16="http://schemas.microsoft.com/office/drawing/2014/main" id="{EE66ACD3-302C-4897-96F7-1279109782E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7" name="直線コネクタ 636">
          <a:extLst>
            <a:ext uri="{FF2B5EF4-FFF2-40B4-BE49-F238E27FC236}">
              <a16:creationId xmlns:a16="http://schemas.microsoft.com/office/drawing/2014/main" id="{C9D7BB3D-C306-43AB-AE58-E7EC41B0C15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8" name="テキスト ボックス 637">
          <a:extLst>
            <a:ext uri="{FF2B5EF4-FFF2-40B4-BE49-F238E27FC236}">
              <a16:creationId xmlns:a16="http://schemas.microsoft.com/office/drawing/2014/main" id="{D2AE9315-39D7-4381-804F-EE748065BD5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9" name="直線コネクタ 638">
          <a:extLst>
            <a:ext uri="{FF2B5EF4-FFF2-40B4-BE49-F238E27FC236}">
              <a16:creationId xmlns:a16="http://schemas.microsoft.com/office/drawing/2014/main" id="{735B3513-E464-4041-BD09-DDD3766E575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0" name="テキスト ボックス 639">
          <a:extLst>
            <a:ext uri="{FF2B5EF4-FFF2-40B4-BE49-F238E27FC236}">
              <a16:creationId xmlns:a16="http://schemas.microsoft.com/office/drawing/2014/main" id="{246E1585-9BB7-4DDA-A394-BCEDD9AF8E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57F8DF56-614C-4CE2-AC4B-175AD05118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E118E409-2CC9-4427-ACF1-0FA446609E5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児童館】&#10;一人当たり面積グラフ枠">
          <a:extLst>
            <a:ext uri="{FF2B5EF4-FFF2-40B4-BE49-F238E27FC236}">
              <a16:creationId xmlns:a16="http://schemas.microsoft.com/office/drawing/2014/main" id="{B0E8F69B-5062-4B60-AA83-47BFEDB29A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44" name="直線コネクタ 643">
          <a:extLst>
            <a:ext uri="{FF2B5EF4-FFF2-40B4-BE49-F238E27FC236}">
              <a16:creationId xmlns:a16="http://schemas.microsoft.com/office/drawing/2014/main" id="{74CF3F43-15B6-4997-BF0E-8BD45C7A633D}"/>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45" name="【児童館】&#10;一人当たり面積最小値テキスト">
          <a:extLst>
            <a:ext uri="{FF2B5EF4-FFF2-40B4-BE49-F238E27FC236}">
              <a16:creationId xmlns:a16="http://schemas.microsoft.com/office/drawing/2014/main" id="{BB2842B4-FDBF-4F4A-A6E4-98A5A1F9D485}"/>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46" name="直線コネクタ 645">
          <a:extLst>
            <a:ext uri="{FF2B5EF4-FFF2-40B4-BE49-F238E27FC236}">
              <a16:creationId xmlns:a16="http://schemas.microsoft.com/office/drawing/2014/main" id="{3499939A-DA81-45F4-8AED-D14987EE44FC}"/>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47" name="【児童館】&#10;一人当たり面積最大値テキスト">
          <a:extLst>
            <a:ext uri="{FF2B5EF4-FFF2-40B4-BE49-F238E27FC236}">
              <a16:creationId xmlns:a16="http://schemas.microsoft.com/office/drawing/2014/main" id="{7D08DBF1-CEC5-4C77-94E1-5AEF96ED49F9}"/>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48" name="直線コネクタ 647">
          <a:extLst>
            <a:ext uri="{FF2B5EF4-FFF2-40B4-BE49-F238E27FC236}">
              <a16:creationId xmlns:a16="http://schemas.microsoft.com/office/drawing/2014/main" id="{018853CC-5821-41BB-91D6-CAFCD5C8B5AA}"/>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649" name="【児童館】&#10;一人当たり面積平均値テキスト">
          <a:extLst>
            <a:ext uri="{FF2B5EF4-FFF2-40B4-BE49-F238E27FC236}">
              <a16:creationId xmlns:a16="http://schemas.microsoft.com/office/drawing/2014/main" id="{C45417EC-60A1-4542-89E5-2106CC6078C4}"/>
            </a:ext>
          </a:extLst>
        </xdr:cNvPr>
        <xdr:cNvSpPr txBox="1"/>
      </xdr:nvSpPr>
      <xdr:spPr>
        <a:xfrm>
          <a:off x="221996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50" name="フローチャート: 判断 649">
          <a:extLst>
            <a:ext uri="{FF2B5EF4-FFF2-40B4-BE49-F238E27FC236}">
              <a16:creationId xmlns:a16="http://schemas.microsoft.com/office/drawing/2014/main" id="{A03261F5-48C4-4832-85A3-AFA9643668DF}"/>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51" name="フローチャート: 判断 650">
          <a:extLst>
            <a:ext uri="{FF2B5EF4-FFF2-40B4-BE49-F238E27FC236}">
              <a16:creationId xmlns:a16="http://schemas.microsoft.com/office/drawing/2014/main" id="{DE4A5A1F-C7F5-4B16-9561-AA7004408FBA}"/>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52" name="フローチャート: 判断 651">
          <a:extLst>
            <a:ext uri="{FF2B5EF4-FFF2-40B4-BE49-F238E27FC236}">
              <a16:creationId xmlns:a16="http://schemas.microsoft.com/office/drawing/2014/main" id="{F72904A3-2447-4265-ACDD-F87CA15ADDAA}"/>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53" name="フローチャート: 判断 652">
          <a:extLst>
            <a:ext uri="{FF2B5EF4-FFF2-40B4-BE49-F238E27FC236}">
              <a16:creationId xmlns:a16="http://schemas.microsoft.com/office/drawing/2014/main" id="{248565A5-468F-416C-A52E-E80B381B443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654" name="フローチャート: 判断 653">
          <a:extLst>
            <a:ext uri="{FF2B5EF4-FFF2-40B4-BE49-F238E27FC236}">
              <a16:creationId xmlns:a16="http://schemas.microsoft.com/office/drawing/2014/main" id="{14012AA0-07D1-4728-B488-3E675A80FFC6}"/>
            </a:ext>
          </a:extLst>
        </xdr:cNvPr>
        <xdr:cNvSpPr/>
      </xdr:nvSpPr>
      <xdr:spPr>
        <a:xfrm>
          <a:off x="18605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18A2CA29-46BA-4F1E-A97A-FFC32A3395D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186D5DE-5F73-48B8-896B-1FD0E45906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80F9D76-DCDA-44A9-ABB8-67555B755A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BEE5C6E-6B57-44A6-B0F6-36287A6C48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082E3B1-D9CB-4508-B27A-2AE5F56FED8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660" name="楕円 659">
          <a:extLst>
            <a:ext uri="{FF2B5EF4-FFF2-40B4-BE49-F238E27FC236}">
              <a16:creationId xmlns:a16="http://schemas.microsoft.com/office/drawing/2014/main" id="{223084D5-CBCB-4617-AC45-B0D85FAA5F7A}"/>
            </a:ext>
          </a:extLst>
        </xdr:cNvPr>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158750</xdr:rowOff>
    </xdr:from>
    <xdr:to>
      <xdr:col>107</xdr:col>
      <xdr:colOff>101600</xdr:colOff>
      <xdr:row>85</xdr:row>
      <xdr:rowOff>88900</xdr:rowOff>
    </xdr:to>
    <xdr:sp macro="" textlink="">
      <xdr:nvSpPr>
        <xdr:cNvPr id="661" name="楕円 660">
          <a:extLst>
            <a:ext uri="{FF2B5EF4-FFF2-40B4-BE49-F238E27FC236}">
              <a16:creationId xmlns:a16="http://schemas.microsoft.com/office/drawing/2014/main" id="{2D5EDA5A-6FEE-4737-A60A-B399F880D9B9}"/>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85</xdr:row>
      <xdr:rowOff>38100</xdr:rowOff>
    </xdr:to>
    <xdr:cxnSp macro="">
      <xdr:nvCxnSpPr>
        <xdr:cNvPr id="662" name="直線コネクタ 661">
          <a:extLst>
            <a:ext uri="{FF2B5EF4-FFF2-40B4-BE49-F238E27FC236}">
              <a16:creationId xmlns:a16="http://schemas.microsoft.com/office/drawing/2014/main" id="{C63BCE26-CB67-4E9A-9525-F32657006ABD}"/>
            </a:ext>
          </a:extLst>
        </xdr:cNvPr>
        <xdr:cNvCxnSpPr/>
      </xdr:nvCxnSpPr>
      <xdr:spPr>
        <a:xfrm flipV="1">
          <a:off x="20434300" y="142303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663" name="楕円 662">
          <a:extLst>
            <a:ext uri="{FF2B5EF4-FFF2-40B4-BE49-F238E27FC236}">
              <a16:creationId xmlns:a16="http://schemas.microsoft.com/office/drawing/2014/main" id="{08A532B2-F7C0-4A03-8EA3-85B29CF461BC}"/>
            </a:ext>
          </a:extLst>
        </xdr:cNvPr>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41911</xdr:rowOff>
    </xdr:to>
    <xdr:cxnSp macro="">
      <xdr:nvCxnSpPr>
        <xdr:cNvPr id="664" name="直線コネクタ 663">
          <a:extLst>
            <a:ext uri="{FF2B5EF4-FFF2-40B4-BE49-F238E27FC236}">
              <a16:creationId xmlns:a16="http://schemas.microsoft.com/office/drawing/2014/main" id="{ECDECB26-7E24-4BA9-97B2-EC0ECC431D48}"/>
            </a:ext>
          </a:extLst>
        </xdr:cNvPr>
        <xdr:cNvCxnSpPr/>
      </xdr:nvCxnSpPr>
      <xdr:spPr>
        <a:xfrm flipV="1">
          <a:off x="19545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65" name="n_1aveValue【児童館】&#10;一人当たり面積">
          <a:extLst>
            <a:ext uri="{FF2B5EF4-FFF2-40B4-BE49-F238E27FC236}">
              <a16:creationId xmlns:a16="http://schemas.microsoft.com/office/drawing/2014/main" id="{A43F40FC-3A88-46DB-BCFE-1076BE2D6BBE}"/>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666" name="n_2aveValue【児童館】&#10;一人当たり面積">
          <a:extLst>
            <a:ext uri="{FF2B5EF4-FFF2-40B4-BE49-F238E27FC236}">
              <a16:creationId xmlns:a16="http://schemas.microsoft.com/office/drawing/2014/main" id="{C52C72EA-E841-4772-85EB-FB0F51AA22FE}"/>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67" name="n_3aveValue【児童館】&#10;一人当たり面積">
          <a:extLst>
            <a:ext uri="{FF2B5EF4-FFF2-40B4-BE49-F238E27FC236}">
              <a16:creationId xmlns:a16="http://schemas.microsoft.com/office/drawing/2014/main" id="{D46274CF-3554-44A4-95F0-FC095305584A}"/>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29227</xdr:rowOff>
    </xdr:from>
    <xdr:ext cx="469744" cy="259045"/>
    <xdr:sp macro="" textlink="">
      <xdr:nvSpPr>
        <xdr:cNvPr id="668" name="n_4aveValue【児童館】&#10;一人当たり面積">
          <a:extLst>
            <a:ext uri="{FF2B5EF4-FFF2-40B4-BE49-F238E27FC236}">
              <a16:creationId xmlns:a16="http://schemas.microsoft.com/office/drawing/2014/main" id="{85C76E13-7C06-4955-A91B-D9C51891BA83}"/>
            </a:ext>
          </a:extLst>
        </xdr:cNvPr>
        <xdr:cNvSpPr txBox="1"/>
      </xdr:nvSpPr>
      <xdr:spPr>
        <a:xfrm>
          <a:off x="18421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669" name="n_1mainValue【児童館】&#10;一人当たり面積">
          <a:extLst>
            <a:ext uri="{FF2B5EF4-FFF2-40B4-BE49-F238E27FC236}">
              <a16:creationId xmlns:a16="http://schemas.microsoft.com/office/drawing/2014/main" id="{C571AC0C-2942-4E6A-8221-BD02A208849A}"/>
            </a:ext>
          </a:extLst>
        </xdr:cNvPr>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670" name="n_2mainValue【児童館】&#10;一人当たり面積">
          <a:extLst>
            <a:ext uri="{FF2B5EF4-FFF2-40B4-BE49-F238E27FC236}">
              <a16:creationId xmlns:a16="http://schemas.microsoft.com/office/drawing/2014/main" id="{53D6275D-5794-400C-B25B-F8A31DC7A684}"/>
            </a:ext>
          </a:extLst>
        </xdr:cNvPr>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83838</xdr:rowOff>
    </xdr:from>
    <xdr:ext cx="469744" cy="259045"/>
    <xdr:sp macro="" textlink="">
      <xdr:nvSpPr>
        <xdr:cNvPr id="671" name="n_3mainValue【児童館】&#10;一人当たり面積">
          <a:extLst>
            <a:ext uri="{FF2B5EF4-FFF2-40B4-BE49-F238E27FC236}">
              <a16:creationId xmlns:a16="http://schemas.microsoft.com/office/drawing/2014/main" id="{1D093561-C97D-4C4B-9D14-1B968607FCE3}"/>
            </a:ext>
          </a:extLst>
        </xdr:cNvPr>
        <xdr:cNvSpPr txBox="1"/>
      </xdr:nvSpPr>
      <xdr:spPr>
        <a:xfrm>
          <a:off x="19310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84FB7459-59F3-47B2-A52E-59FFAD50EA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43FAD9B6-C123-4034-85B4-01352475CF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8B1978F-2355-487D-BF54-533F1BB654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B51FDAF-0EC9-476D-8362-5B8BDD8B8E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D9C27023-D5E3-4B0B-B52F-5596C19777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DB78B254-D001-4263-9161-770F43AD25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3AEA5A3F-2574-4B0C-BDAE-1BC9F0C8AD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D454CA29-744B-431D-9EC1-77B2640B14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F2855767-AEE6-49D4-8109-75A6087E9E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81E77D4A-16D3-4598-810A-328AEED996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id="{698077B3-F8BB-44C8-BA7C-7DFFD640659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id="{06CBB2D2-9E9F-457D-ADE5-99B8A9EE607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4" name="テキスト ボックス 683">
          <a:extLst>
            <a:ext uri="{FF2B5EF4-FFF2-40B4-BE49-F238E27FC236}">
              <a16:creationId xmlns:a16="http://schemas.microsoft.com/office/drawing/2014/main" id="{9E12D14D-FF44-4B77-B0EA-E531AD42486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id="{1AA0632E-6D8C-4CAF-9555-CA6E949CFA1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id="{8B6EF6BA-02B7-4944-AA4F-64E60424CC9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id="{3CF69D3F-0CA4-467B-93EE-1024BC8B208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id="{E89ABD13-4A09-4C20-B8AB-335002C5850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id="{4659725C-9641-48FB-AD9C-6BBDC68C60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id="{450457E3-56AE-4BEF-961E-C0461E959EF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id="{E5178D29-D42B-40FF-AEAE-5EBCECA40E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id="{CF3CDB8E-1545-449C-AA78-91D9E804C06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id="{D08F7995-8733-45D7-824C-9E803BC0BB5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4" name="テキスト ボックス 693">
          <a:extLst>
            <a:ext uri="{FF2B5EF4-FFF2-40B4-BE49-F238E27FC236}">
              <a16:creationId xmlns:a16="http://schemas.microsoft.com/office/drawing/2014/main" id="{C7AEC94D-4CA8-4263-AE0D-AE72CB29792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B8A30079-8F2A-41CD-9214-5B59478B3D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45740D8E-9549-4226-8866-BDC26B4F142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97" name="直線コネクタ 696">
          <a:extLst>
            <a:ext uri="{FF2B5EF4-FFF2-40B4-BE49-F238E27FC236}">
              <a16:creationId xmlns:a16="http://schemas.microsoft.com/office/drawing/2014/main" id="{75A3AF0A-B762-46BF-AC26-60B7DD618E22}"/>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8" name="【公民館】&#10;有形固定資産減価償却率最小値テキスト">
          <a:extLst>
            <a:ext uri="{FF2B5EF4-FFF2-40B4-BE49-F238E27FC236}">
              <a16:creationId xmlns:a16="http://schemas.microsoft.com/office/drawing/2014/main" id="{F9633E35-42BD-472B-AB68-DB40705F0BD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9" name="直線コネクタ 698">
          <a:extLst>
            <a:ext uri="{FF2B5EF4-FFF2-40B4-BE49-F238E27FC236}">
              <a16:creationId xmlns:a16="http://schemas.microsoft.com/office/drawing/2014/main" id="{416DBDD3-2BAA-40EC-B017-1EA0DAC62A5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00" name="【公民館】&#10;有形固定資産減価償却率最大値テキスト">
          <a:extLst>
            <a:ext uri="{FF2B5EF4-FFF2-40B4-BE49-F238E27FC236}">
              <a16:creationId xmlns:a16="http://schemas.microsoft.com/office/drawing/2014/main" id="{6D2466B7-0CD1-4A08-8062-81E10E7BEF42}"/>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01" name="直線コネクタ 700">
          <a:extLst>
            <a:ext uri="{FF2B5EF4-FFF2-40B4-BE49-F238E27FC236}">
              <a16:creationId xmlns:a16="http://schemas.microsoft.com/office/drawing/2014/main" id="{B16119BC-9BCB-4400-A7E6-6E0E4B9777B4}"/>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02" name="【公民館】&#10;有形固定資産減価償却率平均値テキスト">
          <a:extLst>
            <a:ext uri="{FF2B5EF4-FFF2-40B4-BE49-F238E27FC236}">
              <a16:creationId xmlns:a16="http://schemas.microsoft.com/office/drawing/2014/main" id="{079C479C-77D1-4A17-B6A2-8C85E38BEBE0}"/>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03" name="フローチャート: 判断 702">
          <a:extLst>
            <a:ext uri="{FF2B5EF4-FFF2-40B4-BE49-F238E27FC236}">
              <a16:creationId xmlns:a16="http://schemas.microsoft.com/office/drawing/2014/main" id="{E63109E9-88A5-49DA-81D6-ABCFF6A006DE}"/>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04" name="フローチャート: 判断 703">
          <a:extLst>
            <a:ext uri="{FF2B5EF4-FFF2-40B4-BE49-F238E27FC236}">
              <a16:creationId xmlns:a16="http://schemas.microsoft.com/office/drawing/2014/main" id="{9A647140-6AEF-416F-A84C-97332298C926}"/>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05" name="フローチャート: 判断 704">
          <a:extLst>
            <a:ext uri="{FF2B5EF4-FFF2-40B4-BE49-F238E27FC236}">
              <a16:creationId xmlns:a16="http://schemas.microsoft.com/office/drawing/2014/main" id="{6115ADEF-3E2C-40A8-AEB8-A41A57A98EFD}"/>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06" name="フローチャート: 判断 705">
          <a:extLst>
            <a:ext uri="{FF2B5EF4-FFF2-40B4-BE49-F238E27FC236}">
              <a16:creationId xmlns:a16="http://schemas.microsoft.com/office/drawing/2014/main" id="{6B095462-DE45-48E3-8213-DC8BAD3DC709}"/>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103777</xdr:rowOff>
    </xdr:from>
    <xdr:to>
      <xdr:col>67</xdr:col>
      <xdr:colOff>101600</xdr:colOff>
      <xdr:row>106</xdr:row>
      <xdr:rowOff>33927</xdr:rowOff>
    </xdr:to>
    <xdr:sp macro="" textlink="">
      <xdr:nvSpPr>
        <xdr:cNvPr id="707" name="フローチャート: 判断 706">
          <a:extLst>
            <a:ext uri="{FF2B5EF4-FFF2-40B4-BE49-F238E27FC236}">
              <a16:creationId xmlns:a16="http://schemas.microsoft.com/office/drawing/2014/main" id="{080D102A-31CF-4B90-A916-3927D277AD3F}"/>
            </a:ext>
          </a:extLst>
        </xdr:cNvPr>
        <xdr:cNvSpPr/>
      </xdr:nvSpPr>
      <xdr:spPr>
        <a:xfrm>
          <a:off x="12763500" y="1810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C77AF60D-B84D-4BD8-8FA8-F95BD079BA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5C092449-D6DE-436B-A77D-07988CCBBD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EE1DE41F-77F7-46C4-87BE-CC222EAA15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E13224F8-0AA9-4319-94AE-63900057C7B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612F3B43-52AC-40A9-AE54-1DD1D4EEEA3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56424</xdr:rowOff>
    </xdr:from>
    <xdr:to>
      <xdr:col>76</xdr:col>
      <xdr:colOff>165100</xdr:colOff>
      <xdr:row>107</xdr:row>
      <xdr:rowOff>158024</xdr:rowOff>
    </xdr:to>
    <xdr:sp macro="" textlink="">
      <xdr:nvSpPr>
        <xdr:cNvPr id="713" name="楕円 712">
          <a:extLst>
            <a:ext uri="{FF2B5EF4-FFF2-40B4-BE49-F238E27FC236}">
              <a16:creationId xmlns:a16="http://schemas.microsoft.com/office/drawing/2014/main" id="{D62C5910-AF81-4053-8596-C6DFA817256F}"/>
            </a:ext>
          </a:extLst>
        </xdr:cNvPr>
        <xdr:cNvSpPr/>
      </xdr:nvSpPr>
      <xdr:spPr>
        <a:xfrm>
          <a:off x="14541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714" name="楕円 713">
          <a:extLst>
            <a:ext uri="{FF2B5EF4-FFF2-40B4-BE49-F238E27FC236}">
              <a16:creationId xmlns:a16="http://schemas.microsoft.com/office/drawing/2014/main" id="{58DEB702-D97C-4A06-BA56-E7E62FE32F17}"/>
            </a:ext>
          </a:extLst>
        </xdr:cNvPr>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107224</xdr:rowOff>
    </xdr:to>
    <xdr:cxnSp macro="">
      <xdr:nvCxnSpPr>
        <xdr:cNvPr id="715" name="直線コネクタ 714">
          <a:extLst>
            <a:ext uri="{FF2B5EF4-FFF2-40B4-BE49-F238E27FC236}">
              <a16:creationId xmlns:a16="http://schemas.microsoft.com/office/drawing/2014/main" id="{5EDC9245-A76E-45D1-8F6E-55E7557E83F9}"/>
            </a:ext>
          </a:extLst>
        </xdr:cNvPr>
        <xdr:cNvCxnSpPr/>
      </xdr:nvCxnSpPr>
      <xdr:spPr>
        <a:xfrm>
          <a:off x="13703300" y="1842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16" name="n_1aveValue【公民館】&#10;有形固定資産減価償却率">
          <a:extLst>
            <a:ext uri="{FF2B5EF4-FFF2-40B4-BE49-F238E27FC236}">
              <a16:creationId xmlns:a16="http://schemas.microsoft.com/office/drawing/2014/main" id="{1251BF16-DE1C-43B1-B38C-7B1F4BEBAFCB}"/>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17" name="n_2aveValue【公民館】&#10;有形固定資産減価償却率">
          <a:extLst>
            <a:ext uri="{FF2B5EF4-FFF2-40B4-BE49-F238E27FC236}">
              <a16:creationId xmlns:a16="http://schemas.microsoft.com/office/drawing/2014/main" id="{8A90540C-649D-4804-8F05-50B285882DD2}"/>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18" name="n_3aveValue【公民館】&#10;有形固定資産減価償却率">
          <a:extLst>
            <a:ext uri="{FF2B5EF4-FFF2-40B4-BE49-F238E27FC236}">
              <a16:creationId xmlns:a16="http://schemas.microsoft.com/office/drawing/2014/main" id="{64BC7C99-485A-4DA2-9891-54B9ABD609B5}"/>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50454</xdr:rowOff>
    </xdr:from>
    <xdr:ext cx="405111" cy="259045"/>
    <xdr:sp macro="" textlink="">
      <xdr:nvSpPr>
        <xdr:cNvPr id="719" name="n_4aveValue【公民館】&#10;有形固定資産減価償却率">
          <a:extLst>
            <a:ext uri="{FF2B5EF4-FFF2-40B4-BE49-F238E27FC236}">
              <a16:creationId xmlns:a16="http://schemas.microsoft.com/office/drawing/2014/main" id="{E14A09DD-9F11-4827-934D-BE4236FF4838}"/>
            </a:ext>
          </a:extLst>
        </xdr:cNvPr>
        <xdr:cNvSpPr txBox="1"/>
      </xdr:nvSpPr>
      <xdr:spPr>
        <a:xfrm>
          <a:off x="126117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149151</xdr:rowOff>
    </xdr:from>
    <xdr:ext cx="405111" cy="259045"/>
    <xdr:sp macro="" textlink="">
      <xdr:nvSpPr>
        <xdr:cNvPr id="720" name="n_2mainValue【公民館】&#10;有形固定資産減価償却率">
          <a:extLst>
            <a:ext uri="{FF2B5EF4-FFF2-40B4-BE49-F238E27FC236}">
              <a16:creationId xmlns:a16="http://schemas.microsoft.com/office/drawing/2014/main" id="{47D4D8C7-338A-4132-9A8F-E45446D98B55}"/>
            </a:ext>
          </a:extLst>
        </xdr:cNvPr>
        <xdr:cNvSpPr txBox="1"/>
      </xdr:nvSpPr>
      <xdr:spPr>
        <a:xfrm>
          <a:off x="14389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721" name="n_3mainValue【公民館】&#10;有形固定資産減価償却率">
          <a:extLst>
            <a:ext uri="{FF2B5EF4-FFF2-40B4-BE49-F238E27FC236}">
              <a16:creationId xmlns:a16="http://schemas.microsoft.com/office/drawing/2014/main" id="{D6B33EC1-2662-431B-A407-161E1B5988AA}"/>
            </a:ext>
          </a:extLst>
        </xdr:cNvPr>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865B2721-5FE3-4DDC-BE52-61CF0BFC5E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39EFAFF3-A03A-4B02-8DC4-4CE3148402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5694C94B-ADC3-410C-B5E6-C760B98887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9B629546-D3CC-40F9-9480-5A919612B61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F4A3FB37-86A0-47B6-8B67-C502F308D1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03458C7B-B27A-48AE-BDE2-3F1E9B2CFC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77CFCDAE-9652-468A-9269-D11C8A0223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B4D6F059-59DC-46A0-A132-394E5B3FB2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id="{E89CA428-3237-433E-9B5D-B6B1B1E0D5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id="{72144FA4-2B78-437A-B550-CAB89444D2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a:extLst>
            <a:ext uri="{FF2B5EF4-FFF2-40B4-BE49-F238E27FC236}">
              <a16:creationId xmlns:a16="http://schemas.microsoft.com/office/drawing/2014/main" id="{A3C6B183-ABBF-47C7-83EE-5567EACF936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E1198A40-4B8F-480E-A8BD-BC7D8923DED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a:extLst>
            <a:ext uri="{FF2B5EF4-FFF2-40B4-BE49-F238E27FC236}">
              <a16:creationId xmlns:a16="http://schemas.microsoft.com/office/drawing/2014/main" id="{DA253921-94E5-4ACF-BEE0-086AE4ACB6C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a:extLst>
            <a:ext uri="{FF2B5EF4-FFF2-40B4-BE49-F238E27FC236}">
              <a16:creationId xmlns:a16="http://schemas.microsoft.com/office/drawing/2014/main" id="{44BFB130-01D8-43F4-B710-AB81CE50EA4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a:extLst>
            <a:ext uri="{FF2B5EF4-FFF2-40B4-BE49-F238E27FC236}">
              <a16:creationId xmlns:a16="http://schemas.microsoft.com/office/drawing/2014/main" id="{FCAFB72B-83A8-42E5-9C73-19D7F202313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37" name="テキスト ボックス 736">
          <a:extLst>
            <a:ext uri="{FF2B5EF4-FFF2-40B4-BE49-F238E27FC236}">
              <a16:creationId xmlns:a16="http://schemas.microsoft.com/office/drawing/2014/main" id="{907F2C81-1002-4FF8-9C57-9E6152A6602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a:extLst>
            <a:ext uri="{FF2B5EF4-FFF2-40B4-BE49-F238E27FC236}">
              <a16:creationId xmlns:a16="http://schemas.microsoft.com/office/drawing/2014/main" id="{83D9F127-FDF7-4C33-9DEC-1943A303FC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39" name="テキスト ボックス 738">
          <a:extLst>
            <a:ext uri="{FF2B5EF4-FFF2-40B4-BE49-F238E27FC236}">
              <a16:creationId xmlns:a16="http://schemas.microsoft.com/office/drawing/2014/main" id="{AD2E2D67-7555-42D1-8D08-46779722D97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a:extLst>
            <a:ext uri="{FF2B5EF4-FFF2-40B4-BE49-F238E27FC236}">
              <a16:creationId xmlns:a16="http://schemas.microsoft.com/office/drawing/2014/main" id="{4E485A6A-0F69-4564-A25F-1924ECB5736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41" name="テキスト ボックス 740">
          <a:extLst>
            <a:ext uri="{FF2B5EF4-FFF2-40B4-BE49-F238E27FC236}">
              <a16:creationId xmlns:a16="http://schemas.microsoft.com/office/drawing/2014/main" id="{1476C9BB-17EB-4B2D-B834-973EB410617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BB3D984B-D64C-4F2E-A534-7FFEE7097B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3" name="テキスト ボックス 742">
          <a:extLst>
            <a:ext uri="{FF2B5EF4-FFF2-40B4-BE49-F238E27FC236}">
              <a16:creationId xmlns:a16="http://schemas.microsoft.com/office/drawing/2014/main" id="{E40A07CF-D5CB-43DD-871B-CB4E24A8EDE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a:extLst>
            <a:ext uri="{FF2B5EF4-FFF2-40B4-BE49-F238E27FC236}">
              <a16:creationId xmlns:a16="http://schemas.microsoft.com/office/drawing/2014/main" id="{9239C1C0-4126-4ACB-8578-8CBD3B2361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45" name="直線コネクタ 744">
          <a:extLst>
            <a:ext uri="{FF2B5EF4-FFF2-40B4-BE49-F238E27FC236}">
              <a16:creationId xmlns:a16="http://schemas.microsoft.com/office/drawing/2014/main" id="{1B2D97EB-1AF4-4126-8217-98A94A65550B}"/>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46" name="【公民館】&#10;一人当たり面積最小値テキスト">
          <a:extLst>
            <a:ext uri="{FF2B5EF4-FFF2-40B4-BE49-F238E27FC236}">
              <a16:creationId xmlns:a16="http://schemas.microsoft.com/office/drawing/2014/main" id="{F36784DF-31C5-4FF9-A00E-34C97D58B15D}"/>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47" name="直線コネクタ 746">
          <a:extLst>
            <a:ext uri="{FF2B5EF4-FFF2-40B4-BE49-F238E27FC236}">
              <a16:creationId xmlns:a16="http://schemas.microsoft.com/office/drawing/2014/main" id="{E94641DC-83BB-4F7A-A0C5-38A969BFF5C7}"/>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48" name="【公民館】&#10;一人当たり面積最大値テキスト">
          <a:extLst>
            <a:ext uri="{FF2B5EF4-FFF2-40B4-BE49-F238E27FC236}">
              <a16:creationId xmlns:a16="http://schemas.microsoft.com/office/drawing/2014/main" id="{53E87A90-02D6-408B-B72B-6C74C408770D}"/>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49" name="直線コネクタ 748">
          <a:extLst>
            <a:ext uri="{FF2B5EF4-FFF2-40B4-BE49-F238E27FC236}">
              <a16:creationId xmlns:a16="http://schemas.microsoft.com/office/drawing/2014/main" id="{F0295266-683D-4658-B673-5BDF19E42013}"/>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50" name="【公民館】&#10;一人当たり面積平均値テキスト">
          <a:extLst>
            <a:ext uri="{FF2B5EF4-FFF2-40B4-BE49-F238E27FC236}">
              <a16:creationId xmlns:a16="http://schemas.microsoft.com/office/drawing/2014/main" id="{07AE76CB-4EC6-44CB-9BD9-EC84C06FEAD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51" name="フローチャート: 判断 750">
          <a:extLst>
            <a:ext uri="{FF2B5EF4-FFF2-40B4-BE49-F238E27FC236}">
              <a16:creationId xmlns:a16="http://schemas.microsoft.com/office/drawing/2014/main" id="{F18A0EC6-1928-4D8A-952F-C4D1E364ABBC}"/>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52" name="フローチャート: 判断 751">
          <a:extLst>
            <a:ext uri="{FF2B5EF4-FFF2-40B4-BE49-F238E27FC236}">
              <a16:creationId xmlns:a16="http://schemas.microsoft.com/office/drawing/2014/main" id="{D98EC197-C575-4529-9B7D-F313E113A9ED}"/>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53" name="フローチャート: 判断 752">
          <a:extLst>
            <a:ext uri="{FF2B5EF4-FFF2-40B4-BE49-F238E27FC236}">
              <a16:creationId xmlns:a16="http://schemas.microsoft.com/office/drawing/2014/main" id="{EEC3E774-A856-4975-9C5E-30E006E81C33}"/>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54" name="フローチャート: 判断 753">
          <a:extLst>
            <a:ext uri="{FF2B5EF4-FFF2-40B4-BE49-F238E27FC236}">
              <a16:creationId xmlns:a16="http://schemas.microsoft.com/office/drawing/2014/main" id="{C512B798-F88C-4B28-995F-326FB165B03B}"/>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52451</xdr:rowOff>
    </xdr:from>
    <xdr:to>
      <xdr:col>98</xdr:col>
      <xdr:colOff>38100</xdr:colOff>
      <xdr:row>108</xdr:row>
      <xdr:rowOff>154051</xdr:rowOff>
    </xdr:to>
    <xdr:sp macro="" textlink="">
      <xdr:nvSpPr>
        <xdr:cNvPr id="755" name="フローチャート: 判断 754">
          <a:extLst>
            <a:ext uri="{FF2B5EF4-FFF2-40B4-BE49-F238E27FC236}">
              <a16:creationId xmlns:a16="http://schemas.microsoft.com/office/drawing/2014/main" id="{8676C6A3-D720-46D0-AAF4-46B9C4BF5149}"/>
            </a:ext>
          </a:extLst>
        </xdr:cNvPr>
        <xdr:cNvSpPr/>
      </xdr:nvSpPr>
      <xdr:spPr>
        <a:xfrm>
          <a:off x="18605500" y="185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48608FC3-7108-408F-B5EB-4942DBF196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D955628B-9566-4FD2-9654-C0FE0446D9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DF1FF7F7-2DC9-490A-9736-CAEBA185AA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224EAED6-E59B-4656-9A6E-1F6F1B0587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B339B630-13B5-447D-957C-A02A4ADBFC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88342</xdr:rowOff>
    </xdr:from>
    <xdr:to>
      <xdr:col>107</xdr:col>
      <xdr:colOff>101600</xdr:colOff>
      <xdr:row>109</xdr:row>
      <xdr:rowOff>18492</xdr:rowOff>
    </xdr:to>
    <xdr:sp macro="" textlink="">
      <xdr:nvSpPr>
        <xdr:cNvPr id="761" name="楕円 760">
          <a:extLst>
            <a:ext uri="{FF2B5EF4-FFF2-40B4-BE49-F238E27FC236}">
              <a16:creationId xmlns:a16="http://schemas.microsoft.com/office/drawing/2014/main" id="{AF223FCA-7D28-4649-8480-201837A05698}"/>
            </a:ext>
          </a:extLst>
        </xdr:cNvPr>
        <xdr:cNvSpPr/>
      </xdr:nvSpPr>
      <xdr:spPr>
        <a:xfrm>
          <a:off x="20383500" y="186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88494</xdr:rowOff>
    </xdr:from>
    <xdr:to>
      <xdr:col>102</xdr:col>
      <xdr:colOff>165100</xdr:colOff>
      <xdr:row>109</xdr:row>
      <xdr:rowOff>18644</xdr:rowOff>
    </xdr:to>
    <xdr:sp macro="" textlink="">
      <xdr:nvSpPr>
        <xdr:cNvPr id="762" name="楕円 761">
          <a:extLst>
            <a:ext uri="{FF2B5EF4-FFF2-40B4-BE49-F238E27FC236}">
              <a16:creationId xmlns:a16="http://schemas.microsoft.com/office/drawing/2014/main" id="{7050AEF6-5A72-48B7-9385-AC98C201CBCA}"/>
            </a:ext>
          </a:extLst>
        </xdr:cNvPr>
        <xdr:cNvSpPr/>
      </xdr:nvSpPr>
      <xdr:spPr>
        <a:xfrm>
          <a:off x="19494500" y="18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139142</xdr:rowOff>
    </xdr:from>
    <xdr:to>
      <xdr:col>107</xdr:col>
      <xdr:colOff>50800</xdr:colOff>
      <xdr:row>108</xdr:row>
      <xdr:rowOff>139294</xdr:rowOff>
    </xdr:to>
    <xdr:cxnSp macro="">
      <xdr:nvCxnSpPr>
        <xdr:cNvPr id="763" name="直線コネクタ 762">
          <a:extLst>
            <a:ext uri="{FF2B5EF4-FFF2-40B4-BE49-F238E27FC236}">
              <a16:creationId xmlns:a16="http://schemas.microsoft.com/office/drawing/2014/main" id="{40357E19-D756-43FC-9F26-7C4ADDFD6D34}"/>
            </a:ext>
          </a:extLst>
        </xdr:cNvPr>
        <xdr:cNvCxnSpPr/>
      </xdr:nvCxnSpPr>
      <xdr:spPr>
        <a:xfrm flipV="1">
          <a:off x="19545300" y="1865574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64" name="n_1aveValue【公民館】&#10;一人当たり面積">
          <a:extLst>
            <a:ext uri="{FF2B5EF4-FFF2-40B4-BE49-F238E27FC236}">
              <a16:creationId xmlns:a16="http://schemas.microsoft.com/office/drawing/2014/main" id="{774C3D29-D3F6-40C4-B31C-3326DB2F0180}"/>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65" name="n_2aveValue【公民館】&#10;一人当たり面積">
          <a:extLst>
            <a:ext uri="{FF2B5EF4-FFF2-40B4-BE49-F238E27FC236}">
              <a16:creationId xmlns:a16="http://schemas.microsoft.com/office/drawing/2014/main" id="{9ED1F785-BE5B-4075-BC83-741CB1AE4DB3}"/>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66" name="n_3aveValue【公民館】&#10;一人当たり面積">
          <a:extLst>
            <a:ext uri="{FF2B5EF4-FFF2-40B4-BE49-F238E27FC236}">
              <a16:creationId xmlns:a16="http://schemas.microsoft.com/office/drawing/2014/main" id="{6290AAC5-D855-4485-9560-43718BB2A940}"/>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170578</xdr:rowOff>
    </xdr:from>
    <xdr:ext cx="469744" cy="259045"/>
    <xdr:sp macro="" textlink="">
      <xdr:nvSpPr>
        <xdr:cNvPr id="767" name="n_4aveValue【公民館】&#10;一人当たり面積">
          <a:extLst>
            <a:ext uri="{FF2B5EF4-FFF2-40B4-BE49-F238E27FC236}">
              <a16:creationId xmlns:a16="http://schemas.microsoft.com/office/drawing/2014/main" id="{16ECD7A3-93BE-43DA-BC07-5B9E5A9BD67F}"/>
            </a:ext>
          </a:extLst>
        </xdr:cNvPr>
        <xdr:cNvSpPr txBox="1"/>
      </xdr:nvSpPr>
      <xdr:spPr>
        <a:xfrm>
          <a:off x="18421427" y="18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9619</xdr:rowOff>
    </xdr:from>
    <xdr:ext cx="469744" cy="259045"/>
    <xdr:sp macro="" textlink="">
      <xdr:nvSpPr>
        <xdr:cNvPr id="768" name="n_2mainValue【公民館】&#10;一人当たり面積">
          <a:extLst>
            <a:ext uri="{FF2B5EF4-FFF2-40B4-BE49-F238E27FC236}">
              <a16:creationId xmlns:a16="http://schemas.microsoft.com/office/drawing/2014/main" id="{E95C0B5A-6CB1-43AE-AFF2-80C4BA55DD57}"/>
            </a:ext>
          </a:extLst>
        </xdr:cNvPr>
        <xdr:cNvSpPr txBox="1"/>
      </xdr:nvSpPr>
      <xdr:spPr>
        <a:xfrm>
          <a:off x="20199427" y="186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9771</xdr:rowOff>
    </xdr:from>
    <xdr:ext cx="469744" cy="259045"/>
    <xdr:sp macro="" textlink="">
      <xdr:nvSpPr>
        <xdr:cNvPr id="769" name="n_3mainValue【公民館】&#10;一人当たり面積">
          <a:extLst>
            <a:ext uri="{FF2B5EF4-FFF2-40B4-BE49-F238E27FC236}">
              <a16:creationId xmlns:a16="http://schemas.microsoft.com/office/drawing/2014/main" id="{862A5777-BC92-4B92-9FB9-89443ADABD34}"/>
            </a:ext>
          </a:extLst>
        </xdr:cNvPr>
        <xdr:cNvSpPr txBox="1"/>
      </xdr:nvSpPr>
      <xdr:spPr>
        <a:xfrm>
          <a:off x="19310427" y="186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08ECA3B3-10AC-402F-8E36-7376B49171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B6D41B64-9670-428D-A4E2-D9A7F3B9DB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DA3B877B-0195-4A06-91CA-30801B4DC9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が挙げられ、既に耐用年数を経過している施設が殆どである一方、震災等の影響により必要な更新・改修に着手できず、比率が高くなっている。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＜今後の方針＞</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は「橋梁長寿命化修繕計画」を踏まえ、必要な改修等を計画的に実施していく。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・既存の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はすべて解体。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4063E5-639A-41C9-AD59-EA31A94693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E8BA1F-818C-4526-A35A-DB2916E3BB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3F9ACE-ADD4-4B6A-8AC9-3F602C1703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A48B1A-2F6A-4277-BD23-4B4B3F5025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400620-EC9B-488F-AF49-3BAE320576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112581-3208-4A5A-9CE8-6CF5460172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2CBEE2-A85E-442F-941B-ADE379F529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70439A-511E-453A-B6C9-35633F12B6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7AB4B7-8873-4CB2-AC51-A2FFAAB33E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E6A309-AF2C-406F-A1C9-61B559770B6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BF9F02-AA5A-438F-8A04-0FBF460A3A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BBBAE7-F7A2-4825-9E1C-5FB49A058C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FDB0AF-1DA6-4705-9E7C-809C695DD1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B5B088-12EA-4DC3-BD00-69CA3DA7CD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D1CEB9-C9F0-4664-A9E9-DC7E1015FF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E97EF3-0795-41BD-98B0-69E223E5ED8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686903-DF1F-45D5-A2EC-ADE3EE1AE6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011E49-3404-4B8F-834F-2776446191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09E2AF-2B78-46AE-941C-C646699087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EE9917-6362-48E7-91C8-C98904075D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D55274-DF23-43F4-905A-4FE7A55C69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8D3D9A-7791-407D-A245-0602BCF43A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5089FB-6314-4B8F-AE93-5F76F65192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74AE2E-F94F-4865-82CB-9D5E76E9DB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CE8812-2F54-49D7-B1DB-915BF38DBE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8DD4B5-CE4E-4153-A4C7-8DE6ADD67F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8DB06F-35B7-476B-8C37-BFEAE97D9A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1081B6-FDCE-41CD-8E76-040E7073E4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F235AB-2EB4-430B-AFF4-9F7AE136297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BBC8E9F-5A5A-4C8C-A3E0-12E5BE19A23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427051-C887-4F2A-8709-3D46FAE4ACA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A53AB7-8EE3-436C-8C35-1DCE7490F9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75953D-A755-4A2E-8B88-0362E5C838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76CB2D-1C8D-4AA4-B797-8ECAFE51A0F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44B7FD-6C44-428C-A2BD-ADF8CBBF98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AA1DB9-CCCA-483F-8584-4B461DD5D7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EBA7AC-E8A1-440F-9973-A1142C350C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0CE3AC-B1D9-474F-B1D9-D6BA6F65F8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930918-B487-4A8D-8B17-13D6A419B5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1A5196-F1BD-4FC9-995C-08933E1CD8C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8E8152E-994B-4414-B130-280C263D18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58C1EF-9359-446E-8B6E-105DA10B3A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D218451-CE2B-4475-871E-EF03F4A3BA6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5A70C2D-9AD5-4D7F-8AEF-53BD3CD14C9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6DEA452-7B7B-4482-A4D0-25F2BD0A131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F6A62AA-6657-46BC-8E1C-E338A095FAC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D676121-BE29-4CCC-959A-E9B3E5125F9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5E0E35B-A54C-4D80-B19A-539F12F4E68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2FB1CB6-0C5B-4A3E-91D2-0473EE6BBCA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965D06-72C8-41CD-874E-4008382EAEE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3CED970-3B2F-4546-A3DA-FF9D728F6AD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478B862-F472-4BA0-A026-B0E339FB68E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E3A66C0-B778-453A-BBA0-6086FE4AF5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ABE831D-9191-4C21-8DFD-BDC5F6DE2F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62707901-B346-45A7-971A-EB45266CC905}"/>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63CA978A-5CCD-4CE5-9619-A83BB9571A8F}"/>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213103AB-E01D-4F8E-B566-0A93FEEB64F9}"/>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89DE4054-5DFB-4B2D-8759-947FAACDA768}"/>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36CFF4E-6F15-4E29-B444-DFC44319A48D}"/>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a:extLst>
            <a:ext uri="{FF2B5EF4-FFF2-40B4-BE49-F238E27FC236}">
              <a16:creationId xmlns:a16="http://schemas.microsoft.com/office/drawing/2014/main" id="{B55C74B6-EB38-43D8-A4CE-F121A92209A0}"/>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D97AAF73-7385-41FE-9053-2AB1A1C1B536}"/>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5582C350-3B3E-472A-A4DA-C5AC6E91E860}"/>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A96981F3-BD6E-480D-B47D-FAF46C80C822}"/>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BDD74365-E80C-41D1-B7EF-5F241BBD5C12}"/>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6" name="フローチャート: 判断 65">
          <a:extLst>
            <a:ext uri="{FF2B5EF4-FFF2-40B4-BE49-F238E27FC236}">
              <a16:creationId xmlns:a16="http://schemas.microsoft.com/office/drawing/2014/main" id="{8ED231BD-8ABF-47B1-AD27-57AD0EF536D0}"/>
            </a:ext>
          </a:extLst>
        </xdr:cNvPr>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BDF066D-28C0-4385-ABCB-A1B34A4139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11499A6-3223-47F2-AA71-D775230299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840CE4-CB45-4FEC-8181-1E1EBE99C5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BBA608-83E0-444A-B3E8-7A6C8C5605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C0B2CE4-58DD-4DF6-A0F5-B1510B170EB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38100</xdr:rowOff>
    </xdr:from>
    <xdr:to>
      <xdr:col>20</xdr:col>
      <xdr:colOff>38100</xdr:colOff>
      <xdr:row>38</xdr:row>
      <xdr:rowOff>139700</xdr:rowOff>
    </xdr:to>
    <xdr:sp macro="" textlink="">
      <xdr:nvSpPr>
        <xdr:cNvPr id="72" name="楕円 71">
          <a:extLst>
            <a:ext uri="{FF2B5EF4-FFF2-40B4-BE49-F238E27FC236}">
              <a16:creationId xmlns:a16="http://schemas.microsoft.com/office/drawing/2014/main" id="{6200DD2F-C31F-4798-A984-B2085C019E98}"/>
            </a:ext>
          </a:extLst>
        </xdr:cNvPr>
        <xdr:cNvSpPr/>
      </xdr:nvSpPr>
      <xdr:spPr>
        <a:xfrm>
          <a:off x="3746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12700</xdr:rowOff>
    </xdr:from>
    <xdr:to>
      <xdr:col>15</xdr:col>
      <xdr:colOff>101600</xdr:colOff>
      <xdr:row>38</xdr:row>
      <xdr:rowOff>114300</xdr:rowOff>
    </xdr:to>
    <xdr:sp macro="" textlink="">
      <xdr:nvSpPr>
        <xdr:cNvPr id="73" name="楕円 72">
          <a:extLst>
            <a:ext uri="{FF2B5EF4-FFF2-40B4-BE49-F238E27FC236}">
              <a16:creationId xmlns:a16="http://schemas.microsoft.com/office/drawing/2014/main" id="{7EF31D87-2D77-43A0-A548-9C4B77AFCFAE}"/>
            </a:ext>
          </a:extLst>
        </xdr:cNvPr>
        <xdr:cNvSpPr/>
      </xdr:nvSpPr>
      <xdr:spPr>
        <a:xfrm>
          <a:off x="2857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63500</xdr:rowOff>
    </xdr:from>
    <xdr:to>
      <xdr:col>19</xdr:col>
      <xdr:colOff>177800</xdr:colOff>
      <xdr:row>38</xdr:row>
      <xdr:rowOff>88900</xdr:rowOff>
    </xdr:to>
    <xdr:cxnSp macro="">
      <xdr:nvCxnSpPr>
        <xdr:cNvPr id="74" name="直線コネクタ 73">
          <a:extLst>
            <a:ext uri="{FF2B5EF4-FFF2-40B4-BE49-F238E27FC236}">
              <a16:creationId xmlns:a16="http://schemas.microsoft.com/office/drawing/2014/main" id="{9B432B12-8A73-42E6-8298-A6326C22F4F5}"/>
            </a:ext>
          </a:extLst>
        </xdr:cNvPr>
        <xdr:cNvCxnSpPr/>
      </xdr:nvCxnSpPr>
      <xdr:spPr>
        <a:xfrm>
          <a:off x="29083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5" name="楕円 74">
          <a:extLst>
            <a:ext uri="{FF2B5EF4-FFF2-40B4-BE49-F238E27FC236}">
              <a16:creationId xmlns:a16="http://schemas.microsoft.com/office/drawing/2014/main" id="{3503230D-5C2A-44E2-8CD4-24BFB162F827}"/>
            </a:ext>
          </a:extLst>
        </xdr:cNvPr>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63500</xdr:rowOff>
    </xdr:to>
    <xdr:cxnSp macro="">
      <xdr:nvCxnSpPr>
        <xdr:cNvPr id="76" name="直線コネクタ 75">
          <a:extLst>
            <a:ext uri="{FF2B5EF4-FFF2-40B4-BE49-F238E27FC236}">
              <a16:creationId xmlns:a16="http://schemas.microsoft.com/office/drawing/2014/main" id="{AC0B8227-FD2A-4199-BF97-BBC0154C6874}"/>
            </a:ext>
          </a:extLst>
        </xdr:cNvPr>
        <xdr:cNvCxnSpPr/>
      </xdr:nvCxnSpPr>
      <xdr:spPr>
        <a:xfrm>
          <a:off x="2019300" y="655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77" name="n_1aveValue【図書館】&#10;有形固定資産減価償却率">
          <a:extLst>
            <a:ext uri="{FF2B5EF4-FFF2-40B4-BE49-F238E27FC236}">
              <a16:creationId xmlns:a16="http://schemas.microsoft.com/office/drawing/2014/main" id="{6310CCF1-0FBB-4C05-B946-0887FC67F4E4}"/>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78" name="n_2aveValue【図書館】&#10;有形固定資産減価償却率">
          <a:extLst>
            <a:ext uri="{FF2B5EF4-FFF2-40B4-BE49-F238E27FC236}">
              <a16:creationId xmlns:a16="http://schemas.microsoft.com/office/drawing/2014/main" id="{9969C440-EE82-4ACE-BC0B-F3FC11CC1AE5}"/>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79" name="n_3aveValue【図書館】&#10;有形固定資産減価償却率">
          <a:extLst>
            <a:ext uri="{FF2B5EF4-FFF2-40B4-BE49-F238E27FC236}">
              <a16:creationId xmlns:a16="http://schemas.microsoft.com/office/drawing/2014/main" id="{79045747-DCDA-4489-8CB1-A97E4F764515}"/>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0" name="n_4aveValue【図書館】&#10;有形固定資産減価償却率">
          <a:extLst>
            <a:ext uri="{FF2B5EF4-FFF2-40B4-BE49-F238E27FC236}">
              <a16:creationId xmlns:a16="http://schemas.microsoft.com/office/drawing/2014/main" id="{3EB37835-E557-45E9-800C-F38612794A20}"/>
            </a:ext>
          </a:extLst>
        </xdr:cNvPr>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130827</xdr:rowOff>
    </xdr:from>
    <xdr:ext cx="405111" cy="259045"/>
    <xdr:sp macro="" textlink="">
      <xdr:nvSpPr>
        <xdr:cNvPr id="81" name="n_1mainValue【図書館】&#10;有形固定資産減価償却率">
          <a:extLst>
            <a:ext uri="{FF2B5EF4-FFF2-40B4-BE49-F238E27FC236}">
              <a16:creationId xmlns:a16="http://schemas.microsoft.com/office/drawing/2014/main" id="{AAF2B20C-4B1C-4C48-A0AE-404BE38D0DB7}"/>
            </a:ext>
          </a:extLst>
        </xdr:cNvPr>
        <xdr:cNvSpPr txBox="1"/>
      </xdr:nvSpPr>
      <xdr:spPr>
        <a:xfrm>
          <a:off x="35820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105427</xdr:rowOff>
    </xdr:from>
    <xdr:ext cx="405111" cy="259045"/>
    <xdr:sp macro="" textlink="">
      <xdr:nvSpPr>
        <xdr:cNvPr id="82" name="n_2mainValue【図書館】&#10;有形固定資産減価償却率">
          <a:extLst>
            <a:ext uri="{FF2B5EF4-FFF2-40B4-BE49-F238E27FC236}">
              <a16:creationId xmlns:a16="http://schemas.microsoft.com/office/drawing/2014/main" id="{360DB47B-78CC-494E-AF61-960B75ABA4F7}"/>
            </a:ext>
          </a:extLst>
        </xdr:cNvPr>
        <xdr:cNvSpPr txBox="1"/>
      </xdr:nvSpPr>
      <xdr:spPr>
        <a:xfrm>
          <a:off x="2705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3" name="n_3mainValue【図書館】&#10;有形固定資産減価償却率">
          <a:extLst>
            <a:ext uri="{FF2B5EF4-FFF2-40B4-BE49-F238E27FC236}">
              <a16:creationId xmlns:a16="http://schemas.microsoft.com/office/drawing/2014/main" id="{698A566D-AA68-4A6A-88D2-C86DE47024CA}"/>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8ECB2D58-21CC-4D8B-83AE-D3AD4B91D8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BD8486C7-2E05-4C5D-92DB-2FB2C7B7CD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481E5FB1-5B00-4C4D-9D62-D054AF73B7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F6AFC689-DB4D-4972-8143-D220969011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A2A4E12D-825E-4EBD-A6A4-42D088FDFF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2F628552-1D98-4967-BC70-21DE7B32F7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5942A643-79CF-40EE-A979-595F329FD0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B9DB6B5B-74A6-4756-85A3-98147857DD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85F79D43-6D70-4578-B900-E5DAE608283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D91D28A3-3A52-402F-9646-5CA2CA14304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00D5739E-4FA8-4A22-8928-3E37911D475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36D08DD3-D1DF-47F0-B5C3-23B4066D588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42374053-C50E-45FD-82CD-2F1D29CEA0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446BA297-408A-45EB-AB8A-72E831088BF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152ECD56-4365-47CA-8ADD-9E9A9219375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BD295537-8BBA-43F7-8D09-FE446C5CAB7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25B424E9-6281-493D-B595-2E5D8CD6E6E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7123BFB5-A0E6-46F9-9C35-372B3FF4F0A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E86087D0-C9A1-4320-8BDD-824D5DBA642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B4C57318-8DB4-4FB8-B98A-FADF83042C1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58AD2DD7-D2C7-4F30-99DD-0F5B44501AC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6170B10C-6702-414E-AE57-482DB415714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D64569AA-B50D-4943-8C9B-8D1AF10570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07" name="直線コネクタ 106">
          <a:extLst>
            <a:ext uri="{FF2B5EF4-FFF2-40B4-BE49-F238E27FC236}">
              <a16:creationId xmlns:a16="http://schemas.microsoft.com/office/drawing/2014/main" id="{BD5A4024-7CE1-4B41-AA6E-6D0A19D68B7D}"/>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a:extLst>
            <a:ext uri="{FF2B5EF4-FFF2-40B4-BE49-F238E27FC236}">
              <a16:creationId xmlns:a16="http://schemas.microsoft.com/office/drawing/2014/main" id="{F1B58CA1-47C0-4345-ADD6-732BE314BB35}"/>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a:extLst>
            <a:ext uri="{FF2B5EF4-FFF2-40B4-BE49-F238E27FC236}">
              <a16:creationId xmlns:a16="http://schemas.microsoft.com/office/drawing/2014/main" id="{3EB790F9-FB96-4830-BDAA-A183B75B8CA7}"/>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a:extLst>
            <a:ext uri="{FF2B5EF4-FFF2-40B4-BE49-F238E27FC236}">
              <a16:creationId xmlns:a16="http://schemas.microsoft.com/office/drawing/2014/main" id="{BD5B11BF-9476-4F05-98EE-E32735F7959F}"/>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a:extLst>
            <a:ext uri="{FF2B5EF4-FFF2-40B4-BE49-F238E27FC236}">
              <a16:creationId xmlns:a16="http://schemas.microsoft.com/office/drawing/2014/main" id="{E6FE015C-B909-4D31-AF4D-7FB1C7C8B7D9}"/>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2" name="【図書館】&#10;一人当たり面積平均値テキスト">
          <a:extLst>
            <a:ext uri="{FF2B5EF4-FFF2-40B4-BE49-F238E27FC236}">
              <a16:creationId xmlns:a16="http://schemas.microsoft.com/office/drawing/2014/main" id="{A137151A-B446-4F9C-B90E-2BFF5E644846}"/>
            </a:ext>
          </a:extLst>
        </xdr:cNvPr>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3" name="フローチャート: 判断 112">
          <a:extLst>
            <a:ext uri="{FF2B5EF4-FFF2-40B4-BE49-F238E27FC236}">
              <a16:creationId xmlns:a16="http://schemas.microsoft.com/office/drawing/2014/main" id="{585E4B1E-704A-4069-89DB-7D2399ED60E9}"/>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4" name="フローチャート: 判断 113">
          <a:extLst>
            <a:ext uri="{FF2B5EF4-FFF2-40B4-BE49-F238E27FC236}">
              <a16:creationId xmlns:a16="http://schemas.microsoft.com/office/drawing/2014/main" id="{7793BCE7-D6E2-4AC5-9733-CD65334D34DD}"/>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5" name="フローチャート: 判断 114">
          <a:extLst>
            <a:ext uri="{FF2B5EF4-FFF2-40B4-BE49-F238E27FC236}">
              <a16:creationId xmlns:a16="http://schemas.microsoft.com/office/drawing/2014/main" id="{4C4218CB-C585-4226-A2E4-236F39155DE7}"/>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6" name="フローチャート: 判断 115">
          <a:extLst>
            <a:ext uri="{FF2B5EF4-FFF2-40B4-BE49-F238E27FC236}">
              <a16:creationId xmlns:a16="http://schemas.microsoft.com/office/drawing/2014/main" id="{F3FA14C7-6B8A-4388-BA07-431DBE80F005}"/>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145415</xdr:rowOff>
    </xdr:from>
    <xdr:to>
      <xdr:col>36</xdr:col>
      <xdr:colOff>165100</xdr:colOff>
      <xdr:row>40</xdr:row>
      <xdr:rowOff>75565</xdr:rowOff>
    </xdr:to>
    <xdr:sp macro="" textlink="">
      <xdr:nvSpPr>
        <xdr:cNvPr id="117" name="フローチャート: 判断 116">
          <a:extLst>
            <a:ext uri="{FF2B5EF4-FFF2-40B4-BE49-F238E27FC236}">
              <a16:creationId xmlns:a16="http://schemas.microsoft.com/office/drawing/2014/main" id="{7737AED8-11CC-4808-AD9E-56082AB6B515}"/>
            </a:ext>
          </a:extLst>
        </xdr:cNvPr>
        <xdr:cNvSpPr/>
      </xdr:nvSpPr>
      <xdr:spPr>
        <a:xfrm>
          <a:off x="6921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6881057-0AF5-4E3A-A174-E3E3246CF6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F6AF19D-4D91-4D3D-9ED1-71FB3DEA17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5429DB4-D8C4-45A6-8A30-A3066FA3EE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425F8A3-0953-4DA9-A742-F3BC8C1FE1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4895C70-7D3A-4BC4-911E-E46344D0DB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118745</xdr:rowOff>
    </xdr:from>
    <xdr:to>
      <xdr:col>50</xdr:col>
      <xdr:colOff>165100</xdr:colOff>
      <xdr:row>40</xdr:row>
      <xdr:rowOff>48895</xdr:rowOff>
    </xdr:to>
    <xdr:sp macro="" textlink="">
      <xdr:nvSpPr>
        <xdr:cNvPr id="123" name="楕円 122">
          <a:extLst>
            <a:ext uri="{FF2B5EF4-FFF2-40B4-BE49-F238E27FC236}">
              <a16:creationId xmlns:a16="http://schemas.microsoft.com/office/drawing/2014/main" id="{29F70742-C5A0-485D-8C7D-293D213401A7}"/>
            </a:ext>
          </a:extLst>
        </xdr:cNvPr>
        <xdr:cNvSpPr/>
      </xdr:nvSpPr>
      <xdr:spPr>
        <a:xfrm>
          <a:off x="9588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132080</xdr:rowOff>
    </xdr:from>
    <xdr:to>
      <xdr:col>46</xdr:col>
      <xdr:colOff>38100</xdr:colOff>
      <xdr:row>40</xdr:row>
      <xdr:rowOff>62230</xdr:rowOff>
    </xdr:to>
    <xdr:sp macro="" textlink="">
      <xdr:nvSpPr>
        <xdr:cNvPr id="124" name="楕円 123">
          <a:extLst>
            <a:ext uri="{FF2B5EF4-FFF2-40B4-BE49-F238E27FC236}">
              <a16:creationId xmlns:a16="http://schemas.microsoft.com/office/drawing/2014/main" id="{554218F9-8A81-4FB7-A6A1-7CD2275A315C}"/>
            </a:ext>
          </a:extLst>
        </xdr:cNvPr>
        <xdr:cNvSpPr/>
      </xdr:nvSpPr>
      <xdr:spPr>
        <a:xfrm>
          <a:off x="8699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169545</xdr:rowOff>
    </xdr:from>
    <xdr:to>
      <xdr:col>50</xdr:col>
      <xdr:colOff>114300</xdr:colOff>
      <xdr:row>40</xdr:row>
      <xdr:rowOff>11430</xdr:rowOff>
    </xdr:to>
    <xdr:cxnSp macro="">
      <xdr:nvCxnSpPr>
        <xdr:cNvPr id="125" name="直線コネクタ 124">
          <a:extLst>
            <a:ext uri="{FF2B5EF4-FFF2-40B4-BE49-F238E27FC236}">
              <a16:creationId xmlns:a16="http://schemas.microsoft.com/office/drawing/2014/main" id="{49AEE7E3-EF6D-4752-88A6-E7B8103C35E3}"/>
            </a:ext>
          </a:extLst>
        </xdr:cNvPr>
        <xdr:cNvCxnSpPr/>
      </xdr:nvCxnSpPr>
      <xdr:spPr>
        <a:xfrm flipV="1">
          <a:off x="8750300" y="68560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137795</xdr:rowOff>
    </xdr:from>
    <xdr:to>
      <xdr:col>41</xdr:col>
      <xdr:colOff>101600</xdr:colOff>
      <xdr:row>40</xdr:row>
      <xdr:rowOff>67945</xdr:rowOff>
    </xdr:to>
    <xdr:sp macro="" textlink="">
      <xdr:nvSpPr>
        <xdr:cNvPr id="126" name="楕円 125">
          <a:extLst>
            <a:ext uri="{FF2B5EF4-FFF2-40B4-BE49-F238E27FC236}">
              <a16:creationId xmlns:a16="http://schemas.microsoft.com/office/drawing/2014/main" id="{999502F4-2B23-427B-94B6-2BC0A79FF301}"/>
            </a:ext>
          </a:extLst>
        </xdr:cNvPr>
        <xdr:cNvSpPr/>
      </xdr:nvSpPr>
      <xdr:spPr>
        <a:xfrm>
          <a:off x="7810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xdr:rowOff>
    </xdr:from>
    <xdr:to>
      <xdr:col>45</xdr:col>
      <xdr:colOff>177800</xdr:colOff>
      <xdr:row>40</xdr:row>
      <xdr:rowOff>17145</xdr:rowOff>
    </xdr:to>
    <xdr:cxnSp macro="">
      <xdr:nvCxnSpPr>
        <xdr:cNvPr id="127" name="直線コネクタ 126">
          <a:extLst>
            <a:ext uri="{FF2B5EF4-FFF2-40B4-BE49-F238E27FC236}">
              <a16:creationId xmlns:a16="http://schemas.microsoft.com/office/drawing/2014/main" id="{F7457FC5-FE3E-4B2F-8090-6995658A495F}"/>
            </a:ext>
          </a:extLst>
        </xdr:cNvPr>
        <xdr:cNvCxnSpPr/>
      </xdr:nvCxnSpPr>
      <xdr:spPr>
        <a:xfrm flipV="1">
          <a:off x="7861300" y="686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28" name="n_1aveValue【図書館】&#10;一人当たり面積">
          <a:extLst>
            <a:ext uri="{FF2B5EF4-FFF2-40B4-BE49-F238E27FC236}">
              <a16:creationId xmlns:a16="http://schemas.microsoft.com/office/drawing/2014/main" id="{F9C3BC54-3115-47A4-8A22-70C4C92FDD4C}"/>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29" name="n_2aveValue【図書館】&#10;一人当たり面積">
          <a:extLst>
            <a:ext uri="{FF2B5EF4-FFF2-40B4-BE49-F238E27FC236}">
              <a16:creationId xmlns:a16="http://schemas.microsoft.com/office/drawing/2014/main" id="{69CA3316-05C8-4B7C-8E61-CF0E7A642B51}"/>
            </a:ext>
          </a:extLst>
        </xdr:cNvPr>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0" name="n_3aveValue【図書館】&#10;一人当たり面積">
          <a:extLst>
            <a:ext uri="{FF2B5EF4-FFF2-40B4-BE49-F238E27FC236}">
              <a16:creationId xmlns:a16="http://schemas.microsoft.com/office/drawing/2014/main" id="{049469FF-4AAD-429D-A8F9-690DA9D87E36}"/>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92092</xdr:rowOff>
    </xdr:from>
    <xdr:ext cx="469744" cy="259045"/>
    <xdr:sp macro="" textlink="">
      <xdr:nvSpPr>
        <xdr:cNvPr id="131" name="n_4aveValue【図書館】&#10;一人当たり面積">
          <a:extLst>
            <a:ext uri="{FF2B5EF4-FFF2-40B4-BE49-F238E27FC236}">
              <a16:creationId xmlns:a16="http://schemas.microsoft.com/office/drawing/2014/main" id="{BAE3EFC0-01F1-429B-A6C5-77EB68A305DA}"/>
            </a:ext>
          </a:extLst>
        </xdr:cNvPr>
        <xdr:cNvSpPr txBox="1"/>
      </xdr:nvSpPr>
      <xdr:spPr>
        <a:xfrm>
          <a:off x="6737427"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40022</xdr:rowOff>
    </xdr:from>
    <xdr:ext cx="469744" cy="259045"/>
    <xdr:sp macro="" textlink="">
      <xdr:nvSpPr>
        <xdr:cNvPr id="132" name="n_1mainValue【図書館】&#10;一人当たり面積">
          <a:extLst>
            <a:ext uri="{FF2B5EF4-FFF2-40B4-BE49-F238E27FC236}">
              <a16:creationId xmlns:a16="http://schemas.microsoft.com/office/drawing/2014/main" id="{FA9427BC-D988-4C51-8EE4-5EDDD4ED2950}"/>
            </a:ext>
          </a:extLst>
        </xdr:cNvPr>
        <xdr:cNvSpPr txBox="1"/>
      </xdr:nvSpPr>
      <xdr:spPr>
        <a:xfrm>
          <a:off x="9391727" y="68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53357</xdr:rowOff>
    </xdr:from>
    <xdr:ext cx="469744" cy="259045"/>
    <xdr:sp macro="" textlink="">
      <xdr:nvSpPr>
        <xdr:cNvPr id="133" name="n_2mainValue【図書館】&#10;一人当たり面積">
          <a:extLst>
            <a:ext uri="{FF2B5EF4-FFF2-40B4-BE49-F238E27FC236}">
              <a16:creationId xmlns:a16="http://schemas.microsoft.com/office/drawing/2014/main" id="{6188A938-FD14-4C63-85D1-A1C7253E59CC}"/>
            </a:ext>
          </a:extLst>
        </xdr:cNvPr>
        <xdr:cNvSpPr txBox="1"/>
      </xdr:nvSpPr>
      <xdr:spPr>
        <a:xfrm>
          <a:off x="85154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59072</xdr:rowOff>
    </xdr:from>
    <xdr:ext cx="469744" cy="259045"/>
    <xdr:sp macro="" textlink="">
      <xdr:nvSpPr>
        <xdr:cNvPr id="134" name="n_3mainValue【図書館】&#10;一人当たり面積">
          <a:extLst>
            <a:ext uri="{FF2B5EF4-FFF2-40B4-BE49-F238E27FC236}">
              <a16:creationId xmlns:a16="http://schemas.microsoft.com/office/drawing/2014/main" id="{688A1EAA-F71F-4265-871E-B13ECB15D46D}"/>
            </a:ext>
          </a:extLst>
        </xdr:cNvPr>
        <xdr:cNvSpPr txBox="1"/>
      </xdr:nvSpPr>
      <xdr:spPr>
        <a:xfrm>
          <a:off x="7626427" y="69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F9210F30-6454-44E3-B5D5-5C0377E11D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60468DCF-E811-4A6B-8D86-8BD4D2F4BE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E7A67388-A311-4688-80E4-AC31979D75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BD9C84EB-DB2C-4E7C-A2F5-6698B4B05A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825DA46-8F36-4270-99E8-7F19EEAE19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7FB7DA3C-D61F-49D2-A93A-1E08D35A35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18398817-9D67-4873-B773-A5291AA616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B839DB-2EEA-4347-916B-3CD5E46F59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B0C7CAB5-F513-4552-BD6B-4CCAD521D18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2810156D-9583-48C3-A2F5-52BB62154D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7DFA836D-9634-41DC-B4DB-303DAFFCB1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E9E7BB92-98DF-4E8E-84DD-57446E0FAAA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112F7D01-0B12-439B-BF3A-4B6FD74F510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1E47E9D0-D2EE-4450-92EE-0A0BD6CBD81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6E21C786-D04B-4BEA-9BE3-0122AAC96B2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DC5C0C84-704B-4D80-B25A-386BFC9A18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E343DD84-6912-493C-8CC6-6BF7E97A338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CBF9640-5AEE-407F-A8A5-A48C79744F9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9DF8E5F1-A387-44B5-9E19-14CC8B59AD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50FF1C57-6A96-4E66-BBCF-B49DB1C0B39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9A9634AB-224D-489D-99FF-F8DA513A6CB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833F7741-8D58-4242-952B-E0225F4A611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A13E6106-C635-4577-80CC-47EF9B74EBF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7836E4DC-13E6-43DF-BD6B-E522CBF1596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7188450F-0D41-4D3F-8F0F-9678AB7E7A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0" name="直線コネクタ 159">
          <a:extLst>
            <a:ext uri="{FF2B5EF4-FFF2-40B4-BE49-F238E27FC236}">
              <a16:creationId xmlns:a16="http://schemas.microsoft.com/office/drawing/2014/main" id="{EC28095C-BF96-466E-9F8F-CB5F089057FE}"/>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id="{69F7431D-240E-4664-B057-64510E52A86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a:extLst>
            <a:ext uri="{FF2B5EF4-FFF2-40B4-BE49-F238E27FC236}">
              <a16:creationId xmlns:a16="http://schemas.microsoft.com/office/drawing/2014/main" id="{D406B122-0015-4099-B11B-6F3FAEBA4B5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F0D807C3-69E8-419A-800A-07B8F0399ACB}"/>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64" name="直線コネクタ 163">
          <a:extLst>
            <a:ext uri="{FF2B5EF4-FFF2-40B4-BE49-F238E27FC236}">
              <a16:creationId xmlns:a16="http://schemas.microsoft.com/office/drawing/2014/main" id="{E623B3EE-F7AB-4716-86C4-9B2522290BCD}"/>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57DD78EC-821D-475B-A943-71B18ACC041E}"/>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66" name="フローチャート: 判断 165">
          <a:extLst>
            <a:ext uri="{FF2B5EF4-FFF2-40B4-BE49-F238E27FC236}">
              <a16:creationId xmlns:a16="http://schemas.microsoft.com/office/drawing/2014/main" id="{EA17050B-60C2-4675-AB11-FBB592520C9F}"/>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67" name="フローチャート: 判断 166">
          <a:extLst>
            <a:ext uri="{FF2B5EF4-FFF2-40B4-BE49-F238E27FC236}">
              <a16:creationId xmlns:a16="http://schemas.microsoft.com/office/drawing/2014/main" id="{4AFE2950-7EA6-4908-864B-C0ED50506C62}"/>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68" name="フローチャート: 判断 167">
          <a:extLst>
            <a:ext uri="{FF2B5EF4-FFF2-40B4-BE49-F238E27FC236}">
              <a16:creationId xmlns:a16="http://schemas.microsoft.com/office/drawing/2014/main" id="{D11DA1E6-C95B-4796-BF45-8318EF03ED56}"/>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69" name="フローチャート: 判断 168">
          <a:extLst>
            <a:ext uri="{FF2B5EF4-FFF2-40B4-BE49-F238E27FC236}">
              <a16:creationId xmlns:a16="http://schemas.microsoft.com/office/drawing/2014/main" id="{47F3687D-C879-4EF6-8B6F-84D2838094D2}"/>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70" name="フローチャート: 判断 169">
          <a:extLst>
            <a:ext uri="{FF2B5EF4-FFF2-40B4-BE49-F238E27FC236}">
              <a16:creationId xmlns:a16="http://schemas.microsoft.com/office/drawing/2014/main" id="{C6F2A602-1527-4E0A-ADDA-26DE909418CF}"/>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72AD6E4-5812-4625-A29D-BA29B2B70E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5448B0B-DB4B-452E-8C20-6F29B176C3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BC7D4F2-9AAC-4F5D-A66A-02F14D711B3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85FD217-855D-4178-8A36-E667D921B7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6EC31B6-5236-4D8C-ABD5-A984BCCDB6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78196</xdr:rowOff>
    </xdr:from>
    <xdr:to>
      <xdr:col>15</xdr:col>
      <xdr:colOff>101600</xdr:colOff>
      <xdr:row>65</xdr:row>
      <xdr:rowOff>8346</xdr:rowOff>
    </xdr:to>
    <xdr:sp macro="" textlink="">
      <xdr:nvSpPr>
        <xdr:cNvPr id="176" name="楕円 175">
          <a:extLst>
            <a:ext uri="{FF2B5EF4-FFF2-40B4-BE49-F238E27FC236}">
              <a16:creationId xmlns:a16="http://schemas.microsoft.com/office/drawing/2014/main" id="{54D5D5C4-3392-483A-A82D-C47AA45649FB}"/>
            </a:ext>
          </a:extLst>
        </xdr:cNvPr>
        <xdr:cNvSpPr/>
      </xdr:nvSpPr>
      <xdr:spPr>
        <a:xfrm>
          <a:off x="2857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53703</xdr:rowOff>
    </xdr:from>
    <xdr:to>
      <xdr:col>10</xdr:col>
      <xdr:colOff>165100</xdr:colOff>
      <xdr:row>64</xdr:row>
      <xdr:rowOff>155303</xdr:rowOff>
    </xdr:to>
    <xdr:sp macro="" textlink="">
      <xdr:nvSpPr>
        <xdr:cNvPr id="177" name="楕円 176">
          <a:extLst>
            <a:ext uri="{FF2B5EF4-FFF2-40B4-BE49-F238E27FC236}">
              <a16:creationId xmlns:a16="http://schemas.microsoft.com/office/drawing/2014/main" id="{BF65838E-9A77-460A-82C8-28FB04426D98}"/>
            </a:ext>
          </a:extLst>
        </xdr:cNvPr>
        <xdr:cNvSpPr/>
      </xdr:nvSpPr>
      <xdr:spPr>
        <a:xfrm>
          <a:off x="1968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104503</xdr:rowOff>
    </xdr:from>
    <xdr:to>
      <xdr:col>15</xdr:col>
      <xdr:colOff>50800</xdr:colOff>
      <xdr:row>64</xdr:row>
      <xdr:rowOff>128996</xdr:rowOff>
    </xdr:to>
    <xdr:cxnSp macro="">
      <xdr:nvCxnSpPr>
        <xdr:cNvPr id="178" name="直線コネクタ 177">
          <a:extLst>
            <a:ext uri="{FF2B5EF4-FFF2-40B4-BE49-F238E27FC236}">
              <a16:creationId xmlns:a16="http://schemas.microsoft.com/office/drawing/2014/main" id="{ED0D40B4-2E02-435B-80B2-E8C33AEDA208}"/>
            </a:ext>
          </a:extLst>
        </xdr:cNvPr>
        <xdr:cNvCxnSpPr/>
      </xdr:nvCxnSpPr>
      <xdr:spPr>
        <a:xfrm>
          <a:off x="2019300" y="110773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79" name="n_1aveValue【体育館・プール】&#10;有形固定資産減価償却率">
          <a:extLst>
            <a:ext uri="{FF2B5EF4-FFF2-40B4-BE49-F238E27FC236}">
              <a16:creationId xmlns:a16="http://schemas.microsoft.com/office/drawing/2014/main" id="{7497F618-D9B3-409E-86DA-79686BA3F183}"/>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80" name="n_2aveValue【体育館・プール】&#10;有形固定資産減価償却率">
          <a:extLst>
            <a:ext uri="{FF2B5EF4-FFF2-40B4-BE49-F238E27FC236}">
              <a16:creationId xmlns:a16="http://schemas.microsoft.com/office/drawing/2014/main" id="{5711F9EB-7CB6-4678-AA43-1B863F9CB7DD}"/>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81" name="n_3aveValue【体育館・プール】&#10;有形固定資産減価償却率">
          <a:extLst>
            <a:ext uri="{FF2B5EF4-FFF2-40B4-BE49-F238E27FC236}">
              <a16:creationId xmlns:a16="http://schemas.microsoft.com/office/drawing/2014/main" id="{B6CEC788-613F-4172-8843-D4F4039D588E}"/>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182" name="n_4aveValue【体育館・プール】&#10;有形固定資産減価償却率">
          <a:extLst>
            <a:ext uri="{FF2B5EF4-FFF2-40B4-BE49-F238E27FC236}">
              <a16:creationId xmlns:a16="http://schemas.microsoft.com/office/drawing/2014/main" id="{DAB6E95B-7AF5-4352-A04D-CB8531BA0C1E}"/>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170923</xdr:rowOff>
    </xdr:from>
    <xdr:ext cx="405111" cy="259045"/>
    <xdr:sp macro="" textlink="">
      <xdr:nvSpPr>
        <xdr:cNvPr id="183" name="n_2mainValue【体育館・プール】&#10;有形固定資産減価償却率">
          <a:extLst>
            <a:ext uri="{FF2B5EF4-FFF2-40B4-BE49-F238E27FC236}">
              <a16:creationId xmlns:a16="http://schemas.microsoft.com/office/drawing/2014/main" id="{A6A15B79-A548-4244-BEBC-45A326ACDFAF}"/>
            </a:ext>
          </a:extLst>
        </xdr:cNvPr>
        <xdr:cNvSpPr txBox="1"/>
      </xdr:nvSpPr>
      <xdr:spPr>
        <a:xfrm>
          <a:off x="27057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146430</xdr:rowOff>
    </xdr:from>
    <xdr:ext cx="405111" cy="259045"/>
    <xdr:sp macro="" textlink="">
      <xdr:nvSpPr>
        <xdr:cNvPr id="184" name="n_3mainValue【体育館・プール】&#10;有形固定資産減価償却率">
          <a:extLst>
            <a:ext uri="{FF2B5EF4-FFF2-40B4-BE49-F238E27FC236}">
              <a16:creationId xmlns:a16="http://schemas.microsoft.com/office/drawing/2014/main" id="{880DCA33-779C-4FC2-83D5-1C3CF9872B73}"/>
            </a:ext>
          </a:extLst>
        </xdr:cNvPr>
        <xdr:cNvSpPr txBox="1"/>
      </xdr:nvSpPr>
      <xdr:spPr>
        <a:xfrm>
          <a:off x="1816744" y="1111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BE68E57B-4D4F-4236-BBA3-2CAE5A37CA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CC65B3EB-D4B0-4170-B683-3F9A521783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CA396A07-BDFB-47D7-AE08-9853D6B56C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1B46082E-403E-4786-8B53-87900AEFC4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4D57C03A-D0DD-45F9-B08B-43F55695DB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F4066E20-3148-4034-AA81-3B0D859166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9BB2027B-4FD1-48C9-89DC-90DF617B1B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C53FAC12-13DF-43F5-8FDD-351980048B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4FAB9845-080E-44B7-810A-1E902DA90D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98EC5299-8A8D-45A2-A80C-503E9BA058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A7F2BAD7-ADB3-4988-B58A-304B42F36DF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6" name="テキスト ボックス 195">
          <a:extLst>
            <a:ext uri="{FF2B5EF4-FFF2-40B4-BE49-F238E27FC236}">
              <a16:creationId xmlns:a16="http://schemas.microsoft.com/office/drawing/2014/main" id="{8FDB6B0F-8D2A-4E04-B131-467ECB759B0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1CACB723-C60E-4DBF-997C-56A07277A1B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8" name="テキスト ボックス 197">
          <a:extLst>
            <a:ext uri="{FF2B5EF4-FFF2-40B4-BE49-F238E27FC236}">
              <a16:creationId xmlns:a16="http://schemas.microsoft.com/office/drawing/2014/main" id="{F549FED2-F8ED-4408-AEFD-8AAAC09F6BE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CB868FAA-BBC6-492F-A100-A8163B81F55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0" name="テキスト ボックス 199">
          <a:extLst>
            <a:ext uri="{FF2B5EF4-FFF2-40B4-BE49-F238E27FC236}">
              <a16:creationId xmlns:a16="http://schemas.microsoft.com/office/drawing/2014/main" id="{35BCDCD6-220C-4C40-AC9F-24A491B55DB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FE0077B8-7637-48D8-8D2C-70979CF6175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2" name="テキスト ボックス 201">
          <a:extLst>
            <a:ext uri="{FF2B5EF4-FFF2-40B4-BE49-F238E27FC236}">
              <a16:creationId xmlns:a16="http://schemas.microsoft.com/office/drawing/2014/main" id="{82605347-1743-4EFD-B737-ABF3E29B6A8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CD499ACE-C5F1-44BA-91DE-B03FDF1C077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4" name="テキスト ボックス 203">
          <a:extLst>
            <a:ext uri="{FF2B5EF4-FFF2-40B4-BE49-F238E27FC236}">
              <a16:creationId xmlns:a16="http://schemas.microsoft.com/office/drawing/2014/main" id="{7AC9C362-1DB9-4D6E-AF1A-A727C77DC3B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DCBE89CD-5B51-47DA-9011-E8697A9219C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6" name="テキスト ボックス 205">
          <a:extLst>
            <a:ext uri="{FF2B5EF4-FFF2-40B4-BE49-F238E27FC236}">
              <a16:creationId xmlns:a16="http://schemas.microsoft.com/office/drawing/2014/main" id="{F351FEA4-29CA-4424-AD63-297EAFB01BA7}"/>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97C7B9C9-340F-45C4-A555-A7E9EEB487F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8" name="テキスト ボックス 207">
          <a:extLst>
            <a:ext uri="{FF2B5EF4-FFF2-40B4-BE49-F238E27FC236}">
              <a16:creationId xmlns:a16="http://schemas.microsoft.com/office/drawing/2014/main" id="{3042A8CD-A1F0-4F85-8DED-B7DFD15FEEC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4C59213D-A739-4358-8CD9-8E3B32C86B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10" name="直線コネクタ 209">
          <a:extLst>
            <a:ext uri="{FF2B5EF4-FFF2-40B4-BE49-F238E27FC236}">
              <a16:creationId xmlns:a16="http://schemas.microsoft.com/office/drawing/2014/main" id="{96E8F044-7A69-4AC7-8B83-F7A14EB8174A}"/>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11" name="【体育館・プール】&#10;一人当たり面積最小値テキスト">
          <a:extLst>
            <a:ext uri="{FF2B5EF4-FFF2-40B4-BE49-F238E27FC236}">
              <a16:creationId xmlns:a16="http://schemas.microsoft.com/office/drawing/2014/main" id="{A8805E7C-743C-4EAF-B440-C2341DF4F35F}"/>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12" name="直線コネクタ 211">
          <a:extLst>
            <a:ext uri="{FF2B5EF4-FFF2-40B4-BE49-F238E27FC236}">
              <a16:creationId xmlns:a16="http://schemas.microsoft.com/office/drawing/2014/main" id="{27EF7D93-E850-4E9F-8388-BA00E1FB94BA}"/>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13" name="【体育館・プール】&#10;一人当たり面積最大値テキスト">
          <a:extLst>
            <a:ext uri="{FF2B5EF4-FFF2-40B4-BE49-F238E27FC236}">
              <a16:creationId xmlns:a16="http://schemas.microsoft.com/office/drawing/2014/main" id="{486548F5-1F9E-402B-9A83-C117AEC83A51}"/>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14" name="直線コネクタ 213">
          <a:extLst>
            <a:ext uri="{FF2B5EF4-FFF2-40B4-BE49-F238E27FC236}">
              <a16:creationId xmlns:a16="http://schemas.microsoft.com/office/drawing/2014/main" id="{16815868-7F0C-41B0-81EC-2113F5FE585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15" name="【体育館・プール】&#10;一人当たり面積平均値テキスト">
          <a:extLst>
            <a:ext uri="{FF2B5EF4-FFF2-40B4-BE49-F238E27FC236}">
              <a16:creationId xmlns:a16="http://schemas.microsoft.com/office/drawing/2014/main" id="{F43BBB89-67A2-4A27-94F5-520DB0FFEA5E}"/>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16" name="フローチャート: 判断 215">
          <a:extLst>
            <a:ext uri="{FF2B5EF4-FFF2-40B4-BE49-F238E27FC236}">
              <a16:creationId xmlns:a16="http://schemas.microsoft.com/office/drawing/2014/main" id="{C32BCF12-5DC6-44E4-B16C-73BB16A4862E}"/>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17" name="フローチャート: 判断 216">
          <a:extLst>
            <a:ext uri="{FF2B5EF4-FFF2-40B4-BE49-F238E27FC236}">
              <a16:creationId xmlns:a16="http://schemas.microsoft.com/office/drawing/2014/main" id="{31391912-1A58-491F-AB96-040C4C63F2DF}"/>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18" name="フローチャート: 判断 217">
          <a:extLst>
            <a:ext uri="{FF2B5EF4-FFF2-40B4-BE49-F238E27FC236}">
              <a16:creationId xmlns:a16="http://schemas.microsoft.com/office/drawing/2014/main" id="{466FBD07-B635-4473-B9CA-E1A3053E5A3F}"/>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19" name="フローチャート: 判断 218">
          <a:extLst>
            <a:ext uri="{FF2B5EF4-FFF2-40B4-BE49-F238E27FC236}">
              <a16:creationId xmlns:a16="http://schemas.microsoft.com/office/drawing/2014/main" id="{A8B4FEC5-7C3E-4C38-895F-E17A02E2B946}"/>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120486</xdr:rowOff>
    </xdr:from>
    <xdr:to>
      <xdr:col>36</xdr:col>
      <xdr:colOff>165100</xdr:colOff>
      <xdr:row>64</xdr:row>
      <xdr:rowOff>50636</xdr:rowOff>
    </xdr:to>
    <xdr:sp macro="" textlink="">
      <xdr:nvSpPr>
        <xdr:cNvPr id="220" name="フローチャート: 判断 219">
          <a:extLst>
            <a:ext uri="{FF2B5EF4-FFF2-40B4-BE49-F238E27FC236}">
              <a16:creationId xmlns:a16="http://schemas.microsoft.com/office/drawing/2014/main" id="{CAB0B7E3-6696-44D2-A726-382CBAD149E2}"/>
            </a:ext>
          </a:extLst>
        </xdr:cNvPr>
        <xdr:cNvSpPr/>
      </xdr:nvSpPr>
      <xdr:spPr>
        <a:xfrm>
          <a:off x="6921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15D06719-833A-4C59-A1AC-0C8FB5A513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2503041-BC32-4FE3-B6E2-0350C78CED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6BE22A8-02AD-4C3A-8294-0782C5EF08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B61250B-8EBC-481C-9217-8C0209A554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4B3D0BA-1CD8-45FF-A7E1-52F78F6205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14841</xdr:rowOff>
    </xdr:from>
    <xdr:to>
      <xdr:col>46</xdr:col>
      <xdr:colOff>38100</xdr:colOff>
      <xdr:row>64</xdr:row>
      <xdr:rowOff>116441</xdr:rowOff>
    </xdr:to>
    <xdr:sp macro="" textlink="">
      <xdr:nvSpPr>
        <xdr:cNvPr id="226" name="楕円 225">
          <a:extLst>
            <a:ext uri="{FF2B5EF4-FFF2-40B4-BE49-F238E27FC236}">
              <a16:creationId xmlns:a16="http://schemas.microsoft.com/office/drawing/2014/main" id="{4CA1BAB4-174D-4EE3-ABF7-008AAE156BD3}"/>
            </a:ext>
          </a:extLst>
        </xdr:cNvPr>
        <xdr:cNvSpPr/>
      </xdr:nvSpPr>
      <xdr:spPr>
        <a:xfrm>
          <a:off x="8699500" y="109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15821</xdr:rowOff>
    </xdr:from>
    <xdr:to>
      <xdr:col>41</xdr:col>
      <xdr:colOff>101600</xdr:colOff>
      <xdr:row>64</xdr:row>
      <xdr:rowOff>117421</xdr:rowOff>
    </xdr:to>
    <xdr:sp macro="" textlink="">
      <xdr:nvSpPr>
        <xdr:cNvPr id="227" name="楕円 226">
          <a:extLst>
            <a:ext uri="{FF2B5EF4-FFF2-40B4-BE49-F238E27FC236}">
              <a16:creationId xmlns:a16="http://schemas.microsoft.com/office/drawing/2014/main" id="{2ECC6CBB-CE3F-4D79-8DBA-EE6FC2338739}"/>
            </a:ext>
          </a:extLst>
        </xdr:cNvPr>
        <xdr:cNvSpPr/>
      </xdr:nvSpPr>
      <xdr:spPr>
        <a:xfrm>
          <a:off x="7810500" y="109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65641</xdr:rowOff>
    </xdr:from>
    <xdr:to>
      <xdr:col>45</xdr:col>
      <xdr:colOff>177800</xdr:colOff>
      <xdr:row>64</xdr:row>
      <xdr:rowOff>66621</xdr:rowOff>
    </xdr:to>
    <xdr:cxnSp macro="">
      <xdr:nvCxnSpPr>
        <xdr:cNvPr id="228" name="直線コネクタ 227">
          <a:extLst>
            <a:ext uri="{FF2B5EF4-FFF2-40B4-BE49-F238E27FC236}">
              <a16:creationId xmlns:a16="http://schemas.microsoft.com/office/drawing/2014/main" id="{4D90E014-7C32-44F9-AFAF-0A0FE256A54C}"/>
            </a:ext>
          </a:extLst>
        </xdr:cNvPr>
        <xdr:cNvCxnSpPr/>
      </xdr:nvCxnSpPr>
      <xdr:spPr>
        <a:xfrm flipV="1">
          <a:off x="7861300" y="1103844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29" name="n_1aveValue【体育館・プール】&#10;一人当たり面積">
          <a:extLst>
            <a:ext uri="{FF2B5EF4-FFF2-40B4-BE49-F238E27FC236}">
              <a16:creationId xmlns:a16="http://schemas.microsoft.com/office/drawing/2014/main" id="{50A6C49E-56B7-469E-AD14-CD54C0C43209}"/>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30" name="n_2aveValue【体育館・プール】&#10;一人当たり面積">
          <a:extLst>
            <a:ext uri="{FF2B5EF4-FFF2-40B4-BE49-F238E27FC236}">
              <a16:creationId xmlns:a16="http://schemas.microsoft.com/office/drawing/2014/main" id="{3809C695-0CBC-44A1-BB56-F2594ADA82EE}"/>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31" name="n_3aveValue【体育館・プール】&#10;一人当たり面積">
          <a:extLst>
            <a:ext uri="{FF2B5EF4-FFF2-40B4-BE49-F238E27FC236}">
              <a16:creationId xmlns:a16="http://schemas.microsoft.com/office/drawing/2014/main" id="{B87DD09C-E31E-4D5B-9E06-D7E018557CE0}"/>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67163</xdr:rowOff>
    </xdr:from>
    <xdr:ext cx="469744" cy="259045"/>
    <xdr:sp macro="" textlink="">
      <xdr:nvSpPr>
        <xdr:cNvPr id="232" name="n_4aveValue【体育館・プール】&#10;一人当たり面積">
          <a:extLst>
            <a:ext uri="{FF2B5EF4-FFF2-40B4-BE49-F238E27FC236}">
              <a16:creationId xmlns:a16="http://schemas.microsoft.com/office/drawing/2014/main" id="{7304BAE2-96AA-4CE4-B1B2-695A5316B1FA}"/>
            </a:ext>
          </a:extLst>
        </xdr:cNvPr>
        <xdr:cNvSpPr txBox="1"/>
      </xdr:nvSpPr>
      <xdr:spPr>
        <a:xfrm>
          <a:off x="6737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107568</xdr:rowOff>
    </xdr:from>
    <xdr:ext cx="469744" cy="259045"/>
    <xdr:sp macro="" textlink="">
      <xdr:nvSpPr>
        <xdr:cNvPr id="233" name="n_2mainValue【体育館・プール】&#10;一人当たり面積">
          <a:extLst>
            <a:ext uri="{FF2B5EF4-FFF2-40B4-BE49-F238E27FC236}">
              <a16:creationId xmlns:a16="http://schemas.microsoft.com/office/drawing/2014/main" id="{43CA1D9C-AB17-4A4D-B9AA-F06F2B3D8272}"/>
            </a:ext>
          </a:extLst>
        </xdr:cNvPr>
        <xdr:cNvSpPr txBox="1"/>
      </xdr:nvSpPr>
      <xdr:spPr>
        <a:xfrm>
          <a:off x="8515427" y="1108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108548</xdr:rowOff>
    </xdr:from>
    <xdr:ext cx="469744" cy="259045"/>
    <xdr:sp macro="" textlink="">
      <xdr:nvSpPr>
        <xdr:cNvPr id="234" name="n_3mainValue【体育館・プール】&#10;一人当たり面積">
          <a:extLst>
            <a:ext uri="{FF2B5EF4-FFF2-40B4-BE49-F238E27FC236}">
              <a16:creationId xmlns:a16="http://schemas.microsoft.com/office/drawing/2014/main" id="{4566108E-7EB6-4742-9B7F-05C43B2442F9}"/>
            </a:ext>
          </a:extLst>
        </xdr:cNvPr>
        <xdr:cNvSpPr txBox="1"/>
      </xdr:nvSpPr>
      <xdr:spPr>
        <a:xfrm>
          <a:off x="7626427" y="110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E1D6C1AA-A68F-4332-AC63-F7634CF538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4336BD29-1946-47A3-80AC-75A51E49855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36DDD0EA-9D6B-4148-8B90-E4458AD33A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7FE82F34-E9CE-40F1-BF86-7A6DB306E5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DBED0057-8FA6-4B36-9ECD-D2AC982652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3119DE2-5EEC-4B3A-9DEC-88547656CB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C11273F6-6395-4AB9-B6FA-A2E094C32C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747B8FC6-3615-4153-9C81-3FFA39FC82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46C4DEFE-C458-43D4-85BC-E44F0DE4FC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5AF97A96-074F-478F-90BC-488259AFD2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37053E24-A34C-4C2A-AF8B-51FBAA72CCA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5118646A-F470-4438-A65D-37C8B096ABE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id="{2248FDE7-BC83-404B-A4F5-487D150DEF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9FA0378C-A161-425D-85DF-234790360EA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7F06A7CD-DE9C-4A3C-AE33-B4ECE4BBD9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C1E086DA-33F0-454B-84C1-33E1A087681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E193D5C5-72BE-410E-83E1-013FF964B45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DB92A47A-C67D-43E3-990F-48F1A850E21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33453360-6A38-4DCB-9C08-F69BE094E3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D7D057B6-2199-4293-838B-F223E3FA46C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A02DEC42-9F9F-440E-9453-C0FCF33253D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906E9610-F1C9-4387-987A-CD5C86D83D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a:extLst>
            <a:ext uri="{FF2B5EF4-FFF2-40B4-BE49-F238E27FC236}">
              <a16:creationId xmlns:a16="http://schemas.microsoft.com/office/drawing/2014/main" id="{EBEE806F-6E08-4441-80E0-0F0041DD87C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D1CCAA2F-E548-47A0-BAAB-2C6AB855F1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59" name="直線コネクタ 258">
          <a:extLst>
            <a:ext uri="{FF2B5EF4-FFF2-40B4-BE49-F238E27FC236}">
              <a16:creationId xmlns:a16="http://schemas.microsoft.com/office/drawing/2014/main" id="{13576901-F403-42BB-8DFB-1AFB4B0E989D}"/>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福祉施設】&#10;有形固定資産減価償却率最小値テキスト">
          <a:extLst>
            <a:ext uri="{FF2B5EF4-FFF2-40B4-BE49-F238E27FC236}">
              <a16:creationId xmlns:a16="http://schemas.microsoft.com/office/drawing/2014/main" id="{29B03D75-450A-4336-86C5-2F30556C3BA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a:extLst>
            <a:ext uri="{FF2B5EF4-FFF2-40B4-BE49-F238E27FC236}">
              <a16:creationId xmlns:a16="http://schemas.microsoft.com/office/drawing/2014/main" id="{A437544B-92F3-4452-A6E2-57735E34E43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62" name="【福祉施設】&#10;有形固定資産減価償却率最大値テキスト">
          <a:extLst>
            <a:ext uri="{FF2B5EF4-FFF2-40B4-BE49-F238E27FC236}">
              <a16:creationId xmlns:a16="http://schemas.microsoft.com/office/drawing/2014/main" id="{E0697035-8504-432D-B093-C8B572C98EB9}"/>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63" name="直線コネクタ 262">
          <a:extLst>
            <a:ext uri="{FF2B5EF4-FFF2-40B4-BE49-F238E27FC236}">
              <a16:creationId xmlns:a16="http://schemas.microsoft.com/office/drawing/2014/main" id="{BA055C5E-EE1D-4303-BA8D-D6EC724EBD27}"/>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8FD64DA6-5446-432E-BE58-27FA630EA135}"/>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65" name="フローチャート: 判断 264">
          <a:extLst>
            <a:ext uri="{FF2B5EF4-FFF2-40B4-BE49-F238E27FC236}">
              <a16:creationId xmlns:a16="http://schemas.microsoft.com/office/drawing/2014/main" id="{52225A6B-6F36-4D87-AEEB-DBA926C65A1E}"/>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66" name="フローチャート: 判断 265">
          <a:extLst>
            <a:ext uri="{FF2B5EF4-FFF2-40B4-BE49-F238E27FC236}">
              <a16:creationId xmlns:a16="http://schemas.microsoft.com/office/drawing/2014/main" id="{586F2777-B2D9-4C33-9D27-006DFE5F52B1}"/>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67" name="フローチャート: 判断 266">
          <a:extLst>
            <a:ext uri="{FF2B5EF4-FFF2-40B4-BE49-F238E27FC236}">
              <a16:creationId xmlns:a16="http://schemas.microsoft.com/office/drawing/2014/main" id="{27A652F4-463B-4032-B55E-989FAF04CAD3}"/>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68" name="フローチャート: 判断 267">
          <a:extLst>
            <a:ext uri="{FF2B5EF4-FFF2-40B4-BE49-F238E27FC236}">
              <a16:creationId xmlns:a16="http://schemas.microsoft.com/office/drawing/2014/main" id="{32AFA5B3-40D5-4989-92BB-9548020331A1}"/>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99695</xdr:rowOff>
    </xdr:from>
    <xdr:to>
      <xdr:col>6</xdr:col>
      <xdr:colOff>38100</xdr:colOff>
      <xdr:row>81</xdr:row>
      <xdr:rowOff>29845</xdr:rowOff>
    </xdr:to>
    <xdr:sp macro="" textlink="">
      <xdr:nvSpPr>
        <xdr:cNvPr id="269" name="フローチャート: 判断 268">
          <a:extLst>
            <a:ext uri="{FF2B5EF4-FFF2-40B4-BE49-F238E27FC236}">
              <a16:creationId xmlns:a16="http://schemas.microsoft.com/office/drawing/2014/main" id="{C64C4852-2701-4864-A67C-7299935F7D7A}"/>
            </a:ext>
          </a:extLst>
        </xdr:cNvPr>
        <xdr:cNvSpPr/>
      </xdr:nvSpPr>
      <xdr:spPr>
        <a:xfrm>
          <a:off x="1079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6E331371-0387-47BE-A4DE-B2835A1AE9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6402D48A-3AFC-47DF-A0B2-B9E981CD8D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7F70A060-1C85-4C98-91B5-27B852EC58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8AEB2F5B-A4FA-432F-B467-80BE751E74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C44AEE3-B942-4E4A-AD3E-0F8BDED11F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75" name="楕円 274">
          <a:extLst>
            <a:ext uri="{FF2B5EF4-FFF2-40B4-BE49-F238E27FC236}">
              <a16:creationId xmlns:a16="http://schemas.microsoft.com/office/drawing/2014/main" id="{3426FB49-85DA-4570-8260-EFA44D8D8A5B}"/>
            </a:ext>
          </a:extLst>
        </xdr:cNvPr>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88264</xdr:rowOff>
    </xdr:from>
    <xdr:to>
      <xdr:col>15</xdr:col>
      <xdr:colOff>101600</xdr:colOff>
      <xdr:row>80</xdr:row>
      <xdr:rowOff>18414</xdr:rowOff>
    </xdr:to>
    <xdr:sp macro="" textlink="">
      <xdr:nvSpPr>
        <xdr:cNvPr id="276" name="楕円 275">
          <a:extLst>
            <a:ext uri="{FF2B5EF4-FFF2-40B4-BE49-F238E27FC236}">
              <a16:creationId xmlns:a16="http://schemas.microsoft.com/office/drawing/2014/main" id="{B2C2F8C6-215D-44B5-A751-0FF3B85F968F}"/>
            </a:ext>
          </a:extLst>
        </xdr:cNvPr>
        <xdr:cNvSpPr/>
      </xdr:nvSpPr>
      <xdr:spPr>
        <a:xfrm>
          <a:off x="2857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80</xdr:row>
      <xdr:rowOff>41911</xdr:rowOff>
    </xdr:to>
    <xdr:cxnSp macro="">
      <xdr:nvCxnSpPr>
        <xdr:cNvPr id="277" name="直線コネクタ 276">
          <a:extLst>
            <a:ext uri="{FF2B5EF4-FFF2-40B4-BE49-F238E27FC236}">
              <a16:creationId xmlns:a16="http://schemas.microsoft.com/office/drawing/2014/main" id="{5E78B3E9-00F7-4E24-A48B-89E0E4E98C6C}"/>
            </a:ext>
          </a:extLst>
        </xdr:cNvPr>
        <xdr:cNvCxnSpPr/>
      </xdr:nvCxnSpPr>
      <xdr:spPr>
        <a:xfrm>
          <a:off x="2908300" y="136836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50164</xdr:rowOff>
    </xdr:from>
    <xdr:to>
      <xdr:col>10</xdr:col>
      <xdr:colOff>165100</xdr:colOff>
      <xdr:row>79</xdr:row>
      <xdr:rowOff>151764</xdr:rowOff>
    </xdr:to>
    <xdr:sp macro="" textlink="">
      <xdr:nvSpPr>
        <xdr:cNvPr id="278" name="楕円 277">
          <a:extLst>
            <a:ext uri="{FF2B5EF4-FFF2-40B4-BE49-F238E27FC236}">
              <a16:creationId xmlns:a16="http://schemas.microsoft.com/office/drawing/2014/main" id="{71D7071D-6C13-4AD7-95B0-2CA00CF482AE}"/>
            </a:ext>
          </a:extLst>
        </xdr:cNvPr>
        <xdr:cNvSpPr/>
      </xdr:nvSpPr>
      <xdr:spPr>
        <a:xfrm>
          <a:off x="1968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100964</xdr:rowOff>
    </xdr:from>
    <xdr:to>
      <xdr:col>15</xdr:col>
      <xdr:colOff>50800</xdr:colOff>
      <xdr:row>79</xdr:row>
      <xdr:rowOff>139064</xdr:rowOff>
    </xdr:to>
    <xdr:cxnSp macro="">
      <xdr:nvCxnSpPr>
        <xdr:cNvPr id="279" name="直線コネクタ 278">
          <a:extLst>
            <a:ext uri="{FF2B5EF4-FFF2-40B4-BE49-F238E27FC236}">
              <a16:creationId xmlns:a16="http://schemas.microsoft.com/office/drawing/2014/main" id="{F4CA718C-860E-4C76-84DD-744E4762BB68}"/>
            </a:ext>
          </a:extLst>
        </xdr:cNvPr>
        <xdr:cNvCxnSpPr/>
      </xdr:nvCxnSpPr>
      <xdr:spPr>
        <a:xfrm>
          <a:off x="2019300" y="13645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80" name="n_1aveValue【福祉施設】&#10;有形固定資産減価償却率">
          <a:extLst>
            <a:ext uri="{FF2B5EF4-FFF2-40B4-BE49-F238E27FC236}">
              <a16:creationId xmlns:a16="http://schemas.microsoft.com/office/drawing/2014/main" id="{6BF2520F-5725-4716-BFD5-F9FE28494DCF}"/>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281" name="n_2aveValue【福祉施設】&#10;有形固定資産減価償却率">
          <a:extLst>
            <a:ext uri="{FF2B5EF4-FFF2-40B4-BE49-F238E27FC236}">
              <a16:creationId xmlns:a16="http://schemas.microsoft.com/office/drawing/2014/main" id="{D4C4DE7E-CFAC-483E-82FC-E32A36C14215}"/>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82" name="n_3aveValue【福祉施設】&#10;有形固定資産減価償却率">
          <a:extLst>
            <a:ext uri="{FF2B5EF4-FFF2-40B4-BE49-F238E27FC236}">
              <a16:creationId xmlns:a16="http://schemas.microsoft.com/office/drawing/2014/main" id="{5D6453EA-DEC0-45A7-884E-BE0143CEA43B}"/>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283" name="n_4aveValue【福祉施設】&#10;有形固定資産減価償却率">
          <a:extLst>
            <a:ext uri="{FF2B5EF4-FFF2-40B4-BE49-F238E27FC236}">
              <a16:creationId xmlns:a16="http://schemas.microsoft.com/office/drawing/2014/main" id="{16B43FCB-3966-40E4-8115-0E01277B2CC9}"/>
            </a:ext>
          </a:extLst>
        </xdr:cNvPr>
        <xdr:cNvSpPr txBox="1"/>
      </xdr:nvSpPr>
      <xdr:spPr>
        <a:xfrm>
          <a:off x="927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84" name="n_1mainValue【福祉施設】&#10;有形固定資産減価償却率">
          <a:extLst>
            <a:ext uri="{FF2B5EF4-FFF2-40B4-BE49-F238E27FC236}">
              <a16:creationId xmlns:a16="http://schemas.microsoft.com/office/drawing/2014/main" id="{C43E3E85-0888-4030-8682-5786A3D0EAE1}"/>
            </a:ext>
          </a:extLst>
        </xdr:cNvPr>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34941</xdr:rowOff>
    </xdr:from>
    <xdr:ext cx="405111" cy="259045"/>
    <xdr:sp macro="" textlink="">
      <xdr:nvSpPr>
        <xdr:cNvPr id="285" name="n_2mainValue【福祉施設】&#10;有形固定資産減価償却率">
          <a:extLst>
            <a:ext uri="{FF2B5EF4-FFF2-40B4-BE49-F238E27FC236}">
              <a16:creationId xmlns:a16="http://schemas.microsoft.com/office/drawing/2014/main" id="{000E6CF9-1537-4A45-8883-94748D4A8CF6}"/>
            </a:ext>
          </a:extLst>
        </xdr:cNvPr>
        <xdr:cNvSpPr txBox="1"/>
      </xdr:nvSpPr>
      <xdr:spPr>
        <a:xfrm>
          <a:off x="2705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168291</xdr:rowOff>
    </xdr:from>
    <xdr:ext cx="405111" cy="259045"/>
    <xdr:sp macro="" textlink="">
      <xdr:nvSpPr>
        <xdr:cNvPr id="286" name="n_3mainValue【福祉施設】&#10;有形固定資産減価償却率">
          <a:extLst>
            <a:ext uri="{FF2B5EF4-FFF2-40B4-BE49-F238E27FC236}">
              <a16:creationId xmlns:a16="http://schemas.microsoft.com/office/drawing/2014/main" id="{C6E62FF8-9118-4A19-832B-3246871AB46C}"/>
            </a:ext>
          </a:extLst>
        </xdr:cNvPr>
        <xdr:cNvSpPr txBox="1"/>
      </xdr:nvSpPr>
      <xdr:spPr>
        <a:xfrm>
          <a:off x="1816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18F757D3-44AD-4FC9-BBA6-93F5A4AA6D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27F70B83-04B6-42FE-8F45-C9DE6C5FAD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1CCE9EF7-F680-4BB8-94C1-6D1C4F27B1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8E19EAF6-055E-4122-9A16-57C6A0541C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26E5D833-7ADE-4791-A20E-BA6080E2CAC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DD7A3C3B-D4F7-4862-8D44-C56957967D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C76A8463-57D4-4C81-AA42-15EE1E35EC9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BFA4520D-5A5D-4111-9D52-ACE7C10E6E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ABE390CA-DD3B-47F9-8952-21CFCE4A9B2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974A04A7-C4CF-49D0-94F0-DEE366A867A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a:extLst>
            <a:ext uri="{FF2B5EF4-FFF2-40B4-BE49-F238E27FC236}">
              <a16:creationId xmlns:a16="http://schemas.microsoft.com/office/drawing/2014/main" id="{74340C3B-A05C-4CE0-AB3E-3157BC32714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id="{305FC116-EE7E-47BD-A5D6-186465C7B68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a:extLst>
            <a:ext uri="{FF2B5EF4-FFF2-40B4-BE49-F238E27FC236}">
              <a16:creationId xmlns:a16="http://schemas.microsoft.com/office/drawing/2014/main" id="{15363C5D-042F-429A-9789-57C385B05E3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id="{62558A03-D5AE-4916-9858-B61701EC630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a:extLst>
            <a:ext uri="{FF2B5EF4-FFF2-40B4-BE49-F238E27FC236}">
              <a16:creationId xmlns:a16="http://schemas.microsoft.com/office/drawing/2014/main" id="{A3D7936E-9673-4FFE-8F77-4C8AF9AE640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id="{720B706C-7D9D-4A38-B04D-E3CE2BC89B1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a:extLst>
            <a:ext uri="{FF2B5EF4-FFF2-40B4-BE49-F238E27FC236}">
              <a16:creationId xmlns:a16="http://schemas.microsoft.com/office/drawing/2014/main" id="{0BFC2D78-4E7B-4C15-8B15-565CAE28B1E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id="{4CBAB377-0480-4100-9E35-08F6DF9D207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a:extLst>
            <a:ext uri="{FF2B5EF4-FFF2-40B4-BE49-F238E27FC236}">
              <a16:creationId xmlns:a16="http://schemas.microsoft.com/office/drawing/2014/main" id="{82B396DE-5944-40AA-894E-55303AD00F6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a:extLst>
            <a:ext uri="{FF2B5EF4-FFF2-40B4-BE49-F238E27FC236}">
              <a16:creationId xmlns:a16="http://schemas.microsoft.com/office/drawing/2014/main" id="{EB84BBEE-0C58-40D0-AC36-47CEEB51EB1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7BB7B3A8-838F-4EFE-98DA-9D58229BC3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98563818-9F31-4980-A6CA-571DA306E2E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EB97FB8D-9EAD-43A4-8DDB-A4A983B731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10" name="直線コネクタ 309">
          <a:extLst>
            <a:ext uri="{FF2B5EF4-FFF2-40B4-BE49-F238E27FC236}">
              <a16:creationId xmlns:a16="http://schemas.microsoft.com/office/drawing/2014/main" id="{BB9FD3AA-0343-48EB-A202-C160076C728A}"/>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11" name="【福祉施設】&#10;一人当たり面積最小値テキスト">
          <a:extLst>
            <a:ext uri="{FF2B5EF4-FFF2-40B4-BE49-F238E27FC236}">
              <a16:creationId xmlns:a16="http://schemas.microsoft.com/office/drawing/2014/main" id="{6EDC049F-DB8B-4539-B6D4-3B26006F245D}"/>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12" name="直線コネクタ 311">
          <a:extLst>
            <a:ext uri="{FF2B5EF4-FFF2-40B4-BE49-F238E27FC236}">
              <a16:creationId xmlns:a16="http://schemas.microsoft.com/office/drawing/2014/main" id="{0C3EC2A8-126B-4FE4-BD99-C30B512771C5}"/>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13" name="【福祉施設】&#10;一人当たり面積最大値テキスト">
          <a:extLst>
            <a:ext uri="{FF2B5EF4-FFF2-40B4-BE49-F238E27FC236}">
              <a16:creationId xmlns:a16="http://schemas.microsoft.com/office/drawing/2014/main" id="{8385E4FB-8AE1-4A97-A249-09773817C968}"/>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14" name="直線コネクタ 313">
          <a:extLst>
            <a:ext uri="{FF2B5EF4-FFF2-40B4-BE49-F238E27FC236}">
              <a16:creationId xmlns:a16="http://schemas.microsoft.com/office/drawing/2014/main" id="{F5C591E2-4788-47A3-8E70-9D46FCBADCCB}"/>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315" name="【福祉施設】&#10;一人当たり面積平均値テキスト">
          <a:extLst>
            <a:ext uri="{FF2B5EF4-FFF2-40B4-BE49-F238E27FC236}">
              <a16:creationId xmlns:a16="http://schemas.microsoft.com/office/drawing/2014/main" id="{EB0B3A5A-0073-4574-8510-0243F4E24294}"/>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16" name="フローチャート: 判断 315">
          <a:extLst>
            <a:ext uri="{FF2B5EF4-FFF2-40B4-BE49-F238E27FC236}">
              <a16:creationId xmlns:a16="http://schemas.microsoft.com/office/drawing/2014/main" id="{DE4C098B-F4DC-4013-AB31-19F077DCA35A}"/>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17" name="フローチャート: 判断 316">
          <a:extLst>
            <a:ext uri="{FF2B5EF4-FFF2-40B4-BE49-F238E27FC236}">
              <a16:creationId xmlns:a16="http://schemas.microsoft.com/office/drawing/2014/main" id="{19DC9FB8-FE10-4C06-BC6F-670C5E7A3BC9}"/>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18" name="フローチャート: 判断 317">
          <a:extLst>
            <a:ext uri="{FF2B5EF4-FFF2-40B4-BE49-F238E27FC236}">
              <a16:creationId xmlns:a16="http://schemas.microsoft.com/office/drawing/2014/main" id="{A4151D66-3B20-4F88-ACE5-FBEA8F016DAF}"/>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19" name="フローチャート: 判断 318">
          <a:extLst>
            <a:ext uri="{FF2B5EF4-FFF2-40B4-BE49-F238E27FC236}">
              <a16:creationId xmlns:a16="http://schemas.microsoft.com/office/drawing/2014/main" id="{B037800D-2C51-481D-B1ED-D36DF2B0F401}"/>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169799</xdr:rowOff>
    </xdr:from>
    <xdr:to>
      <xdr:col>36</xdr:col>
      <xdr:colOff>165100</xdr:colOff>
      <xdr:row>85</xdr:row>
      <xdr:rowOff>99949</xdr:rowOff>
    </xdr:to>
    <xdr:sp macro="" textlink="">
      <xdr:nvSpPr>
        <xdr:cNvPr id="320" name="フローチャート: 判断 319">
          <a:extLst>
            <a:ext uri="{FF2B5EF4-FFF2-40B4-BE49-F238E27FC236}">
              <a16:creationId xmlns:a16="http://schemas.microsoft.com/office/drawing/2014/main" id="{E3454E48-E68B-4631-AFA4-118A38CCD163}"/>
            </a:ext>
          </a:extLst>
        </xdr:cNvPr>
        <xdr:cNvSpPr/>
      </xdr:nvSpPr>
      <xdr:spPr>
        <a:xfrm>
          <a:off x="6921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87E6A643-623D-40FA-9A30-57492CAC96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5507EAAC-5427-4CFF-9199-A23D5AE951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FB005213-1C87-4651-8827-FB03490CE4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AABD861D-BB80-4C96-955F-500D5B2DD8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A07A0A3-64F7-4B3E-9058-A6B77F024B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137413</xdr:rowOff>
    </xdr:from>
    <xdr:to>
      <xdr:col>50</xdr:col>
      <xdr:colOff>165100</xdr:colOff>
      <xdr:row>85</xdr:row>
      <xdr:rowOff>67563</xdr:rowOff>
    </xdr:to>
    <xdr:sp macro="" textlink="">
      <xdr:nvSpPr>
        <xdr:cNvPr id="326" name="楕円 325">
          <a:extLst>
            <a:ext uri="{FF2B5EF4-FFF2-40B4-BE49-F238E27FC236}">
              <a16:creationId xmlns:a16="http://schemas.microsoft.com/office/drawing/2014/main" id="{DFFE8DEE-64D3-4222-A64B-EEFA9D6F804B}"/>
            </a:ext>
          </a:extLst>
        </xdr:cNvPr>
        <xdr:cNvSpPr/>
      </xdr:nvSpPr>
      <xdr:spPr>
        <a:xfrm>
          <a:off x="9588500" y="145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3302</xdr:rowOff>
    </xdr:from>
    <xdr:to>
      <xdr:col>46</xdr:col>
      <xdr:colOff>38100</xdr:colOff>
      <xdr:row>85</xdr:row>
      <xdr:rowOff>104902</xdr:rowOff>
    </xdr:to>
    <xdr:sp macro="" textlink="">
      <xdr:nvSpPr>
        <xdr:cNvPr id="327" name="楕円 326">
          <a:extLst>
            <a:ext uri="{FF2B5EF4-FFF2-40B4-BE49-F238E27FC236}">
              <a16:creationId xmlns:a16="http://schemas.microsoft.com/office/drawing/2014/main" id="{6E04D234-B285-4B80-83A9-6EF0F6B74A70}"/>
            </a:ext>
          </a:extLst>
        </xdr:cNvPr>
        <xdr:cNvSpPr/>
      </xdr:nvSpPr>
      <xdr:spPr>
        <a:xfrm>
          <a:off x="8699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16763</xdr:rowOff>
    </xdr:from>
    <xdr:to>
      <xdr:col>50</xdr:col>
      <xdr:colOff>114300</xdr:colOff>
      <xdr:row>85</xdr:row>
      <xdr:rowOff>54102</xdr:rowOff>
    </xdr:to>
    <xdr:cxnSp macro="">
      <xdr:nvCxnSpPr>
        <xdr:cNvPr id="328" name="直線コネクタ 327">
          <a:extLst>
            <a:ext uri="{FF2B5EF4-FFF2-40B4-BE49-F238E27FC236}">
              <a16:creationId xmlns:a16="http://schemas.microsoft.com/office/drawing/2014/main" id="{23FAE4F4-ED7D-4A6B-90BD-471218016C52}"/>
            </a:ext>
          </a:extLst>
        </xdr:cNvPr>
        <xdr:cNvCxnSpPr/>
      </xdr:nvCxnSpPr>
      <xdr:spPr>
        <a:xfrm flipV="1">
          <a:off x="8750300" y="14590013"/>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29" name="楕円 328">
          <a:extLst>
            <a:ext uri="{FF2B5EF4-FFF2-40B4-BE49-F238E27FC236}">
              <a16:creationId xmlns:a16="http://schemas.microsoft.com/office/drawing/2014/main" id="{353DC1A4-B951-45CB-9828-3DB62AB349BC}"/>
            </a:ext>
          </a:extLst>
        </xdr:cNvPr>
        <xdr:cNvSpPr/>
      </xdr:nvSpPr>
      <xdr:spPr>
        <a:xfrm>
          <a:off x="781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54102</xdr:rowOff>
    </xdr:from>
    <xdr:to>
      <xdr:col>45</xdr:col>
      <xdr:colOff>177800</xdr:colOff>
      <xdr:row>85</xdr:row>
      <xdr:rowOff>57150</xdr:rowOff>
    </xdr:to>
    <xdr:cxnSp macro="">
      <xdr:nvCxnSpPr>
        <xdr:cNvPr id="330" name="直線コネクタ 329">
          <a:extLst>
            <a:ext uri="{FF2B5EF4-FFF2-40B4-BE49-F238E27FC236}">
              <a16:creationId xmlns:a16="http://schemas.microsoft.com/office/drawing/2014/main" id="{91EFFB67-E4DB-4BD8-A421-E6457225B792}"/>
            </a:ext>
          </a:extLst>
        </xdr:cNvPr>
        <xdr:cNvCxnSpPr/>
      </xdr:nvCxnSpPr>
      <xdr:spPr>
        <a:xfrm flipV="1">
          <a:off x="7861300" y="146273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31" name="n_1aveValue【福祉施設】&#10;一人当たり面積">
          <a:extLst>
            <a:ext uri="{FF2B5EF4-FFF2-40B4-BE49-F238E27FC236}">
              <a16:creationId xmlns:a16="http://schemas.microsoft.com/office/drawing/2014/main" id="{5C646C6A-E255-431F-80DC-C6B6DF8E4185}"/>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32" name="n_2aveValue【福祉施設】&#10;一人当たり面積">
          <a:extLst>
            <a:ext uri="{FF2B5EF4-FFF2-40B4-BE49-F238E27FC236}">
              <a16:creationId xmlns:a16="http://schemas.microsoft.com/office/drawing/2014/main" id="{683315D9-D686-412E-8D6C-3626D9253BE8}"/>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33" name="n_3aveValue【福祉施設】&#10;一人当たり面積">
          <a:extLst>
            <a:ext uri="{FF2B5EF4-FFF2-40B4-BE49-F238E27FC236}">
              <a16:creationId xmlns:a16="http://schemas.microsoft.com/office/drawing/2014/main" id="{1ED418FE-C146-459F-B022-6E02B2BFB424}"/>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116476</xdr:rowOff>
    </xdr:from>
    <xdr:ext cx="469744" cy="259045"/>
    <xdr:sp macro="" textlink="">
      <xdr:nvSpPr>
        <xdr:cNvPr id="334" name="n_4aveValue【福祉施設】&#10;一人当たり面積">
          <a:extLst>
            <a:ext uri="{FF2B5EF4-FFF2-40B4-BE49-F238E27FC236}">
              <a16:creationId xmlns:a16="http://schemas.microsoft.com/office/drawing/2014/main" id="{DB8C7E03-1CA6-4274-92FE-099BE0C94B4A}"/>
            </a:ext>
          </a:extLst>
        </xdr:cNvPr>
        <xdr:cNvSpPr txBox="1"/>
      </xdr:nvSpPr>
      <xdr:spPr>
        <a:xfrm>
          <a:off x="6737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58690</xdr:rowOff>
    </xdr:from>
    <xdr:ext cx="469744" cy="259045"/>
    <xdr:sp macro="" textlink="">
      <xdr:nvSpPr>
        <xdr:cNvPr id="335" name="n_1mainValue【福祉施設】&#10;一人当たり面積">
          <a:extLst>
            <a:ext uri="{FF2B5EF4-FFF2-40B4-BE49-F238E27FC236}">
              <a16:creationId xmlns:a16="http://schemas.microsoft.com/office/drawing/2014/main" id="{945E98AB-61BA-4024-BD7A-C54967356159}"/>
            </a:ext>
          </a:extLst>
        </xdr:cNvPr>
        <xdr:cNvSpPr txBox="1"/>
      </xdr:nvSpPr>
      <xdr:spPr>
        <a:xfrm>
          <a:off x="9391727" y="1463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96029</xdr:rowOff>
    </xdr:from>
    <xdr:ext cx="469744" cy="259045"/>
    <xdr:sp macro="" textlink="">
      <xdr:nvSpPr>
        <xdr:cNvPr id="336" name="n_2mainValue【福祉施設】&#10;一人当たり面積">
          <a:extLst>
            <a:ext uri="{FF2B5EF4-FFF2-40B4-BE49-F238E27FC236}">
              <a16:creationId xmlns:a16="http://schemas.microsoft.com/office/drawing/2014/main" id="{C6D90356-2893-4906-9179-FA22A4E6B0CD}"/>
            </a:ext>
          </a:extLst>
        </xdr:cNvPr>
        <xdr:cNvSpPr txBox="1"/>
      </xdr:nvSpPr>
      <xdr:spPr>
        <a:xfrm>
          <a:off x="8515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37" name="n_3mainValue【福祉施設】&#10;一人当たり面積">
          <a:extLst>
            <a:ext uri="{FF2B5EF4-FFF2-40B4-BE49-F238E27FC236}">
              <a16:creationId xmlns:a16="http://schemas.microsoft.com/office/drawing/2014/main" id="{6EDCDC4B-0B7F-4FE2-957E-227DBABEBA62}"/>
            </a:ext>
          </a:extLst>
        </xdr:cNvPr>
        <xdr:cNvSpPr txBox="1"/>
      </xdr:nvSpPr>
      <xdr:spPr>
        <a:xfrm>
          <a:off x="7626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1290479F-1352-4AC2-B94B-8CC8122146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id="{CE00179B-7DEE-482B-B15D-2EAD0442F2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id="{98A1A22A-64A2-43CF-B15D-6931148815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id="{532DDD51-0C59-4B0A-81BB-1CDA848047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id="{C9989A28-8F5B-45D2-90CE-C138A224E6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id="{760DD2ED-F97D-4CDD-A1BA-C7436ACAFD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id="{BC2D31C7-1F63-4FC9-B418-E423306B16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D94F9AFC-E355-40AE-BCCC-F24A6B5C6FC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a:extLst>
            <a:ext uri="{FF2B5EF4-FFF2-40B4-BE49-F238E27FC236}">
              <a16:creationId xmlns:a16="http://schemas.microsoft.com/office/drawing/2014/main" id="{42A8EA28-92D1-42DB-88C6-9516B961E4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a:extLst>
            <a:ext uri="{FF2B5EF4-FFF2-40B4-BE49-F238E27FC236}">
              <a16:creationId xmlns:a16="http://schemas.microsoft.com/office/drawing/2014/main" id="{AB150608-59C4-437D-B1B7-C0A1A8B8FCD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a:extLst>
            <a:ext uri="{FF2B5EF4-FFF2-40B4-BE49-F238E27FC236}">
              <a16:creationId xmlns:a16="http://schemas.microsoft.com/office/drawing/2014/main" id="{5557E73A-9135-42A2-A0C2-B0F6CC4B6F8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9" name="直線コネクタ 348">
          <a:extLst>
            <a:ext uri="{FF2B5EF4-FFF2-40B4-BE49-F238E27FC236}">
              <a16:creationId xmlns:a16="http://schemas.microsoft.com/office/drawing/2014/main" id="{C31B0408-68C4-4CD3-A819-95D4D274ECC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07A63B82-1F36-4CC9-8887-FFCE9F8175A7}"/>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1" name="直線コネクタ 350">
          <a:extLst>
            <a:ext uri="{FF2B5EF4-FFF2-40B4-BE49-F238E27FC236}">
              <a16:creationId xmlns:a16="http://schemas.microsoft.com/office/drawing/2014/main" id="{37DA1C9A-DFE8-4E1A-AD7E-27B88C09C8D6}"/>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2" name="テキスト ボックス 351">
          <a:extLst>
            <a:ext uri="{FF2B5EF4-FFF2-40B4-BE49-F238E27FC236}">
              <a16:creationId xmlns:a16="http://schemas.microsoft.com/office/drawing/2014/main" id="{B014A42D-A800-49AC-A57F-EA5F99544AE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3" name="直線コネクタ 352">
          <a:extLst>
            <a:ext uri="{FF2B5EF4-FFF2-40B4-BE49-F238E27FC236}">
              <a16:creationId xmlns:a16="http://schemas.microsoft.com/office/drawing/2014/main" id="{593BCDE4-CBB2-406B-8524-D1BFDAE4EAA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4" name="テキスト ボックス 353">
          <a:extLst>
            <a:ext uri="{FF2B5EF4-FFF2-40B4-BE49-F238E27FC236}">
              <a16:creationId xmlns:a16="http://schemas.microsoft.com/office/drawing/2014/main" id="{C456E26B-39CC-441C-A423-B8EB428339E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5" name="直線コネクタ 354">
          <a:extLst>
            <a:ext uri="{FF2B5EF4-FFF2-40B4-BE49-F238E27FC236}">
              <a16:creationId xmlns:a16="http://schemas.microsoft.com/office/drawing/2014/main" id="{8F119F78-1207-4534-A659-CC9E4D2E8D2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6" name="テキスト ボックス 355">
          <a:extLst>
            <a:ext uri="{FF2B5EF4-FFF2-40B4-BE49-F238E27FC236}">
              <a16:creationId xmlns:a16="http://schemas.microsoft.com/office/drawing/2014/main" id="{A67F70B4-C050-4652-976F-47625F860A19}"/>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a:extLst>
            <a:ext uri="{FF2B5EF4-FFF2-40B4-BE49-F238E27FC236}">
              <a16:creationId xmlns:a16="http://schemas.microsoft.com/office/drawing/2014/main" id="{DB838AF5-5CEA-4831-B733-EE8A3AE514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8" name="テキスト ボックス 357">
          <a:extLst>
            <a:ext uri="{FF2B5EF4-FFF2-40B4-BE49-F238E27FC236}">
              <a16:creationId xmlns:a16="http://schemas.microsoft.com/office/drawing/2014/main" id="{57369275-5398-4E02-B9E3-973B857897A4}"/>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a:extLst>
            <a:ext uri="{FF2B5EF4-FFF2-40B4-BE49-F238E27FC236}">
              <a16:creationId xmlns:a16="http://schemas.microsoft.com/office/drawing/2014/main" id="{19CADED8-FFA0-4094-9838-38003576402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60" name="直線コネクタ 359">
          <a:extLst>
            <a:ext uri="{FF2B5EF4-FFF2-40B4-BE49-F238E27FC236}">
              <a16:creationId xmlns:a16="http://schemas.microsoft.com/office/drawing/2014/main" id="{B2B57D8C-9CC7-48BC-8DFE-5B2B9E82A16B}"/>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61" name="【市民会館】&#10;有形固定資産減価償却率最小値テキスト">
          <a:extLst>
            <a:ext uri="{FF2B5EF4-FFF2-40B4-BE49-F238E27FC236}">
              <a16:creationId xmlns:a16="http://schemas.microsoft.com/office/drawing/2014/main" id="{5F50B054-8F40-4E11-9336-2D671270438E}"/>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62" name="直線コネクタ 361">
          <a:extLst>
            <a:ext uri="{FF2B5EF4-FFF2-40B4-BE49-F238E27FC236}">
              <a16:creationId xmlns:a16="http://schemas.microsoft.com/office/drawing/2014/main" id="{789CD349-2235-4850-8A3D-7CDD4A11EFF4}"/>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63" name="【市民会館】&#10;有形固定資産減価償却率最大値テキスト">
          <a:extLst>
            <a:ext uri="{FF2B5EF4-FFF2-40B4-BE49-F238E27FC236}">
              <a16:creationId xmlns:a16="http://schemas.microsoft.com/office/drawing/2014/main" id="{CCC0D563-5C71-40B6-9588-CD3D93B15946}"/>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64" name="直線コネクタ 363">
          <a:extLst>
            <a:ext uri="{FF2B5EF4-FFF2-40B4-BE49-F238E27FC236}">
              <a16:creationId xmlns:a16="http://schemas.microsoft.com/office/drawing/2014/main" id="{929E3B94-8A3C-41E3-BA6A-A40276CA60E7}"/>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65" name="【市民会館】&#10;有形固定資産減価償却率平均値テキスト">
          <a:extLst>
            <a:ext uri="{FF2B5EF4-FFF2-40B4-BE49-F238E27FC236}">
              <a16:creationId xmlns:a16="http://schemas.microsoft.com/office/drawing/2014/main" id="{4E8E0C94-0AB3-4FF6-8567-3A9D07C43DAB}"/>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66" name="フローチャート: 判断 365">
          <a:extLst>
            <a:ext uri="{FF2B5EF4-FFF2-40B4-BE49-F238E27FC236}">
              <a16:creationId xmlns:a16="http://schemas.microsoft.com/office/drawing/2014/main" id="{7870053E-1CA0-4003-AF08-9688A077853A}"/>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67" name="フローチャート: 判断 366">
          <a:extLst>
            <a:ext uri="{FF2B5EF4-FFF2-40B4-BE49-F238E27FC236}">
              <a16:creationId xmlns:a16="http://schemas.microsoft.com/office/drawing/2014/main" id="{0CDF76E3-39AD-4FDA-872C-1B2EF3D5C5A0}"/>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68" name="フローチャート: 判断 367">
          <a:extLst>
            <a:ext uri="{FF2B5EF4-FFF2-40B4-BE49-F238E27FC236}">
              <a16:creationId xmlns:a16="http://schemas.microsoft.com/office/drawing/2014/main" id="{CA443A1B-1E5D-4223-BA2E-6D41853AF8F4}"/>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69" name="フローチャート: 判断 368">
          <a:extLst>
            <a:ext uri="{FF2B5EF4-FFF2-40B4-BE49-F238E27FC236}">
              <a16:creationId xmlns:a16="http://schemas.microsoft.com/office/drawing/2014/main" id="{80C22520-6212-431C-8519-D85A2DDF36DF}"/>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23113</xdr:rowOff>
    </xdr:from>
    <xdr:to>
      <xdr:col>6</xdr:col>
      <xdr:colOff>38100</xdr:colOff>
      <xdr:row>101</xdr:row>
      <xdr:rowOff>124713</xdr:rowOff>
    </xdr:to>
    <xdr:sp macro="" textlink="">
      <xdr:nvSpPr>
        <xdr:cNvPr id="370" name="フローチャート: 判断 369">
          <a:extLst>
            <a:ext uri="{FF2B5EF4-FFF2-40B4-BE49-F238E27FC236}">
              <a16:creationId xmlns:a16="http://schemas.microsoft.com/office/drawing/2014/main" id="{F3E13269-3AB6-43D7-99C9-52BA5C3F0E3D}"/>
            </a:ext>
          </a:extLst>
        </xdr:cNvPr>
        <xdr:cNvSpPr/>
      </xdr:nvSpPr>
      <xdr:spPr>
        <a:xfrm>
          <a:off x="1079500" y="1733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E394465-3D47-4A15-98D5-40DBE0AACAE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A368F03A-339E-47E6-A2B6-C8DEEA63402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F9F0ADB-CA16-4641-974A-BFA9718832B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2F16A0F-A1CB-42B2-BA44-FD9B7F31642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F1218012-2979-468B-BD6B-4474B8A30E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167132</xdr:rowOff>
    </xdr:from>
    <xdr:to>
      <xdr:col>20</xdr:col>
      <xdr:colOff>38100</xdr:colOff>
      <xdr:row>101</xdr:row>
      <xdr:rowOff>97282</xdr:rowOff>
    </xdr:to>
    <xdr:sp macro="" textlink="">
      <xdr:nvSpPr>
        <xdr:cNvPr id="376" name="楕円 375">
          <a:extLst>
            <a:ext uri="{FF2B5EF4-FFF2-40B4-BE49-F238E27FC236}">
              <a16:creationId xmlns:a16="http://schemas.microsoft.com/office/drawing/2014/main" id="{75BE81E4-61D2-474E-AFF6-D8206416130C}"/>
            </a:ext>
          </a:extLst>
        </xdr:cNvPr>
        <xdr:cNvSpPr/>
      </xdr:nvSpPr>
      <xdr:spPr>
        <a:xfrm>
          <a:off x="3746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116839</xdr:rowOff>
    </xdr:from>
    <xdr:to>
      <xdr:col>15</xdr:col>
      <xdr:colOff>101600</xdr:colOff>
      <xdr:row>101</xdr:row>
      <xdr:rowOff>46989</xdr:rowOff>
    </xdr:to>
    <xdr:sp macro="" textlink="">
      <xdr:nvSpPr>
        <xdr:cNvPr id="377" name="楕円 376">
          <a:extLst>
            <a:ext uri="{FF2B5EF4-FFF2-40B4-BE49-F238E27FC236}">
              <a16:creationId xmlns:a16="http://schemas.microsoft.com/office/drawing/2014/main" id="{A7567314-CFBD-43E0-A0DF-2268DD41725E}"/>
            </a:ext>
          </a:extLst>
        </xdr:cNvPr>
        <xdr:cNvSpPr/>
      </xdr:nvSpPr>
      <xdr:spPr>
        <a:xfrm>
          <a:off x="2857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167639</xdr:rowOff>
    </xdr:from>
    <xdr:to>
      <xdr:col>19</xdr:col>
      <xdr:colOff>177800</xdr:colOff>
      <xdr:row>101</xdr:row>
      <xdr:rowOff>46482</xdr:rowOff>
    </xdr:to>
    <xdr:cxnSp macro="">
      <xdr:nvCxnSpPr>
        <xdr:cNvPr id="378" name="直線コネクタ 377">
          <a:extLst>
            <a:ext uri="{FF2B5EF4-FFF2-40B4-BE49-F238E27FC236}">
              <a16:creationId xmlns:a16="http://schemas.microsoft.com/office/drawing/2014/main" id="{96565471-95EA-48D7-A099-B40BC7E48483}"/>
            </a:ext>
          </a:extLst>
        </xdr:cNvPr>
        <xdr:cNvCxnSpPr/>
      </xdr:nvCxnSpPr>
      <xdr:spPr>
        <a:xfrm>
          <a:off x="2908300" y="17312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79" name="楕円 378">
          <a:extLst>
            <a:ext uri="{FF2B5EF4-FFF2-40B4-BE49-F238E27FC236}">
              <a16:creationId xmlns:a16="http://schemas.microsoft.com/office/drawing/2014/main" id="{23A439CA-FC4E-427A-A54B-022C20840AA1}"/>
            </a:ext>
          </a:extLst>
        </xdr:cNvPr>
        <xdr:cNvSpPr/>
      </xdr:nvSpPr>
      <xdr:spPr>
        <a:xfrm>
          <a:off x="1968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117348</xdr:rowOff>
    </xdr:from>
    <xdr:to>
      <xdr:col>15</xdr:col>
      <xdr:colOff>50800</xdr:colOff>
      <xdr:row>100</xdr:row>
      <xdr:rowOff>167639</xdr:rowOff>
    </xdr:to>
    <xdr:cxnSp macro="">
      <xdr:nvCxnSpPr>
        <xdr:cNvPr id="380" name="直線コネクタ 379">
          <a:extLst>
            <a:ext uri="{FF2B5EF4-FFF2-40B4-BE49-F238E27FC236}">
              <a16:creationId xmlns:a16="http://schemas.microsoft.com/office/drawing/2014/main" id="{3AD86FCA-4758-415D-9887-243BE40C0638}"/>
            </a:ext>
          </a:extLst>
        </xdr:cNvPr>
        <xdr:cNvCxnSpPr/>
      </xdr:nvCxnSpPr>
      <xdr:spPr>
        <a:xfrm>
          <a:off x="2019300" y="17262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381" name="n_1aveValue【市民会館】&#10;有形固定資産減価償却率">
          <a:extLst>
            <a:ext uri="{FF2B5EF4-FFF2-40B4-BE49-F238E27FC236}">
              <a16:creationId xmlns:a16="http://schemas.microsoft.com/office/drawing/2014/main" id="{ABB776AD-2C0C-4A5F-90B9-6C5EC14AAB3E}"/>
            </a:ext>
          </a:extLst>
        </xdr:cNvPr>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382" name="n_2aveValue【市民会館】&#10;有形固定資産減価償却率">
          <a:extLst>
            <a:ext uri="{FF2B5EF4-FFF2-40B4-BE49-F238E27FC236}">
              <a16:creationId xmlns:a16="http://schemas.microsoft.com/office/drawing/2014/main" id="{7462A6A1-70DE-4182-BE82-80AA445E8A8F}"/>
            </a:ext>
          </a:extLst>
        </xdr:cNvPr>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383" name="n_3aveValue【市民会館】&#10;有形固定資産減価償却率">
          <a:extLst>
            <a:ext uri="{FF2B5EF4-FFF2-40B4-BE49-F238E27FC236}">
              <a16:creationId xmlns:a16="http://schemas.microsoft.com/office/drawing/2014/main" id="{9DF0EAA4-E9E4-49CB-B174-8617837F23AE}"/>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141240</xdr:rowOff>
    </xdr:from>
    <xdr:ext cx="405111" cy="259045"/>
    <xdr:sp macro="" textlink="">
      <xdr:nvSpPr>
        <xdr:cNvPr id="384" name="n_4aveValue【市民会館】&#10;有形固定資産減価償却率">
          <a:extLst>
            <a:ext uri="{FF2B5EF4-FFF2-40B4-BE49-F238E27FC236}">
              <a16:creationId xmlns:a16="http://schemas.microsoft.com/office/drawing/2014/main" id="{6FB47BAC-FE02-438E-BD18-D76C1693F738}"/>
            </a:ext>
          </a:extLst>
        </xdr:cNvPr>
        <xdr:cNvSpPr txBox="1"/>
      </xdr:nvSpPr>
      <xdr:spPr>
        <a:xfrm>
          <a:off x="927744" y="171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113809</xdr:rowOff>
    </xdr:from>
    <xdr:ext cx="405111" cy="259045"/>
    <xdr:sp macro="" textlink="">
      <xdr:nvSpPr>
        <xdr:cNvPr id="385" name="n_1mainValue【市民会館】&#10;有形固定資産減価償却率">
          <a:extLst>
            <a:ext uri="{FF2B5EF4-FFF2-40B4-BE49-F238E27FC236}">
              <a16:creationId xmlns:a16="http://schemas.microsoft.com/office/drawing/2014/main" id="{D51E75C5-97BB-4720-BAC7-555B53F06D97}"/>
            </a:ext>
          </a:extLst>
        </xdr:cNvPr>
        <xdr:cNvSpPr txBox="1"/>
      </xdr:nvSpPr>
      <xdr:spPr>
        <a:xfrm>
          <a:off x="35820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63516</xdr:rowOff>
    </xdr:from>
    <xdr:ext cx="405111" cy="259045"/>
    <xdr:sp macro="" textlink="">
      <xdr:nvSpPr>
        <xdr:cNvPr id="386" name="n_2mainValue【市民会館】&#10;有形固定資産減価償却率">
          <a:extLst>
            <a:ext uri="{FF2B5EF4-FFF2-40B4-BE49-F238E27FC236}">
              <a16:creationId xmlns:a16="http://schemas.microsoft.com/office/drawing/2014/main" id="{537D7BD3-085E-4990-A0F4-EEA885884A67}"/>
            </a:ext>
          </a:extLst>
        </xdr:cNvPr>
        <xdr:cNvSpPr txBox="1"/>
      </xdr:nvSpPr>
      <xdr:spPr>
        <a:xfrm>
          <a:off x="2705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13225</xdr:rowOff>
    </xdr:from>
    <xdr:ext cx="405111" cy="259045"/>
    <xdr:sp macro="" textlink="">
      <xdr:nvSpPr>
        <xdr:cNvPr id="387" name="n_3mainValue【市民会館】&#10;有形固定資産減価償却率">
          <a:extLst>
            <a:ext uri="{FF2B5EF4-FFF2-40B4-BE49-F238E27FC236}">
              <a16:creationId xmlns:a16="http://schemas.microsoft.com/office/drawing/2014/main" id="{17780633-20B9-4DA9-97C9-5D8B9C1492B9}"/>
            </a:ext>
          </a:extLst>
        </xdr:cNvPr>
        <xdr:cNvSpPr txBox="1"/>
      </xdr:nvSpPr>
      <xdr:spPr>
        <a:xfrm>
          <a:off x="1816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19A087C-A0B0-4BA8-BE08-8B7D91FB46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A4CA682-E230-49C6-9FA1-595CCE60D5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FE07DA36-E49B-470E-9B3E-F3514B8A79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B40B455-531A-4085-AA24-F85AD3BA8A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CE2D5F4C-4A1B-414B-8B3C-B0A088B507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13B779F-CF48-4A3B-B971-7CF0531CE3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C2FC6FB-4169-40DA-8023-0E0CE683A0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32D97E1A-CA4A-4DDD-9D2D-E94F2CE57AA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6" name="テキスト ボックス 395">
          <a:extLst>
            <a:ext uri="{FF2B5EF4-FFF2-40B4-BE49-F238E27FC236}">
              <a16:creationId xmlns:a16="http://schemas.microsoft.com/office/drawing/2014/main" id="{5D5FD4CC-5D63-4745-A93D-80E1AA183C1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7" name="直線コネクタ 396">
          <a:extLst>
            <a:ext uri="{FF2B5EF4-FFF2-40B4-BE49-F238E27FC236}">
              <a16:creationId xmlns:a16="http://schemas.microsoft.com/office/drawing/2014/main" id="{A1F50E0D-B37B-427C-BCD5-04149D8485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8" name="直線コネクタ 397">
          <a:extLst>
            <a:ext uri="{FF2B5EF4-FFF2-40B4-BE49-F238E27FC236}">
              <a16:creationId xmlns:a16="http://schemas.microsoft.com/office/drawing/2014/main" id="{B2FC4ED5-6793-4A5F-A77F-9AF7F2D2BB9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9" name="テキスト ボックス 398">
          <a:extLst>
            <a:ext uri="{FF2B5EF4-FFF2-40B4-BE49-F238E27FC236}">
              <a16:creationId xmlns:a16="http://schemas.microsoft.com/office/drawing/2014/main" id="{DC05A2B0-28D7-45C0-B8DB-F861D6A81BA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0" name="直線コネクタ 399">
          <a:extLst>
            <a:ext uri="{FF2B5EF4-FFF2-40B4-BE49-F238E27FC236}">
              <a16:creationId xmlns:a16="http://schemas.microsoft.com/office/drawing/2014/main" id="{1E8FFE33-1415-4AC1-87F9-E8412DD4A8F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1" name="テキスト ボックス 400">
          <a:extLst>
            <a:ext uri="{FF2B5EF4-FFF2-40B4-BE49-F238E27FC236}">
              <a16:creationId xmlns:a16="http://schemas.microsoft.com/office/drawing/2014/main" id="{B88FE294-921F-40B8-9C31-4635E509A39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2" name="直線コネクタ 401">
          <a:extLst>
            <a:ext uri="{FF2B5EF4-FFF2-40B4-BE49-F238E27FC236}">
              <a16:creationId xmlns:a16="http://schemas.microsoft.com/office/drawing/2014/main" id="{F2E76F77-6CF9-40DC-AD73-E9CBED55EA7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3" name="テキスト ボックス 402">
          <a:extLst>
            <a:ext uri="{FF2B5EF4-FFF2-40B4-BE49-F238E27FC236}">
              <a16:creationId xmlns:a16="http://schemas.microsoft.com/office/drawing/2014/main" id="{25DE2773-D9E7-4643-9589-00438C1A92A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4" name="直線コネクタ 403">
          <a:extLst>
            <a:ext uri="{FF2B5EF4-FFF2-40B4-BE49-F238E27FC236}">
              <a16:creationId xmlns:a16="http://schemas.microsoft.com/office/drawing/2014/main" id="{0B66B547-7115-498B-B984-B2A5579BE47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5" name="テキスト ボックス 404">
          <a:extLst>
            <a:ext uri="{FF2B5EF4-FFF2-40B4-BE49-F238E27FC236}">
              <a16:creationId xmlns:a16="http://schemas.microsoft.com/office/drawing/2014/main" id="{F329DF6D-72EA-48BC-9C52-F130044F008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1FAE71AF-4FA6-42DA-B2FF-53820F39D8E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19D6CF21-D75A-48E1-A305-C7B42EBBBAB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DFDE2868-4E04-4418-9D00-B6FCCE9A23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09" name="直線コネクタ 408">
          <a:extLst>
            <a:ext uri="{FF2B5EF4-FFF2-40B4-BE49-F238E27FC236}">
              <a16:creationId xmlns:a16="http://schemas.microsoft.com/office/drawing/2014/main" id="{963FEB95-9C71-4DCE-8445-392B18BA27A7}"/>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10" name="【市民会館】&#10;一人当たり面積最小値テキスト">
          <a:extLst>
            <a:ext uri="{FF2B5EF4-FFF2-40B4-BE49-F238E27FC236}">
              <a16:creationId xmlns:a16="http://schemas.microsoft.com/office/drawing/2014/main" id="{F5B0CD5B-6F5E-467E-9EF0-92646E884DC5}"/>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11" name="直線コネクタ 410">
          <a:extLst>
            <a:ext uri="{FF2B5EF4-FFF2-40B4-BE49-F238E27FC236}">
              <a16:creationId xmlns:a16="http://schemas.microsoft.com/office/drawing/2014/main" id="{7E14E55E-74BE-446D-AF2A-144FEDC4C1B3}"/>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12" name="【市民会館】&#10;一人当たり面積最大値テキスト">
          <a:extLst>
            <a:ext uri="{FF2B5EF4-FFF2-40B4-BE49-F238E27FC236}">
              <a16:creationId xmlns:a16="http://schemas.microsoft.com/office/drawing/2014/main" id="{AA21340A-394E-4F42-8918-644DE150BC42}"/>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13" name="直線コネクタ 412">
          <a:extLst>
            <a:ext uri="{FF2B5EF4-FFF2-40B4-BE49-F238E27FC236}">
              <a16:creationId xmlns:a16="http://schemas.microsoft.com/office/drawing/2014/main" id="{CC0531F3-F571-4F75-866E-59E48F066943}"/>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414" name="【市民会館】&#10;一人当たり面積平均値テキスト">
          <a:extLst>
            <a:ext uri="{FF2B5EF4-FFF2-40B4-BE49-F238E27FC236}">
              <a16:creationId xmlns:a16="http://schemas.microsoft.com/office/drawing/2014/main" id="{B0887467-72C7-4640-A0CF-A71087334E62}"/>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15" name="フローチャート: 判断 414">
          <a:extLst>
            <a:ext uri="{FF2B5EF4-FFF2-40B4-BE49-F238E27FC236}">
              <a16:creationId xmlns:a16="http://schemas.microsoft.com/office/drawing/2014/main" id="{CDC225B8-ED85-41C5-BE85-759FDDA39150}"/>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16" name="フローチャート: 判断 415">
          <a:extLst>
            <a:ext uri="{FF2B5EF4-FFF2-40B4-BE49-F238E27FC236}">
              <a16:creationId xmlns:a16="http://schemas.microsoft.com/office/drawing/2014/main" id="{7766DDCB-6DBA-42D0-961D-5841466823EF}"/>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17" name="フローチャート: 判断 416">
          <a:extLst>
            <a:ext uri="{FF2B5EF4-FFF2-40B4-BE49-F238E27FC236}">
              <a16:creationId xmlns:a16="http://schemas.microsoft.com/office/drawing/2014/main" id="{202BBC51-E842-4373-861A-618094ABD264}"/>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18" name="フローチャート: 判断 417">
          <a:extLst>
            <a:ext uri="{FF2B5EF4-FFF2-40B4-BE49-F238E27FC236}">
              <a16:creationId xmlns:a16="http://schemas.microsoft.com/office/drawing/2014/main" id="{38B137C2-373E-4354-8ABE-0101241249D3}"/>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73406</xdr:rowOff>
    </xdr:from>
    <xdr:to>
      <xdr:col>36</xdr:col>
      <xdr:colOff>165100</xdr:colOff>
      <xdr:row>106</xdr:row>
      <xdr:rowOff>3556</xdr:rowOff>
    </xdr:to>
    <xdr:sp macro="" textlink="">
      <xdr:nvSpPr>
        <xdr:cNvPr id="419" name="フローチャート: 判断 418">
          <a:extLst>
            <a:ext uri="{FF2B5EF4-FFF2-40B4-BE49-F238E27FC236}">
              <a16:creationId xmlns:a16="http://schemas.microsoft.com/office/drawing/2014/main" id="{C08D3889-001A-428F-A6B8-4B2BEA472FAE}"/>
            </a:ext>
          </a:extLst>
        </xdr:cNvPr>
        <xdr:cNvSpPr/>
      </xdr:nvSpPr>
      <xdr:spPr>
        <a:xfrm>
          <a:off x="6921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D073918-C83E-4668-9529-C731D1994B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66300C5-F935-445F-9004-B9311F488C4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33B02130-113C-447C-9F7F-B1B153A79E7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151B3372-0D4E-4ACD-B2B4-4C7A36FE36E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6356568-8795-4C5E-9FC5-E86B8D33979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25" name="楕円 424">
          <a:extLst>
            <a:ext uri="{FF2B5EF4-FFF2-40B4-BE49-F238E27FC236}">
              <a16:creationId xmlns:a16="http://schemas.microsoft.com/office/drawing/2014/main" id="{A136B4FF-EE67-44E8-B424-1D900C838B6E}"/>
            </a:ext>
          </a:extLst>
        </xdr:cNvPr>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83465</xdr:rowOff>
    </xdr:from>
    <xdr:to>
      <xdr:col>46</xdr:col>
      <xdr:colOff>38100</xdr:colOff>
      <xdr:row>108</xdr:row>
      <xdr:rowOff>13615</xdr:rowOff>
    </xdr:to>
    <xdr:sp macro="" textlink="">
      <xdr:nvSpPr>
        <xdr:cNvPr id="426" name="楕円 425">
          <a:extLst>
            <a:ext uri="{FF2B5EF4-FFF2-40B4-BE49-F238E27FC236}">
              <a16:creationId xmlns:a16="http://schemas.microsoft.com/office/drawing/2014/main" id="{7FB7EBBB-2739-486E-BF36-9E8D6A5AA177}"/>
            </a:ext>
          </a:extLst>
        </xdr:cNvPr>
        <xdr:cNvSpPr/>
      </xdr:nvSpPr>
      <xdr:spPr>
        <a:xfrm>
          <a:off x="8699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134265</xdr:rowOff>
    </xdr:to>
    <xdr:cxnSp macro="">
      <xdr:nvCxnSpPr>
        <xdr:cNvPr id="427" name="直線コネクタ 426">
          <a:extLst>
            <a:ext uri="{FF2B5EF4-FFF2-40B4-BE49-F238E27FC236}">
              <a16:creationId xmlns:a16="http://schemas.microsoft.com/office/drawing/2014/main" id="{4B92F96F-9B9B-419C-82D4-96B7D89A2902}"/>
            </a:ext>
          </a:extLst>
        </xdr:cNvPr>
        <xdr:cNvCxnSpPr/>
      </xdr:nvCxnSpPr>
      <xdr:spPr>
        <a:xfrm flipV="1">
          <a:off x="8750300" y="1847850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85292</xdr:rowOff>
    </xdr:from>
    <xdr:to>
      <xdr:col>41</xdr:col>
      <xdr:colOff>101600</xdr:colOff>
      <xdr:row>108</xdr:row>
      <xdr:rowOff>15442</xdr:rowOff>
    </xdr:to>
    <xdr:sp macro="" textlink="">
      <xdr:nvSpPr>
        <xdr:cNvPr id="428" name="楕円 427">
          <a:extLst>
            <a:ext uri="{FF2B5EF4-FFF2-40B4-BE49-F238E27FC236}">
              <a16:creationId xmlns:a16="http://schemas.microsoft.com/office/drawing/2014/main" id="{8CBD8685-5A45-4DF1-97CA-4051D27833C1}"/>
            </a:ext>
          </a:extLst>
        </xdr:cNvPr>
        <xdr:cNvSpPr/>
      </xdr:nvSpPr>
      <xdr:spPr>
        <a:xfrm>
          <a:off x="7810500" y="184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134265</xdr:rowOff>
    </xdr:from>
    <xdr:to>
      <xdr:col>45</xdr:col>
      <xdr:colOff>177800</xdr:colOff>
      <xdr:row>107</xdr:row>
      <xdr:rowOff>136092</xdr:rowOff>
    </xdr:to>
    <xdr:cxnSp macro="">
      <xdr:nvCxnSpPr>
        <xdr:cNvPr id="429" name="直線コネクタ 428">
          <a:extLst>
            <a:ext uri="{FF2B5EF4-FFF2-40B4-BE49-F238E27FC236}">
              <a16:creationId xmlns:a16="http://schemas.microsoft.com/office/drawing/2014/main" id="{9468D302-B791-4BF9-A89C-1A0D9B63A996}"/>
            </a:ext>
          </a:extLst>
        </xdr:cNvPr>
        <xdr:cNvCxnSpPr/>
      </xdr:nvCxnSpPr>
      <xdr:spPr>
        <a:xfrm flipV="1">
          <a:off x="7861300" y="18479415"/>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430" name="n_1aveValue【市民会館】&#10;一人当たり面積">
          <a:extLst>
            <a:ext uri="{FF2B5EF4-FFF2-40B4-BE49-F238E27FC236}">
              <a16:creationId xmlns:a16="http://schemas.microsoft.com/office/drawing/2014/main" id="{E7B20591-91FB-4061-B8E1-F8069BB2E546}"/>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431" name="n_2aveValue【市民会館】&#10;一人当たり面積">
          <a:extLst>
            <a:ext uri="{FF2B5EF4-FFF2-40B4-BE49-F238E27FC236}">
              <a16:creationId xmlns:a16="http://schemas.microsoft.com/office/drawing/2014/main" id="{4F6A824C-4375-43DA-96AE-081A42541AE2}"/>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432" name="n_3aveValue【市民会館】&#10;一人当たり面積">
          <a:extLst>
            <a:ext uri="{FF2B5EF4-FFF2-40B4-BE49-F238E27FC236}">
              <a16:creationId xmlns:a16="http://schemas.microsoft.com/office/drawing/2014/main" id="{644A6809-11C0-4FDD-B35E-DD28288E864D}"/>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20083</xdr:rowOff>
    </xdr:from>
    <xdr:ext cx="469744" cy="259045"/>
    <xdr:sp macro="" textlink="">
      <xdr:nvSpPr>
        <xdr:cNvPr id="433" name="n_4aveValue【市民会館】&#10;一人当たり面積">
          <a:extLst>
            <a:ext uri="{FF2B5EF4-FFF2-40B4-BE49-F238E27FC236}">
              <a16:creationId xmlns:a16="http://schemas.microsoft.com/office/drawing/2014/main" id="{987C8174-1736-42DD-B940-CAA43D42667B}"/>
            </a:ext>
          </a:extLst>
        </xdr:cNvPr>
        <xdr:cNvSpPr txBox="1"/>
      </xdr:nvSpPr>
      <xdr:spPr>
        <a:xfrm>
          <a:off x="6737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34" name="n_1mainValue【市民会館】&#10;一人当たり面積">
          <a:extLst>
            <a:ext uri="{FF2B5EF4-FFF2-40B4-BE49-F238E27FC236}">
              <a16:creationId xmlns:a16="http://schemas.microsoft.com/office/drawing/2014/main" id="{605419BE-7938-41ED-9DF8-22D0B6843A66}"/>
            </a:ext>
          </a:extLst>
        </xdr:cNvPr>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4742</xdr:rowOff>
    </xdr:from>
    <xdr:ext cx="469744" cy="259045"/>
    <xdr:sp macro="" textlink="">
      <xdr:nvSpPr>
        <xdr:cNvPr id="435" name="n_2mainValue【市民会館】&#10;一人当たり面積">
          <a:extLst>
            <a:ext uri="{FF2B5EF4-FFF2-40B4-BE49-F238E27FC236}">
              <a16:creationId xmlns:a16="http://schemas.microsoft.com/office/drawing/2014/main" id="{DF329B2F-FC3C-4E14-AEF4-32D0DDB7B59C}"/>
            </a:ext>
          </a:extLst>
        </xdr:cNvPr>
        <xdr:cNvSpPr txBox="1"/>
      </xdr:nvSpPr>
      <xdr:spPr>
        <a:xfrm>
          <a:off x="8515427" y="18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6569</xdr:rowOff>
    </xdr:from>
    <xdr:ext cx="469744" cy="259045"/>
    <xdr:sp macro="" textlink="">
      <xdr:nvSpPr>
        <xdr:cNvPr id="436" name="n_3mainValue【市民会館】&#10;一人当たり面積">
          <a:extLst>
            <a:ext uri="{FF2B5EF4-FFF2-40B4-BE49-F238E27FC236}">
              <a16:creationId xmlns:a16="http://schemas.microsoft.com/office/drawing/2014/main" id="{DB7A2857-9A84-459E-B085-F115BBE7B2B3}"/>
            </a:ext>
          </a:extLst>
        </xdr:cNvPr>
        <xdr:cNvSpPr txBox="1"/>
      </xdr:nvSpPr>
      <xdr:spPr>
        <a:xfrm>
          <a:off x="7626427" y="185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CA431192-5751-4DCB-87DB-D4FAB63833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56B69D61-200A-4E9A-B64A-FB5873769E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BF247AE5-7F0C-4F30-B0EA-696F12022E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043A6723-278F-44F1-9049-E05B1F37C1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C84AD5C2-62FD-47C9-AA5C-E42F51ED93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ADDF628C-1AB1-4CFE-8138-8B1FB5B67A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0BC70079-90E5-4F6B-B087-6921B65430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E8C4D71D-9A2C-4D85-A99B-9C5983BAF2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30834AA6-04D2-463B-8F2D-B442D83AA5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2AD117A0-C8D4-49CD-AFBC-74DD10BE1D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7" name="テキスト ボックス 446">
          <a:extLst>
            <a:ext uri="{FF2B5EF4-FFF2-40B4-BE49-F238E27FC236}">
              <a16:creationId xmlns:a16="http://schemas.microsoft.com/office/drawing/2014/main" id="{4DD6B72C-7494-4695-8C72-18BE76C2E6F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8" name="直線コネクタ 447">
          <a:extLst>
            <a:ext uri="{FF2B5EF4-FFF2-40B4-BE49-F238E27FC236}">
              <a16:creationId xmlns:a16="http://schemas.microsoft.com/office/drawing/2014/main" id="{B2F6D137-B6C8-4782-8100-8765F25AF97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9" name="テキスト ボックス 448">
          <a:extLst>
            <a:ext uri="{FF2B5EF4-FFF2-40B4-BE49-F238E27FC236}">
              <a16:creationId xmlns:a16="http://schemas.microsoft.com/office/drawing/2014/main" id="{D07D0EA5-C21D-4F29-81CC-114E1466F41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0" name="直線コネクタ 449">
          <a:extLst>
            <a:ext uri="{FF2B5EF4-FFF2-40B4-BE49-F238E27FC236}">
              <a16:creationId xmlns:a16="http://schemas.microsoft.com/office/drawing/2014/main" id="{8340BE70-E05D-48C0-9171-86A01202214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1" name="テキスト ボックス 450">
          <a:extLst>
            <a:ext uri="{FF2B5EF4-FFF2-40B4-BE49-F238E27FC236}">
              <a16:creationId xmlns:a16="http://schemas.microsoft.com/office/drawing/2014/main" id="{216797FB-58EF-49E5-BB38-263DD83A246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2" name="直線コネクタ 451">
          <a:extLst>
            <a:ext uri="{FF2B5EF4-FFF2-40B4-BE49-F238E27FC236}">
              <a16:creationId xmlns:a16="http://schemas.microsoft.com/office/drawing/2014/main" id="{17A0AA21-4070-48CE-8B36-F1F80BBD00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3" name="テキスト ボックス 452">
          <a:extLst>
            <a:ext uri="{FF2B5EF4-FFF2-40B4-BE49-F238E27FC236}">
              <a16:creationId xmlns:a16="http://schemas.microsoft.com/office/drawing/2014/main" id="{79D1A9CA-7D0E-41C6-93E5-D5460AAA17E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4" name="直線コネクタ 453">
          <a:extLst>
            <a:ext uri="{FF2B5EF4-FFF2-40B4-BE49-F238E27FC236}">
              <a16:creationId xmlns:a16="http://schemas.microsoft.com/office/drawing/2014/main" id="{A751B4D8-2CEC-47C1-AD24-D1D2A39A275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5" name="テキスト ボックス 454">
          <a:extLst>
            <a:ext uri="{FF2B5EF4-FFF2-40B4-BE49-F238E27FC236}">
              <a16:creationId xmlns:a16="http://schemas.microsoft.com/office/drawing/2014/main" id="{AC34153A-412A-45F0-8978-BCF4BD86F54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6" name="直線コネクタ 455">
          <a:extLst>
            <a:ext uri="{FF2B5EF4-FFF2-40B4-BE49-F238E27FC236}">
              <a16:creationId xmlns:a16="http://schemas.microsoft.com/office/drawing/2014/main" id="{159E962E-4EEC-4092-9FA4-46C3AAF78E5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7" name="テキスト ボックス 456">
          <a:extLst>
            <a:ext uri="{FF2B5EF4-FFF2-40B4-BE49-F238E27FC236}">
              <a16:creationId xmlns:a16="http://schemas.microsoft.com/office/drawing/2014/main" id="{1887E364-7233-41D1-8FE4-CAB6F0E4AF2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8" name="直線コネクタ 457">
          <a:extLst>
            <a:ext uri="{FF2B5EF4-FFF2-40B4-BE49-F238E27FC236}">
              <a16:creationId xmlns:a16="http://schemas.microsoft.com/office/drawing/2014/main" id="{A4661AF3-CFEF-4205-B601-101CA7EE299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9" name="テキスト ボックス 458">
          <a:extLst>
            <a:ext uri="{FF2B5EF4-FFF2-40B4-BE49-F238E27FC236}">
              <a16:creationId xmlns:a16="http://schemas.microsoft.com/office/drawing/2014/main" id="{60C8796A-E02F-4100-93AA-7915B5DBF3D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a:extLst>
            <a:ext uri="{FF2B5EF4-FFF2-40B4-BE49-F238E27FC236}">
              <a16:creationId xmlns:a16="http://schemas.microsoft.com/office/drawing/2014/main" id="{8715F3C4-0C8E-469D-BFEC-4F9CAA2E0F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一般廃棄物処理施設】&#10;有形固定資産減価償却率グラフ枠">
          <a:extLst>
            <a:ext uri="{FF2B5EF4-FFF2-40B4-BE49-F238E27FC236}">
              <a16:creationId xmlns:a16="http://schemas.microsoft.com/office/drawing/2014/main" id="{6D89213D-D0C7-45F3-9573-8DC9EDEFE9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62" name="直線コネクタ 461">
          <a:extLst>
            <a:ext uri="{FF2B5EF4-FFF2-40B4-BE49-F238E27FC236}">
              <a16:creationId xmlns:a16="http://schemas.microsoft.com/office/drawing/2014/main" id="{F440D23B-6BE4-41CC-B6BB-8082795C0A57}"/>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3" name="【一般廃棄物処理施設】&#10;有形固定資産減価償却率最小値テキスト">
          <a:extLst>
            <a:ext uri="{FF2B5EF4-FFF2-40B4-BE49-F238E27FC236}">
              <a16:creationId xmlns:a16="http://schemas.microsoft.com/office/drawing/2014/main" id="{E6210A84-E57D-4836-BAA3-3ADFD1F6F9A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4" name="直線コネクタ 463">
          <a:extLst>
            <a:ext uri="{FF2B5EF4-FFF2-40B4-BE49-F238E27FC236}">
              <a16:creationId xmlns:a16="http://schemas.microsoft.com/office/drawing/2014/main" id="{8D7C7106-C5D3-400D-9BA2-BC8CF61408B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65" name="【一般廃棄物処理施設】&#10;有形固定資産減価償却率最大値テキスト">
          <a:extLst>
            <a:ext uri="{FF2B5EF4-FFF2-40B4-BE49-F238E27FC236}">
              <a16:creationId xmlns:a16="http://schemas.microsoft.com/office/drawing/2014/main" id="{25FE7E62-B632-49E2-9347-CB30B5050561}"/>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66" name="直線コネクタ 465">
          <a:extLst>
            <a:ext uri="{FF2B5EF4-FFF2-40B4-BE49-F238E27FC236}">
              <a16:creationId xmlns:a16="http://schemas.microsoft.com/office/drawing/2014/main" id="{FD0D4CFB-FB8A-4ECF-8AD0-102EF42CEECD}"/>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467" name="【一般廃棄物処理施設】&#10;有形固定資産減価償却率平均値テキスト">
          <a:extLst>
            <a:ext uri="{FF2B5EF4-FFF2-40B4-BE49-F238E27FC236}">
              <a16:creationId xmlns:a16="http://schemas.microsoft.com/office/drawing/2014/main" id="{AF4543E2-02F9-4766-8AE6-2B184F65DF47}"/>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68" name="フローチャート: 判断 467">
          <a:extLst>
            <a:ext uri="{FF2B5EF4-FFF2-40B4-BE49-F238E27FC236}">
              <a16:creationId xmlns:a16="http://schemas.microsoft.com/office/drawing/2014/main" id="{5C8C8B47-C6D9-4DBE-B62A-2B4E27330521}"/>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69" name="フローチャート: 判断 468">
          <a:extLst>
            <a:ext uri="{FF2B5EF4-FFF2-40B4-BE49-F238E27FC236}">
              <a16:creationId xmlns:a16="http://schemas.microsoft.com/office/drawing/2014/main" id="{D7DDE71D-69BC-40CF-9E27-B47E91472FDE}"/>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70" name="フローチャート: 判断 469">
          <a:extLst>
            <a:ext uri="{FF2B5EF4-FFF2-40B4-BE49-F238E27FC236}">
              <a16:creationId xmlns:a16="http://schemas.microsoft.com/office/drawing/2014/main" id="{62EA4758-E6AD-4CB0-8527-69B1DAE90B0A}"/>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71" name="フローチャート: 判断 470">
          <a:extLst>
            <a:ext uri="{FF2B5EF4-FFF2-40B4-BE49-F238E27FC236}">
              <a16:creationId xmlns:a16="http://schemas.microsoft.com/office/drawing/2014/main" id="{F71CBEB8-7061-4601-B384-C661D2D29637}"/>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72" name="フローチャート: 判断 471">
          <a:extLst>
            <a:ext uri="{FF2B5EF4-FFF2-40B4-BE49-F238E27FC236}">
              <a16:creationId xmlns:a16="http://schemas.microsoft.com/office/drawing/2014/main" id="{E4367AF2-15E9-4C2B-A3B8-E0D03F6B0EE7}"/>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643ABD6E-B14B-4996-A42E-0D6A84E07A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96E4050C-B668-40C0-B5BC-E94F45CD4E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73389FD2-0FE2-4728-BDBD-CA613C6D36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1471B8C8-9AAF-4DD8-85C0-5193620A053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DF047BE1-2D99-4E86-AE78-2404F253524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78" name="楕円 477">
          <a:extLst>
            <a:ext uri="{FF2B5EF4-FFF2-40B4-BE49-F238E27FC236}">
              <a16:creationId xmlns:a16="http://schemas.microsoft.com/office/drawing/2014/main" id="{84211BE1-4876-4C6F-87E9-F672193405FE}"/>
            </a:ext>
          </a:extLst>
        </xdr:cNvPr>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123372</xdr:rowOff>
    </xdr:from>
    <xdr:to>
      <xdr:col>76</xdr:col>
      <xdr:colOff>165100</xdr:colOff>
      <xdr:row>39</xdr:row>
      <xdr:rowOff>53522</xdr:rowOff>
    </xdr:to>
    <xdr:sp macro="" textlink="">
      <xdr:nvSpPr>
        <xdr:cNvPr id="479" name="楕円 478">
          <a:extLst>
            <a:ext uri="{FF2B5EF4-FFF2-40B4-BE49-F238E27FC236}">
              <a16:creationId xmlns:a16="http://schemas.microsoft.com/office/drawing/2014/main" id="{6BF5CF9E-13FA-4514-BDB3-E1DD382057FB}"/>
            </a:ext>
          </a:extLst>
        </xdr:cNvPr>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2722</xdr:rowOff>
    </xdr:to>
    <xdr:cxnSp macro="">
      <xdr:nvCxnSpPr>
        <xdr:cNvPr id="480" name="直線コネクタ 479">
          <a:extLst>
            <a:ext uri="{FF2B5EF4-FFF2-40B4-BE49-F238E27FC236}">
              <a16:creationId xmlns:a16="http://schemas.microsoft.com/office/drawing/2014/main" id="{3894045B-033B-4FB3-AC23-1E898601DBD1}"/>
            </a:ext>
          </a:extLst>
        </xdr:cNvPr>
        <xdr:cNvCxnSpPr/>
      </xdr:nvCxnSpPr>
      <xdr:spPr>
        <a:xfrm flipV="1">
          <a:off x="14592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77651</xdr:rowOff>
    </xdr:from>
    <xdr:to>
      <xdr:col>72</xdr:col>
      <xdr:colOff>38100</xdr:colOff>
      <xdr:row>39</xdr:row>
      <xdr:rowOff>7801</xdr:rowOff>
    </xdr:to>
    <xdr:sp macro="" textlink="">
      <xdr:nvSpPr>
        <xdr:cNvPr id="481" name="楕円 480">
          <a:extLst>
            <a:ext uri="{FF2B5EF4-FFF2-40B4-BE49-F238E27FC236}">
              <a16:creationId xmlns:a16="http://schemas.microsoft.com/office/drawing/2014/main" id="{A4E3BA18-2D8A-435E-9E07-6FA94C0B7F20}"/>
            </a:ext>
          </a:extLst>
        </xdr:cNvPr>
        <xdr:cNvSpPr/>
      </xdr:nvSpPr>
      <xdr:spPr>
        <a:xfrm>
          <a:off x="1365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39</xdr:row>
      <xdr:rowOff>2722</xdr:rowOff>
    </xdr:to>
    <xdr:cxnSp macro="">
      <xdr:nvCxnSpPr>
        <xdr:cNvPr id="482" name="直線コネクタ 481">
          <a:extLst>
            <a:ext uri="{FF2B5EF4-FFF2-40B4-BE49-F238E27FC236}">
              <a16:creationId xmlns:a16="http://schemas.microsoft.com/office/drawing/2014/main" id="{531B2861-F0A8-4D85-91F5-5E77939333F7}"/>
            </a:ext>
          </a:extLst>
        </xdr:cNvPr>
        <xdr:cNvCxnSpPr/>
      </xdr:nvCxnSpPr>
      <xdr:spPr>
        <a:xfrm>
          <a:off x="13703300" y="66435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83" name="n_1aveValue【一般廃棄物処理施設】&#10;有形固定資産減価償却率">
          <a:extLst>
            <a:ext uri="{FF2B5EF4-FFF2-40B4-BE49-F238E27FC236}">
              <a16:creationId xmlns:a16="http://schemas.microsoft.com/office/drawing/2014/main" id="{0AA386D3-58B7-4463-A2BF-A7FEE43FAA34}"/>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84" name="n_2aveValue【一般廃棄物処理施設】&#10;有形固定資産減価償却率">
          <a:extLst>
            <a:ext uri="{FF2B5EF4-FFF2-40B4-BE49-F238E27FC236}">
              <a16:creationId xmlns:a16="http://schemas.microsoft.com/office/drawing/2014/main" id="{6DA0BE07-833E-4317-8204-7F9F350E8C75}"/>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85" name="n_3aveValue【一般廃棄物処理施設】&#10;有形固定資産減価償却率">
          <a:extLst>
            <a:ext uri="{FF2B5EF4-FFF2-40B4-BE49-F238E27FC236}">
              <a16:creationId xmlns:a16="http://schemas.microsoft.com/office/drawing/2014/main" id="{76812D61-FBB7-48E2-930A-B653F87048A5}"/>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86" name="n_4aveValue【一般廃棄物処理施設】&#10;有形固定資産減価償却率">
          <a:extLst>
            <a:ext uri="{FF2B5EF4-FFF2-40B4-BE49-F238E27FC236}">
              <a16:creationId xmlns:a16="http://schemas.microsoft.com/office/drawing/2014/main" id="{C8651CA0-A4DF-4CAC-B594-7B4A86F517E9}"/>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487" name="n_1mainValue【一般廃棄物処理施設】&#10;有形固定資産減価償却率">
          <a:extLst>
            <a:ext uri="{FF2B5EF4-FFF2-40B4-BE49-F238E27FC236}">
              <a16:creationId xmlns:a16="http://schemas.microsoft.com/office/drawing/2014/main" id="{6E9FDBB1-0BB5-4A2C-879E-C7248150B33F}"/>
            </a:ext>
          </a:extLst>
        </xdr:cNvPr>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44649</xdr:rowOff>
    </xdr:from>
    <xdr:ext cx="405111" cy="259045"/>
    <xdr:sp macro="" textlink="">
      <xdr:nvSpPr>
        <xdr:cNvPr id="488" name="n_2mainValue【一般廃棄物処理施設】&#10;有形固定資産減価償却率">
          <a:extLst>
            <a:ext uri="{FF2B5EF4-FFF2-40B4-BE49-F238E27FC236}">
              <a16:creationId xmlns:a16="http://schemas.microsoft.com/office/drawing/2014/main" id="{11DC274F-57AE-4771-985A-D356B16096D7}"/>
            </a:ext>
          </a:extLst>
        </xdr:cNvPr>
        <xdr:cNvSpPr txBox="1"/>
      </xdr:nvSpPr>
      <xdr:spPr>
        <a:xfrm>
          <a:off x="14389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170378</xdr:rowOff>
    </xdr:from>
    <xdr:ext cx="405111" cy="259045"/>
    <xdr:sp macro="" textlink="">
      <xdr:nvSpPr>
        <xdr:cNvPr id="489" name="n_3mainValue【一般廃棄物処理施設】&#10;有形固定資産減価償却率">
          <a:extLst>
            <a:ext uri="{FF2B5EF4-FFF2-40B4-BE49-F238E27FC236}">
              <a16:creationId xmlns:a16="http://schemas.microsoft.com/office/drawing/2014/main" id="{6CEC170F-75F1-4D78-8222-ADC529A64232}"/>
            </a:ext>
          </a:extLst>
        </xdr:cNvPr>
        <xdr:cNvSpPr txBox="1"/>
      </xdr:nvSpPr>
      <xdr:spPr>
        <a:xfrm>
          <a:off x="13500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0A2AC115-A27B-4126-BD10-05A658E79C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a:extLst>
            <a:ext uri="{FF2B5EF4-FFF2-40B4-BE49-F238E27FC236}">
              <a16:creationId xmlns:a16="http://schemas.microsoft.com/office/drawing/2014/main" id="{5C3ADF0A-1403-4B2B-809A-8BD74AFE3B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a:extLst>
            <a:ext uri="{FF2B5EF4-FFF2-40B4-BE49-F238E27FC236}">
              <a16:creationId xmlns:a16="http://schemas.microsoft.com/office/drawing/2014/main" id="{C5E6F133-F06D-4319-910A-2067098A16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a:extLst>
            <a:ext uri="{FF2B5EF4-FFF2-40B4-BE49-F238E27FC236}">
              <a16:creationId xmlns:a16="http://schemas.microsoft.com/office/drawing/2014/main" id="{00E08508-B478-41CE-8176-9DD5205D21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a:extLst>
            <a:ext uri="{FF2B5EF4-FFF2-40B4-BE49-F238E27FC236}">
              <a16:creationId xmlns:a16="http://schemas.microsoft.com/office/drawing/2014/main" id="{14EC1A88-1421-4A4C-AFCF-569B859695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a:extLst>
            <a:ext uri="{FF2B5EF4-FFF2-40B4-BE49-F238E27FC236}">
              <a16:creationId xmlns:a16="http://schemas.microsoft.com/office/drawing/2014/main" id="{1F7576B1-277F-4BA2-AC44-0B4DED1E19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a:extLst>
            <a:ext uri="{FF2B5EF4-FFF2-40B4-BE49-F238E27FC236}">
              <a16:creationId xmlns:a16="http://schemas.microsoft.com/office/drawing/2014/main" id="{9A1710AC-F143-4D76-99B8-3D3D650713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E941946D-F5C4-4B29-A073-1D420B9A35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a:extLst>
            <a:ext uri="{FF2B5EF4-FFF2-40B4-BE49-F238E27FC236}">
              <a16:creationId xmlns:a16="http://schemas.microsoft.com/office/drawing/2014/main" id="{D3887F5A-DE34-48E1-BDE2-B8568BEE97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a:extLst>
            <a:ext uri="{FF2B5EF4-FFF2-40B4-BE49-F238E27FC236}">
              <a16:creationId xmlns:a16="http://schemas.microsoft.com/office/drawing/2014/main" id="{ABC8420C-6669-4471-9A3D-DBCDF40A1C4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0" name="直線コネクタ 499">
          <a:extLst>
            <a:ext uri="{FF2B5EF4-FFF2-40B4-BE49-F238E27FC236}">
              <a16:creationId xmlns:a16="http://schemas.microsoft.com/office/drawing/2014/main" id="{2A44A863-DA52-4534-BD70-6E40FBF0F40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1" name="テキスト ボックス 500">
          <a:extLst>
            <a:ext uri="{FF2B5EF4-FFF2-40B4-BE49-F238E27FC236}">
              <a16:creationId xmlns:a16="http://schemas.microsoft.com/office/drawing/2014/main" id="{7C05B3B5-3A93-4392-AF11-BFAFEA0BFA1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2" name="直線コネクタ 501">
          <a:extLst>
            <a:ext uri="{FF2B5EF4-FFF2-40B4-BE49-F238E27FC236}">
              <a16:creationId xmlns:a16="http://schemas.microsoft.com/office/drawing/2014/main" id="{541D8441-DB96-4ECE-AAEC-AAE978065FD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3" name="テキスト ボックス 502">
          <a:extLst>
            <a:ext uri="{FF2B5EF4-FFF2-40B4-BE49-F238E27FC236}">
              <a16:creationId xmlns:a16="http://schemas.microsoft.com/office/drawing/2014/main" id="{CF0EBE96-B18F-4364-8D79-88F8EDF98E1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4" name="直線コネクタ 503">
          <a:extLst>
            <a:ext uri="{FF2B5EF4-FFF2-40B4-BE49-F238E27FC236}">
              <a16:creationId xmlns:a16="http://schemas.microsoft.com/office/drawing/2014/main" id="{99667E68-1DCC-4176-88BF-E88B1A980E9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05" name="テキスト ボックス 504">
          <a:extLst>
            <a:ext uri="{FF2B5EF4-FFF2-40B4-BE49-F238E27FC236}">
              <a16:creationId xmlns:a16="http://schemas.microsoft.com/office/drawing/2014/main" id="{6E358D10-86D6-4AB1-A913-2B55D539639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6" name="直線コネクタ 505">
          <a:extLst>
            <a:ext uri="{FF2B5EF4-FFF2-40B4-BE49-F238E27FC236}">
              <a16:creationId xmlns:a16="http://schemas.microsoft.com/office/drawing/2014/main" id="{F7065769-AC6A-4BDE-8A1D-F89B7B58A36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07" name="テキスト ボックス 506">
          <a:extLst>
            <a:ext uri="{FF2B5EF4-FFF2-40B4-BE49-F238E27FC236}">
              <a16:creationId xmlns:a16="http://schemas.microsoft.com/office/drawing/2014/main" id="{4EEB5155-1F6A-4E45-9C7E-FFC042F9FA6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8" name="直線コネクタ 507">
          <a:extLst>
            <a:ext uri="{FF2B5EF4-FFF2-40B4-BE49-F238E27FC236}">
              <a16:creationId xmlns:a16="http://schemas.microsoft.com/office/drawing/2014/main" id="{516421A6-535A-4698-A2EE-5594D016DAC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09" name="テキスト ボックス 508">
          <a:extLst>
            <a:ext uri="{FF2B5EF4-FFF2-40B4-BE49-F238E27FC236}">
              <a16:creationId xmlns:a16="http://schemas.microsoft.com/office/drawing/2014/main" id="{F1BF88EE-1A2B-47E3-98E8-856866D6F53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0" name="直線コネクタ 509">
          <a:extLst>
            <a:ext uri="{FF2B5EF4-FFF2-40B4-BE49-F238E27FC236}">
              <a16:creationId xmlns:a16="http://schemas.microsoft.com/office/drawing/2014/main" id="{09C6E3B0-B877-45B3-917C-57AD4C114B4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11" name="テキスト ボックス 510">
          <a:extLst>
            <a:ext uri="{FF2B5EF4-FFF2-40B4-BE49-F238E27FC236}">
              <a16:creationId xmlns:a16="http://schemas.microsoft.com/office/drawing/2014/main" id="{37F93761-8B35-4F15-9862-4CB5D1BC8E9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a:extLst>
            <a:ext uri="{FF2B5EF4-FFF2-40B4-BE49-F238E27FC236}">
              <a16:creationId xmlns:a16="http://schemas.microsoft.com/office/drawing/2014/main" id="{9A59BC61-87F5-40E8-BAEB-7A2AD73238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3" name="テキスト ボックス 512">
          <a:extLst>
            <a:ext uri="{FF2B5EF4-FFF2-40B4-BE49-F238E27FC236}">
              <a16:creationId xmlns:a16="http://schemas.microsoft.com/office/drawing/2014/main" id="{DA1FE5D3-B9BD-4DDB-8E69-DC2AF1B7051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a:extLst>
            <a:ext uri="{FF2B5EF4-FFF2-40B4-BE49-F238E27FC236}">
              <a16:creationId xmlns:a16="http://schemas.microsoft.com/office/drawing/2014/main" id="{62D284EE-B79E-40B4-A8CC-2A03ACF5F4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15" name="直線コネクタ 514">
          <a:extLst>
            <a:ext uri="{FF2B5EF4-FFF2-40B4-BE49-F238E27FC236}">
              <a16:creationId xmlns:a16="http://schemas.microsoft.com/office/drawing/2014/main" id="{DB46015D-BA10-4254-8D82-529123FC9B0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16" name="【一般廃棄物処理施設】&#10;一人当たり有形固定資産（償却資産）額最小値テキスト">
          <a:extLst>
            <a:ext uri="{FF2B5EF4-FFF2-40B4-BE49-F238E27FC236}">
              <a16:creationId xmlns:a16="http://schemas.microsoft.com/office/drawing/2014/main" id="{8483657D-E12D-452A-91F5-A1212306D8A8}"/>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17" name="直線コネクタ 516">
          <a:extLst>
            <a:ext uri="{FF2B5EF4-FFF2-40B4-BE49-F238E27FC236}">
              <a16:creationId xmlns:a16="http://schemas.microsoft.com/office/drawing/2014/main" id="{470259E6-F08E-47F0-8618-66AE5634D306}"/>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18" name="【一般廃棄物処理施設】&#10;一人当たり有形固定資産（償却資産）額最大値テキスト">
          <a:extLst>
            <a:ext uri="{FF2B5EF4-FFF2-40B4-BE49-F238E27FC236}">
              <a16:creationId xmlns:a16="http://schemas.microsoft.com/office/drawing/2014/main" id="{E148F350-934A-4A51-9127-4DE5A7E6410A}"/>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19" name="直線コネクタ 518">
          <a:extLst>
            <a:ext uri="{FF2B5EF4-FFF2-40B4-BE49-F238E27FC236}">
              <a16:creationId xmlns:a16="http://schemas.microsoft.com/office/drawing/2014/main" id="{C02E0B8A-463F-4968-8830-0CC02A63F754}"/>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520" name="【一般廃棄物処理施設】&#10;一人当たり有形固定資産（償却資産）額平均値テキスト">
          <a:extLst>
            <a:ext uri="{FF2B5EF4-FFF2-40B4-BE49-F238E27FC236}">
              <a16:creationId xmlns:a16="http://schemas.microsoft.com/office/drawing/2014/main" id="{C99CE5C0-E5B7-466A-B11D-FC6C0ED3C2B4}"/>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21" name="フローチャート: 判断 520">
          <a:extLst>
            <a:ext uri="{FF2B5EF4-FFF2-40B4-BE49-F238E27FC236}">
              <a16:creationId xmlns:a16="http://schemas.microsoft.com/office/drawing/2014/main" id="{0CD569D8-5CE6-4309-A95A-AEFDC3DD99E8}"/>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22" name="フローチャート: 判断 521">
          <a:extLst>
            <a:ext uri="{FF2B5EF4-FFF2-40B4-BE49-F238E27FC236}">
              <a16:creationId xmlns:a16="http://schemas.microsoft.com/office/drawing/2014/main" id="{A3C4A14E-3C62-4DF5-B971-0B943D82F41B}"/>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23" name="フローチャート: 判断 522">
          <a:extLst>
            <a:ext uri="{FF2B5EF4-FFF2-40B4-BE49-F238E27FC236}">
              <a16:creationId xmlns:a16="http://schemas.microsoft.com/office/drawing/2014/main" id="{5D762724-A4F2-4DC1-BD53-36911FAEB2D7}"/>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24" name="フローチャート: 判断 523">
          <a:extLst>
            <a:ext uri="{FF2B5EF4-FFF2-40B4-BE49-F238E27FC236}">
              <a16:creationId xmlns:a16="http://schemas.microsoft.com/office/drawing/2014/main" id="{95003432-DC2E-4EC1-AC2F-61CE2B23F872}"/>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525" name="フローチャート: 判断 524">
          <a:extLst>
            <a:ext uri="{FF2B5EF4-FFF2-40B4-BE49-F238E27FC236}">
              <a16:creationId xmlns:a16="http://schemas.microsoft.com/office/drawing/2014/main" id="{06CF5BD7-4B6A-4F30-9CED-E4D09EA00FA4}"/>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98AF0F0-C5AA-4D4E-A6FC-D9698DF30B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4E81CDB-BA18-437B-A469-420F2EEAF7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390CD82-14D9-4985-AC3B-08E2118D4F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764BA14-84A5-44C7-96B7-7F6A92E63A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D69E2CE-46F7-4B9B-8C02-BAD1552E5F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112485</xdr:rowOff>
    </xdr:from>
    <xdr:to>
      <xdr:col>112</xdr:col>
      <xdr:colOff>38100</xdr:colOff>
      <xdr:row>42</xdr:row>
      <xdr:rowOff>42635</xdr:rowOff>
    </xdr:to>
    <xdr:sp macro="" textlink="">
      <xdr:nvSpPr>
        <xdr:cNvPr id="531" name="楕円 530">
          <a:extLst>
            <a:ext uri="{FF2B5EF4-FFF2-40B4-BE49-F238E27FC236}">
              <a16:creationId xmlns:a16="http://schemas.microsoft.com/office/drawing/2014/main" id="{65CE7D8C-F26B-4DC0-8528-4B829795A214}"/>
            </a:ext>
          </a:extLst>
        </xdr:cNvPr>
        <xdr:cNvSpPr/>
      </xdr:nvSpPr>
      <xdr:spPr>
        <a:xfrm>
          <a:off x="21272500" y="71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106069</xdr:rowOff>
    </xdr:from>
    <xdr:to>
      <xdr:col>107</xdr:col>
      <xdr:colOff>101600</xdr:colOff>
      <xdr:row>42</xdr:row>
      <xdr:rowOff>36219</xdr:rowOff>
    </xdr:to>
    <xdr:sp macro="" textlink="">
      <xdr:nvSpPr>
        <xdr:cNvPr id="532" name="楕円 531">
          <a:extLst>
            <a:ext uri="{FF2B5EF4-FFF2-40B4-BE49-F238E27FC236}">
              <a16:creationId xmlns:a16="http://schemas.microsoft.com/office/drawing/2014/main" id="{3863F52F-FDBD-4E38-811B-AAB8307C3F3C}"/>
            </a:ext>
          </a:extLst>
        </xdr:cNvPr>
        <xdr:cNvSpPr/>
      </xdr:nvSpPr>
      <xdr:spPr>
        <a:xfrm>
          <a:off x="20383500" y="71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156869</xdr:rowOff>
    </xdr:from>
    <xdr:to>
      <xdr:col>111</xdr:col>
      <xdr:colOff>177800</xdr:colOff>
      <xdr:row>41</xdr:row>
      <xdr:rowOff>163285</xdr:rowOff>
    </xdr:to>
    <xdr:cxnSp macro="">
      <xdr:nvCxnSpPr>
        <xdr:cNvPr id="533" name="直線コネクタ 532">
          <a:extLst>
            <a:ext uri="{FF2B5EF4-FFF2-40B4-BE49-F238E27FC236}">
              <a16:creationId xmlns:a16="http://schemas.microsoft.com/office/drawing/2014/main" id="{3E4B25AC-4999-41E4-A8B2-5EB7A51203F8}"/>
            </a:ext>
          </a:extLst>
        </xdr:cNvPr>
        <xdr:cNvCxnSpPr/>
      </xdr:nvCxnSpPr>
      <xdr:spPr>
        <a:xfrm>
          <a:off x="20434300" y="7186319"/>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107399</xdr:rowOff>
    </xdr:from>
    <xdr:to>
      <xdr:col>102</xdr:col>
      <xdr:colOff>165100</xdr:colOff>
      <xdr:row>42</xdr:row>
      <xdr:rowOff>37549</xdr:rowOff>
    </xdr:to>
    <xdr:sp macro="" textlink="">
      <xdr:nvSpPr>
        <xdr:cNvPr id="534" name="楕円 533">
          <a:extLst>
            <a:ext uri="{FF2B5EF4-FFF2-40B4-BE49-F238E27FC236}">
              <a16:creationId xmlns:a16="http://schemas.microsoft.com/office/drawing/2014/main" id="{62496260-7B71-4E93-84FE-E8309FEB95DF}"/>
            </a:ext>
          </a:extLst>
        </xdr:cNvPr>
        <xdr:cNvSpPr/>
      </xdr:nvSpPr>
      <xdr:spPr>
        <a:xfrm>
          <a:off x="19494500" y="7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156869</xdr:rowOff>
    </xdr:from>
    <xdr:to>
      <xdr:col>107</xdr:col>
      <xdr:colOff>50800</xdr:colOff>
      <xdr:row>41</xdr:row>
      <xdr:rowOff>158199</xdr:rowOff>
    </xdr:to>
    <xdr:cxnSp macro="">
      <xdr:nvCxnSpPr>
        <xdr:cNvPr id="535" name="直線コネクタ 534">
          <a:extLst>
            <a:ext uri="{FF2B5EF4-FFF2-40B4-BE49-F238E27FC236}">
              <a16:creationId xmlns:a16="http://schemas.microsoft.com/office/drawing/2014/main" id="{84AC83AC-5A27-4FED-A26A-3D8DAE0D6E68}"/>
            </a:ext>
          </a:extLst>
        </xdr:cNvPr>
        <xdr:cNvCxnSpPr/>
      </xdr:nvCxnSpPr>
      <xdr:spPr>
        <a:xfrm flipV="1">
          <a:off x="19545300" y="7186319"/>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36" name="n_1aveValue【一般廃棄物処理施設】&#10;一人当たり有形固定資産（償却資産）額">
          <a:extLst>
            <a:ext uri="{FF2B5EF4-FFF2-40B4-BE49-F238E27FC236}">
              <a16:creationId xmlns:a16="http://schemas.microsoft.com/office/drawing/2014/main" id="{B9911383-83FA-467B-8528-9693633D89DF}"/>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37" name="n_2aveValue【一般廃棄物処理施設】&#10;一人当たり有形固定資産（償却資産）額">
          <a:extLst>
            <a:ext uri="{FF2B5EF4-FFF2-40B4-BE49-F238E27FC236}">
              <a16:creationId xmlns:a16="http://schemas.microsoft.com/office/drawing/2014/main" id="{3BC634A9-1CA8-4E61-BF15-004B1D23B26B}"/>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38" name="n_3aveValue【一般廃棄物処理施設】&#10;一人当たり有形固定資産（償却資産）額">
          <a:extLst>
            <a:ext uri="{FF2B5EF4-FFF2-40B4-BE49-F238E27FC236}">
              <a16:creationId xmlns:a16="http://schemas.microsoft.com/office/drawing/2014/main" id="{0290A5EB-3D9D-43FB-9231-E614C21827B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539" name="n_4aveValue【一般廃棄物処理施設】&#10;一人当たり有形固定資産（償却資産）額">
          <a:extLst>
            <a:ext uri="{FF2B5EF4-FFF2-40B4-BE49-F238E27FC236}">
              <a16:creationId xmlns:a16="http://schemas.microsoft.com/office/drawing/2014/main" id="{B2B3EF3D-4800-460C-97CE-399D59CA8170}"/>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33762</xdr:rowOff>
    </xdr:from>
    <xdr:ext cx="534377" cy="259045"/>
    <xdr:sp macro="" textlink="">
      <xdr:nvSpPr>
        <xdr:cNvPr id="540" name="n_1mainValue【一般廃棄物処理施設】&#10;一人当たり有形固定資産（償却資産）額">
          <a:extLst>
            <a:ext uri="{FF2B5EF4-FFF2-40B4-BE49-F238E27FC236}">
              <a16:creationId xmlns:a16="http://schemas.microsoft.com/office/drawing/2014/main" id="{032623AE-A596-4198-BB43-E30BEC822052}"/>
            </a:ext>
          </a:extLst>
        </xdr:cNvPr>
        <xdr:cNvSpPr txBox="1"/>
      </xdr:nvSpPr>
      <xdr:spPr>
        <a:xfrm>
          <a:off x="21043411" y="72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27346</xdr:rowOff>
    </xdr:from>
    <xdr:ext cx="534377" cy="259045"/>
    <xdr:sp macro="" textlink="">
      <xdr:nvSpPr>
        <xdr:cNvPr id="541" name="n_2mainValue【一般廃棄物処理施設】&#10;一人当たり有形固定資産（償却資産）額">
          <a:extLst>
            <a:ext uri="{FF2B5EF4-FFF2-40B4-BE49-F238E27FC236}">
              <a16:creationId xmlns:a16="http://schemas.microsoft.com/office/drawing/2014/main" id="{56015566-047E-4C11-AFA0-B5F3C7884AC2}"/>
            </a:ext>
          </a:extLst>
        </xdr:cNvPr>
        <xdr:cNvSpPr txBox="1"/>
      </xdr:nvSpPr>
      <xdr:spPr>
        <a:xfrm>
          <a:off x="20167111" y="72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28676</xdr:rowOff>
    </xdr:from>
    <xdr:ext cx="534377" cy="259045"/>
    <xdr:sp macro="" textlink="">
      <xdr:nvSpPr>
        <xdr:cNvPr id="542" name="n_3mainValue【一般廃棄物処理施設】&#10;一人当たり有形固定資産（償却資産）額">
          <a:extLst>
            <a:ext uri="{FF2B5EF4-FFF2-40B4-BE49-F238E27FC236}">
              <a16:creationId xmlns:a16="http://schemas.microsoft.com/office/drawing/2014/main" id="{6196E001-35F4-46B3-BB2B-50A6564FE3D6}"/>
            </a:ext>
          </a:extLst>
        </xdr:cNvPr>
        <xdr:cNvSpPr txBox="1"/>
      </xdr:nvSpPr>
      <xdr:spPr>
        <a:xfrm>
          <a:off x="19278111" y="72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3" name="正方形/長方形 542">
          <a:extLst>
            <a:ext uri="{FF2B5EF4-FFF2-40B4-BE49-F238E27FC236}">
              <a16:creationId xmlns:a16="http://schemas.microsoft.com/office/drawing/2014/main" id="{9B298AF0-C508-4136-AE78-3E5941BD2D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4" name="正方形/長方形 543">
          <a:extLst>
            <a:ext uri="{FF2B5EF4-FFF2-40B4-BE49-F238E27FC236}">
              <a16:creationId xmlns:a16="http://schemas.microsoft.com/office/drawing/2014/main" id="{7623A006-65C4-4BAD-A974-F6B35FFDB8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5" name="正方形/長方形 544">
          <a:extLst>
            <a:ext uri="{FF2B5EF4-FFF2-40B4-BE49-F238E27FC236}">
              <a16:creationId xmlns:a16="http://schemas.microsoft.com/office/drawing/2014/main" id="{24E33775-1054-4C9C-8402-1579542242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6" name="正方形/長方形 545">
          <a:extLst>
            <a:ext uri="{FF2B5EF4-FFF2-40B4-BE49-F238E27FC236}">
              <a16:creationId xmlns:a16="http://schemas.microsoft.com/office/drawing/2014/main" id="{9A83AE4C-BBC4-4FC2-8F23-30E73B97E9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7" name="正方形/長方形 546">
          <a:extLst>
            <a:ext uri="{FF2B5EF4-FFF2-40B4-BE49-F238E27FC236}">
              <a16:creationId xmlns:a16="http://schemas.microsoft.com/office/drawing/2014/main" id="{DF6B32E1-BD76-4EEB-8F1E-F1DAF2A37B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8" name="正方形/長方形 547">
          <a:extLst>
            <a:ext uri="{FF2B5EF4-FFF2-40B4-BE49-F238E27FC236}">
              <a16:creationId xmlns:a16="http://schemas.microsoft.com/office/drawing/2014/main" id="{CAFF96B9-54FE-4725-A56D-510565BEB7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9" name="正方形/長方形 548">
          <a:extLst>
            <a:ext uri="{FF2B5EF4-FFF2-40B4-BE49-F238E27FC236}">
              <a16:creationId xmlns:a16="http://schemas.microsoft.com/office/drawing/2014/main" id="{01728333-F4BC-4DC4-BBDC-7E2676CC89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正方形/長方形 549">
          <a:extLst>
            <a:ext uri="{FF2B5EF4-FFF2-40B4-BE49-F238E27FC236}">
              <a16:creationId xmlns:a16="http://schemas.microsoft.com/office/drawing/2014/main" id="{272648CF-A402-4E84-A3A2-4BD70B40AC6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2516E832-9617-4851-B27B-74F2B6F554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3D987940-E4F4-4863-8280-7D5B92A29A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9AE069E7-5369-45B2-AB80-FB27CE8736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411BC2FB-2DC9-4877-84F5-EF44E369E1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FAB23987-F84F-4AC1-B0D7-7728A215B2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D8973655-9B87-4D33-B36A-EBDF339F2F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2348B819-9C8C-454E-AB5D-C3152EBF57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84A04E96-FEA9-4387-9F04-6237DDC35E7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id="{035CE6E4-4716-4C6D-B9FF-7F88834CC4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id="{8EE49EBC-A9AC-457E-BF31-1C240C7204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id="{0DC42D63-4F1C-4284-9E18-F835DA5729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id="{D494342D-F100-4D03-B3FC-FD68E37E6D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id="{DDF52D4C-E479-4E34-9392-C7BC9B540BA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id="{0ECE13F5-E99A-4F7E-B881-226CA63775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id="{484BF215-070A-4482-B3B8-B5F23FB9BB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id="{862D7CD2-047D-4B47-B4DC-AC2B22926C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id="{449240F5-2D9D-4408-8413-913C52FDB5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id="{724D7926-220E-4D2E-9F49-FAF7F19294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9" name="テキスト ボックス 568">
          <a:extLst>
            <a:ext uri="{FF2B5EF4-FFF2-40B4-BE49-F238E27FC236}">
              <a16:creationId xmlns:a16="http://schemas.microsoft.com/office/drawing/2014/main" id="{BE415B8E-59E3-4408-BD1D-5D775BD618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a:extLst>
            <a:ext uri="{FF2B5EF4-FFF2-40B4-BE49-F238E27FC236}">
              <a16:creationId xmlns:a16="http://schemas.microsoft.com/office/drawing/2014/main" id="{DE207408-2915-4A66-B1A7-A659739B04D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1" name="テキスト ボックス 570">
          <a:extLst>
            <a:ext uri="{FF2B5EF4-FFF2-40B4-BE49-F238E27FC236}">
              <a16:creationId xmlns:a16="http://schemas.microsoft.com/office/drawing/2014/main" id="{E2492AE8-7BC7-43D0-9196-85552F359EF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a:extLst>
            <a:ext uri="{FF2B5EF4-FFF2-40B4-BE49-F238E27FC236}">
              <a16:creationId xmlns:a16="http://schemas.microsoft.com/office/drawing/2014/main" id="{514CF232-2A34-4EC3-825F-33272DC0FDF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a:extLst>
            <a:ext uri="{FF2B5EF4-FFF2-40B4-BE49-F238E27FC236}">
              <a16:creationId xmlns:a16="http://schemas.microsoft.com/office/drawing/2014/main" id="{F3F84410-A519-43B3-92D9-2F8DB44343B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a:extLst>
            <a:ext uri="{FF2B5EF4-FFF2-40B4-BE49-F238E27FC236}">
              <a16:creationId xmlns:a16="http://schemas.microsoft.com/office/drawing/2014/main" id="{BDFC2C62-356A-4942-A240-85EC4C239A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a:extLst>
            <a:ext uri="{FF2B5EF4-FFF2-40B4-BE49-F238E27FC236}">
              <a16:creationId xmlns:a16="http://schemas.microsoft.com/office/drawing/2014/main" id="{D2445D3A-09E3-43E2-8925-5143619B58F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a:extLst>
            <a:ext uri="{FF2B5EF4-FFF2-40B4-BE49-F238E27FC236}">
              <a16:creationId xmlns:a16="http://schemas.microsoft.com/office/drawing/2014/main" id="{82C88FFE-0BC5-4BE6-B799-DD5EB9F0A90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a:extLst>
            <a:ext uri="{FF2B5EF4-FFF2-40B4-BE49-F238E27FC236}">
              <a16:creationId xmlns:a16="http://schemas.microsoft.com/office/drawing/2014/main" id="{D4D8EF8C-06EB-475F-894D-D4BA1C6F967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a:extLst>
            <a:ext uri="{FF2B5EF4-FFF2-40B4-BE49-F238E27FC236}">
              <a16:creationId xmlns:a16="http://schemas.microsoft.com/office/drawing/2014/main" id="{4ED0ECBF-93EB-4015-8651-2FAF2A62D66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a:extLst>
            <a:ext uri="{FF2B5EF4-FFF2-40B4-BE49-F238E27FC236}">
              <a16:creationId xmlns:a16="http://schemas.microsoft.com/office/drawing/2014/main" id="{2568C89B-8537-4FD8-B769-9677F6E5792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a:extLst>
            <a:ext uri="{FF2B5EF4-FFF2-40B4-BE49-F238E27FC236}">
              <a16:creationId xmlns:a16="http://schemas.microsoft.com/office/drawing/2014/main" id="{BE91F7FF-197B-4DB2-9F88-BA4A04D9850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1" name="テキスト ボックス 580">
          <a:extLst>
            <a:ext uri="{FF2B5EF4-FFF2-40B4-BE49-F238E27FC236}">
              <a16:creationId xmlns:a16="http://schemas.microsoft.com/office/drawing/2014/main" id="{749C6F64-12AC-4098-81BB-A485C0BEA4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95619006-7EF1-4672-BD28-76E8104F1D6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a:extLst>
            <a:ext uri="{FF2B5EF4-FFF2-40B4-BE49-F238E27FC236}">
              <a16:creationId xmlns:a16="http://schemas.microsoft.com/office/drawing/2014/main" id="{2E857DF6-7A02-45B4-8664-7F390D0043C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84" name="直線コネクタ 583">
          <a:extLst>
            <a:ext uri="{FF2B5EF4-FFF2-40B4-BE49-F238E27FC236}">
              <a16:creationId xmlns:a16="http://schemas.microsoft.com/office/drawing/2014/main" id="{7C9E176E-C00C-4DFC-8ECA-8A28BF397DF3}"/>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5" name="【消防施設】&#10;有形固定資産減価償却率最小値テキスト">
          <a:extLst>
            <a:ext uri="{FF2B5EF4-FFF2-40B4-BE49-F238E27FC236}">
              <a16:creationId xmlns:a16="http://schemas.microsoft.com/office/drawing/2014/main" id="{DC77E8F0-1AA2-4E8F-8DB2-C94BCBCA102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6" name="直線コネクタ 585">
          <a:extLst>
            <a:ext uri="{FF2B5EF4-FFF2-40B4-BE49-F238E27FC236}">
              <a16:creationId xmlns:a16="http://schemas.microsoft.com/office/drawing/2014/main" id="{2B18F34E-BBAA-4E1D-A8DF-894A4C6D0B4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87" name="【消防施設】&#10;有形固定資産減価償却率最大値テキスト">
          <a:extLst>
            <a:ext uri="{FF2B5EF4-FFF2-40B4-BE49-F238E27FC236}">
              <a16:creationId xmlns:a16="http://schemas.microsoft.com/office/drawing/2014/main" id="{339051D4-2520-4FC0-BC8C-DF3812614E9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88" name="直線コネクタ 587">
          <a:extLst>
            <a:ext uri="{FF2B5EF4-FFF2-40B4-BE49-F238E27FC236}">
              <a16:creationId xmlns:a16="http://schemas.microsoft.com/office/drawing/2014/main" id="{A4BCA870-8832-46BD-8D9B-6D3606AD9A5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89" name="【消防施設】&#10;有形固定資産減価償却率平均値テキスト">
          <a:extLst>
            <a:ext uri="{FF2B5EF4-FFF2-40B4-BE49-F238E27FC236}">
              <a16:creationId xmlns:a16="http://schemas.microsoft.com/office/drawing/2014/main" id="{4DA246C9-79A4-4BA7-8944-1DABB8F76FEF}"/>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90" name="フローチャート: 判断 589">
          <a:extLst>
            <a:ext uri="{FF2B5EF4-FFF2-40B4-BE49-F238E27FC236}">
              <a16:creationId xmlns:a16="http://schemas.microsoft.com/office/drawing/2014/main" id="{97F80659-D28F-44FD-9F38-E9076CC32567}"/>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91" name="フローチャート: 判断 590">
          <a:extLst>
            <a:ext uri="{FF2B5EF4-FFF2-40B4-BE49-F238E27FC236}">
              <a16:creationId xmlns:a16="http://schemas.microsoft.com/office/drawing/2014/main" id="{A92EF9C8-7642-4342-B61E-867BD67B2A8A}"/>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92" name="フローチャート: 判断 591">
          <a:extLst>
            <a:ext uri="{FF2B5EF4-FFF2-40B4-BE49-F238E27FC236}">
              <a16:creationId xmlns:a16="http://schemas.microsoft.com/office/drawing/2014/main" id="{DBAD1CFA-E26C-455B-BBA9-FC7E9682A34F}"/>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93" name="フローチャート: 判断 592">
          <a:extLst>
            <a:ext uri="{FF2B5EF4-FFF2-40B4-BE49-F238E27FC236}">
              <a16:creationId xmlns:a16="http://schemas.microsoft.com/office/drawing/2014/main" id="{4D1055F7-D15B-49A6-BE38-B08409F06E22}"/>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94" name="フローチャート: 判断 593">
          <a:extLst>
            <a:ext uri="{FF2B5EF4-FFF2-40B4-BE49-F238E27FC236}">
              <a16:creationId xmlns:a16="http://schemas.microsoft.com/office/drawing/2014/main" id="{B3C963E0-C2FA-46F0-9A67-56C327314BED}"/>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5B689542-076C-47E9-9451-88A5E92C3B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A039218D-B1A5-4E9B-8D0E-98C72CDF12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950DBDEC-8179-4936-B6BB-34E504F4039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95C6E864-FFD4-41B8-AC90-60FBFED4C61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D74FFE37-541C-4D6C-B6DA-D5212B9A9A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600" name="楕円 599">
          <a:extLst>
            <a:ext uri="{FF2B5EF4-FFF2-40B4-BE49-F238E27FC236}">
              <a16:creationId xmlns:a16="http://schemas.microsoft.com/office/drawing/2014/main" id="{78B2B2D9-F6A1-4C96-A268-0AF630BA1CC3}"/>
            </a:ext>
          </a:extLst>
        </xdr:cNvPr>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65677</xdr:rowOff>
    </xdr:from>
    <xdr:to>
      <xdr:col>76</xdr:col>
      <xdr:colOff>165100</xdr:colOff>
      <xdr:row>81</xdr:row>
      <xdr:rowOff>167277</xdr:rowOff>
    </xdr:to>
    <xdr:sp macro="" textlink="">
      <xdr:nvSpPr>
        <xdr:cNvPr id="601" name="楕円 600">
          <a:extLst>
            <a:ext uri="{FF2B5EF4-FFF2-40B4-BE49-F238E27FC236}">
              <a16:creationId xmlns:a16="http://schemas.microsoft.com/office/drawing/2014/main" id="{3806F9D0-5DB0-4168-85AB-A2548A56E9C3}"/>
            </a:ext>
          </a:extLst>
        </xdr:cNvPr>
        <xdr:cNvSpPr/>
      </xdr:nvSpPr>
      <xdr:spPr>
        <a:xfrm>
          <a:off x="14541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81</xdr:row>
      <xdr:rowOff>116477</xdr:rowOff>
    </xdr:to>
    <xdr:cxnSp macro="">
      <xdr:nvCxnSpPr>
        <xdr:cNvPr id="602" name="直線コネクタ 601">
          <a:extLst>
            <a:ext uri="{FF2B5EF4-FFF2-40B4-BE49-F238E27FC236}">
              <a16:creationId xmlns:a16="http://schemas.microsoft.com/office/drawing/2014/main" id="{7084A502-95ED-4C8B-B85E-ED93B075FC5F}"/>
            </a:ext>
          </a:extLst>
        </xdr:cNvPr>
        <xdr:cNvCxnSpPr/>
      </xdr:nvCxnSpPr>
      <xdr:spPr>
        <a:xfrm flipV="1">
          <a:off x="14592300" y="13754100"/>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xdr:rowOff>
    </xdr:from>
    <xdr:to>
      <xdr:col>72</xdr:col>
      <xdr:colOff>38100</xdr:colOff>
      <xdr:row>82</xdr:row>
      <xdr:rowOff>103595</xdr:rowOff>
    </xdr:to>
    <xdr:sp macro="" textlink="">
      <xdr:nvSpPr>
        <xdr:cNvPr id="603" name="楕円 602">
          <a:extLst>
            <a:ext uri="{FF2B5EF4-FFF2-40B4-BE49-F238E27FC236}">
              <a16:creationId xmlns:a16="http://schemas.microsoft.com/office/drawing/2014/main" id="{10AFD90C-CE9E-412B-BEA6-4DEF40BFFB24}"/>
            </a:ext>
          </a:extLst>
        </xdr:cNvPr>
        <xdr:cNvSpPr/>
      </xdr:nvSpPr>
      <xdr:spPr>
        <a:xfrm>
          <a:off x="13652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116477</xdr:rowOff>
    </xdr:from>
    <xdr:to>
      <xdr:col>76</xdr:col>
      <xdr:colOff>114300</xdr:colOff>
      <xdr:row>82</xdr:row>
      <xdr:rowOff>52795</xdr:rowOff>
    </xdr:to>
    <xdr:cxnSp macro="">
      <xdr:nvCxnSpPr>
        <xdr:cNvPr id="604" name="直線コネクタ 603">
          <a:extLst>
            <a:ext uri="{FF2B5EF4-FFF2-40B4-BE49-F238E27FC236}">
              <a16:creationId xmlns:a16="http://schemas.microsoft.com/office/drawing/2014/main" id="{3FA5AE53-0CAD-4335-8874-A6E2C0D009F7}"/>
            </a:ext>
          </a:extLst>
        </xdr:cNvPr>
        <xdr:cNvCxnSpPr/>
      </xdr:nvCxnSpPr>
      <xdr:spPr>
        <a:xfrm flipV="1">
          <a:off x="13703300" y="1400392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05" name="n_1aveValue【消防施設】&#10;有形固定資産減価償却率">
          <a:extLst>
            <a:ext uri="{FF2B5EF4-FFF2-40B4-BE49-F238E27FC236}">
              <a16:creationId xmlns:a16="http://schemas.microsoft.com/office/drawing/2014/main" id="{B484500F-7227-4C0C-980F-3934CFD6FF92}"/>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06" name="n_2aveValue【消防施設】&#10;有形固定資産減価償却率">
          <a:extLst>
            <a:ext uri="{FF2B5EF4-FFF2-40B4-BE49-F238E27FC236}">
              <a16:creationId xmlns:a16="http://schemas.microsoft.com/office/drawing/2014/main" id="{2D6F8CFD-CFED-4A25-AF35-8755B3A622E5}"/>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07" name="n_3aveValue【消防施設】&#10;有形固定資産減価償却率">
          <a:extLst>
            <a:ext uri="{FF2B5EF4-FFF2-40B4-BE49-F238E27FC236}">
              <a16:creationId xmlns:a16="http://schemas.microsoft.com/office/drawing/2014/main" id="{89F43D9D-CF37-439D-A1F5-E8E2ECACBC8B}"/>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08" name="n_4aveValue【消防施設】&#10;有形固定資産減価償却率">
          <a:extLst>
            <a:ext uri="{FF2B5EF4-FFF2-40B4-BE49-F238E27FC236}">
              <a16:creationId xmlns:a16="http://schemas.microsoft.com/office/drawing/2014/main" id="{2B598294-BD34-40B6-88DE-AE7BF5C02D13}"/>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609" name="n_1mainValue【消防施設】&#10;有形固定資産減価償却率">
          <a:extLst>
            <a:ext uri="{FF2B5EF4-FFF2-40B4-BE49-F238E27FC236}">
              <a16:creationId xmlns:a16="http://schemas.microsoft.com/office/drawing/2014/main" id="{D797119E-7B87-4D88-82B7-98E38BA2CBFE}"/>
            </a:ext>
          </a:extLst>
        </xdr:cNvPr>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610" name="n_2mainValue【消防施設】&#10;有形固定資産減価償却率">
          <a:extLst>
            <a:ext uri="{FF2B5EF4-FFF2-40B4-BE49-F238E27FC236}">
              <a16:creationId xmlns:a16="http://schemas.microsoft.com/office/drawing/2014/main" id="{F2343C51-71A9-49A8-BA6A-3AE887E396E2}"/>
            </a:ext>
          </a:extLst>
        </xdr:cNvPr>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120122</xdr:rowOff>
    </xdr:from>
    <xdr:ext cx="405111" cy="259045"/>
    <xdr:sp macro="" textlink="">
      <xdr:nvSpPr>
        <xdr:cNvPr id="611" name="n_3mainValue【消防施設】&#10;有形固定資産減価償却率">
          <a:extLst>
            <a:ext uri="{FF2B5EF4-FFF2-40B4-BE49-F238E27FC236}">
              <a16:creationId xmlns:a16="http://schemas.microsoft.com/office/drawing/2014/main" id="{5EB2A017-EA77-46E9-89B5-D37C1C42FFCC}"/>
            </a:ext>
          </a:extLst>
        </xdr:cNvPr>
        <xdr:cNvSpPr txBox="1"/>
      </xdr:nvSpPr>
      <xdr:spPr>
        <a:xfrm>
          <a:off x="13500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id="{4DC342F9-9D35-4EE4-9EB7-41B2EA8F86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id="{00E9B131-E8AE-4833-9757-5996915CC1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id="{DDB67CAF-DEED-4A85-B866-FFCF4BAA19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id="{1D9DD523-4A1B-46C6-B463-D1E61CDD5B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id="{3212112D-9533-4845-95CE-AB8211593F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id="{17F9EB61-39E8-4A0A-BF6B-96419531C1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id="{43389C9E-7536-476C-B301-53D96DAD90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id="{5F8E0E33-AAE5-4AF6-83E9-EB8770ABC4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a:extLst>
            <a:ext uri="{FF2B5EF4-FFF2-40B4-BE49-F238E27FC236}">
              <a16:creationId xmlns:a16="http://schemas.microsoft.com/office/drawing/2014/main" id="{FE877DC1-E671-4272-91E9-F5AF0B8C14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a:extLst>
            <a:ext uri="{FF2B5EF4-FFF2-40B4-BE49-F238E27FC236}">
              <a16:creationId xmlns:a16="http://schemas.microsoft.com/office/drawing/2014/main" id="{20D6974F-BF8C-44E8-9287-7A2CF9049B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a:extLst>
            <a:ext uri="{FF2B5EF4-FFF2-40B4-BE49-F238E27FC236}">
              <a16:creationId xmlns:a16="http://schemas.microsoft.com/office/drawing/2014/main" id="{DB866BB4-EADB-4B62-A475-42894E2F4A0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B07CA1BD-7C2D-4547-BFDB-B5EEA9A4718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a:extLst>
            <a:ext uri="{FF2B5EF4-FFF2-40B4-BE49-F238E27FC236}">
              <a16:creationId xmlns:a16="http://schemas.microsoft.com/office/drawing/2014/main" id="{B4ECDBB5-9E1C-4D22-86E3-5F43C3BF9BE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a:extLst>
            <a:ext uri="{FF2B5EF4-FFF2-40B4-BE49-F238E27FC236}">
              <a16:creationId xmlns:a16="http://schemas.microsoft.com/office/drawing/2014/main" id="{C2B5AE6D-D4F3-4E01-8E30-B89093273CA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a:extLst>
            <a:ext uri="{FF2B5EF4-FFF2-40B4-BE49-F238E27FC236}">
              <a16:creationId xmlns:a16="http://schemas.microsoft.com/office/drawing/2014/main" id="{2816E712-7545-4DC2-B9BF-B653EF798D3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a:extLst>
            <a:ext uri="{FF2B5EF4-FFF2-40B4-BE49-F238E27FC236}">
              <a16:creationId xmlns:a16="http://schemas.microsoft.com/office/drawing/2014/main" id="{F5CE3F4F-C379-46A9-AEBE-57CC5942720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a:extLst>
            <a:ext uri="{FF2B5EF4-FFF2-40B4-BE49-F238E27FC236}">
              <a16:creationId xmlns:a16="http://schemas.microsoft.com/office/drawing/2014/main" id="{0489873C-268E-44ED-9B27-A64BF84F0A8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a:extLst>
            <a:ext uri="{FF2B5EF4-FFF2-40B4-BE49-F238E27FC236}">
              <a16:creationId xmlns:a16="http://schemas.microsoft.com/office/drawing/2014/main" id="{032C8B82-BA1F-48D4-A776-6E9C4BD990F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a:extLst>
            <a:ext uri="{FF2B5EF4-FFF2-40B4-BE49-F238E27FC236}">
              <a16:creationId xmlns:a16="http://schemas.microsoft.com/office/drawing/2014/main" id="{7C3FB5F3-FA3F-4740-84A3-AA71FC4AF73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a:extLst>
            <a:ext uri="{FF2B5EF4-FFF2-40B4-BE49-F238E27FC236}">
              <a16:creationId xmlns:a16="http://schemas.microsoft.com/office/drawing/2014/main" id="{695CB968-3B48-4FC4-B53A-4A4FD419553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id="{50B4C256-1E32-4D47-A3AE-CBCAB777AF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FDEF0A3E-52C4-4D96-A510-B1502C32B8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a:extLst>
            <a:ext uri="{FF2B5EF4-FFF2-40B4-BE49-F238E27FC236}">
              <a16:creationId xmlns:a16="http://schemas.microsoft.com/office/drawing/2014/main" id="{CD2F236B-15B0-4D75-8737-06382EF018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35" name="直線コネクタ 634">
          <a:extLst>
            <a:ext uri="{FF2B5EF4-FFF2-40B4-BE49-F238E27FC236}">
              <a16:creationId xmlns:a16="http://schemas.microsoft.com/office/drawing/2014/main" id="{964754A2-3DDD-4D75-8FEC-5923E05FAB0F}"/>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36" name="【消防施設】&#10;一人当たり面積最小値テキスト">
          <a:extLst>
            <a:ext uri="{FF2B5EF4-FFF2-40B4-BE49-F238E27FC236}">
              <a16:creationId xmlns:a16="http://schemas.microsoft.com/office/drawing/2014/main" id="{F16FA751-AF0C-47D7-BAE7-139DA675EDA7}"/>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37" name="直線コネクタ 636">
          <a:extLst>
            <a:ext uri="{FF2B5EF4-FFF2-40B4-BE49-F238E27FC236}">
              <a16:creationId xmlns:a16="http://schemas.microsoft.com/office/drawing/2014/main" id="{77AA8399-0E5C-47D3-8B0A-0E69A39D768A}"/>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38" name="【消防施設】&#10;一人当たり面積最大値テキスト">
          <a:extLst>
            <a:ext uri="{FF2B5EF4-FFF2-40B4-BE49-F238E27FC236}">
              <a16:creationId xmlns:a16="http://schemas.microsoft.com/office/drawing/2014/main" id="{07B0EFB8-165B-4C36-92CD-B712E394DAB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39" name="直線コネクタ 638">
          <a:extLst>
            <a:ext uri="{FF2B5EF4-FFF2-40B4-BE49-F238E27FC236}">
              <a16:creationId xmlns:a16="http://schemas.microsoft.com/office/drawing/2014/main" id="{05945736-FF8E-4466-96EB-C09AB1D943A4}"/>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640" name="【消防施設】&#10;一人当たり面積平均値テキスト">
          <a:extLst>
            <a:ext uri="{FF2B5EF4-FFF2-40B4-BE49-F238E27FC236}">
              <a16:creationId xmlns:a16="http://schemas.microsoft.com/office/drawing/2014/main" id="{63C68B6C-7631-4D83-90A9-CB1C044CF643}"/>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41" name="フローチャート: 判断 640">
          <a:extLst>
            <a:ext uri="{FF2B5EF4-FFF2-40B4-BE49-F238E27FC236}">
              <a16:creationId xmlns:a16="http://schemas.microsoft.com/office/drawing/2014/main" id="{F6E206A8-65EB-4325-8CB3-01AFEB4837A3}"/>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42" name="フローチャート: 判断 641">
          <a:extLst>
            <a:ext uri="{FF2B5EF4-FFF2-40B4-BE49-F238E27FC236}">
              <a16:creationId xmlns:a16="http://schemas.microsoft.com/office/drawing/2014/main" id="{ADD2579E-16F8-44A0-AEC8-B25387FF0B15}"/>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43" name="フローチャート: 判断 642">
          <a:extLst>
            <a:ext uri="{FF2B5EF4-FFF2-40B4-BE49-F238E27FC236}">
              <a16:creationId xmlns:a16="http://schemas.microsoft.com/office/drawing/2014/main" id="{75026DCF-2F51-4476-8A1D-21777DF7923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44" name="フローチャート: 判断 643">
          <a:extLst>
            <a:ext uri="{FF2B5EF4-FFF2-40B4-BE49-F238E27FC236}">
              <a16:creationId xmlns:a16="http://schemas.microsoft.com/office/drawing/2014/main" id="{E21044DF-B9BE-4C53-A64F-020B086FA29D}"/>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161798</xdr:rowOff>
    </xdr:from>
    <xdr:to>
      <xdr:col>98</xdr:col>
      <xdr:colOff>38100</xdr:colOff>
      <xdr:row>85</xdr:row>
      <xdr:rowOff>91948</xdr:rowOff>
    </xdr:to>
    <xdr:sp macro="" textlink="">
      <xdr:nvSpPr>
        <xdr:cNvPr id="645" name="フローチャート: 判断 644">
          <a:extLst>
            <a:ext uri="{FF2B5EF4-FFF2-40B4-BE49-F238E27FC236}">
              <a16:creationId xmlns:a16="http://schemas.microsoft.com/office/drawing/2014/main" id="{EBFA8D85-976C-4C64-947C-B6FD7D85EC78}"/>
            </a:ext>
          </a:extLst>
        </xdr:cNvPr>
        <xdr:cNvSpPr/>
      </xdr:nvSpPr>
      <xdr:spPr>
        <a:xfrm>
          <a:off x="18605500" y="1456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B84FB88-FFD1-4366-A956-FE9448E618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886AFAAE-73ED-4441-BF57-1FEF6CA5C1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1C7F0658-D725-47ED-A2A8-49AD3CD28A3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18AD9F21-6E96-4526-9DC8-83CDD50365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74A1CC4E-5C83-42E4-BA9D-40850B7E7D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24637</xdr:rowOff>
    </xdr:from>
    <xdr:to>
      <xdr:col>112</xdr:col>
      <xdr:colOff>38100</xdr:colOff>
      <xdr:row>82</xdr:row>
      <xdr:rowOff>126237</xdr:rowOff>
    </xdr:to>
    <xdr:sp macro="" textlink="">
      <xdr:nvSpPr>
        <xdr:cNvPr id="651" name="楕円 650">
          <a:extLst>
            <a:ext uri="{FF2B5EF4-FFF2-40B4-BE49-F238E27FC236}">
              <a16:creationId xmlns:a16="http://schemas.microsoft.com/office/drawing/2014/main" id="{AC8A7FBA-12F3-4A16-9B14-E78A7FCADD86}"/>
            </a:ext>
          </a:extLst>
        </xdr:cNvPr>
        <xdr:cNvSpPr/>
      </xdr:nvSpPr>
      <xdr:spPr>
        <a:xfrm>
          <a:off x="21272500" y="140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31496</xdr:rowOff>
    </xdr:from>
    <xdr:to>
      <xdr:col>107</xdr:col>
      <xdr:colOff>101600</xdr:colOff>
      <xdr:row>82</xdr:row>
      <xdr:rowOff>133096</xdr:rowOff>
    </xdr:to>
    <xdr:sp macro="" textlink="">
      <xdr:nvSpPr>
        <xdr:cNvPr id="652" name="楕円 651">
          <a:extLst>
            <a:ext uri="{FF2B5EF4-FFF2-40B4-BE49-F238E27FC236}">
              <a16:creationId xmlns:a16="http://schemas.microsoft.com/office/drawing/2014/main" id="{4EFABB5E-40E2-465E-87FD-D42E0C8F8ED7}"/>
            </a:ext>
          </a:extLst>
        </xdr:cNvPr>
        <xdr:cNvSpPr/>
      </xdr:nvSpPr>
      <xdr:spPr>
        <a:xfrm>
          <a:off x="20383500" y="1409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75437</xdr:rowOff>
    </xdr:from>
    <xdr:to>
      <xdr:col>111</xdr:col>
      <xdr:colOff>177800</xdr:colOff>
      <xdr:row>82</xdr:row>
      <xdr:rowOff>82296</xdr:rowOff>
    </xdr:to>
    <xdr:cxnSp macro="">
      <xdr:nvCxnSpPr>
        <xdr:cNvPr id="653" name="直線コネクタ 652">
          <a:extLst>
            <a:ext uri="{FF2B5EF4-FFF2-40B4-BE49-F238E27FC236}">
              <a16:creationId xmlns:a16="http://schemas.microsoft.com/office/drawing/2014/main" id="{D7C189AB-053B-4CFD-8AC6-870103B77F18}"/>
            </a:ext>
          </a:extLst>
        </xdr:cNvPr>
        <xdr:cNvCxnSpPr/>
      </xdr:nvCxnSpPr>
      <xdr:spPr>
        <a:xfrm flipV="1">
          <a:off x="20434300" y="141343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71882</xdr:rowOff>
    </xdr:from>
    <xdr:to>
      <xdr:col>102</xdr:col>
      <xdr:colOff>165100</xdr:colOff>
      <xdr:row>83</xdr:row>
      <xdr:rowOff>2032</xdr:rowOff>
    </xdr:to>
    <xdr:sp macro="" textlink="">
      <xdr:nvSpPr>
        <xdr:cNvPr id="654" name="楕円 653">
          <a:extLst>
            <a:ext uri="{FF2B5EF4-FFF2-40B4-BE49-F238E27FC236}">
              <a16:creationId xmlns:a16="http://schemas.microsoft.com/office/drawing/2014/main" id="{23262D7B-6D45-478D-BBD6-B7C5372DDE51}"/>
            </a:ext>
          </a:extLst>
        </xdr:cNvPr>
        <xdr:cNvSpPr/>
      </xdr:nvSpPr>
      <xdr:spPr>
        <a:xfrm>
          <a:off x="19494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82296</xdr:rowOff>
    </xdr:from>
    <xdr:to>
      <xdr:col>107</xdr:col>
      <xdr:colOff>50800</xdr:colOff>
      <xdr:row>82</xdr:row>
      <xdr:rowOff>122682</xdr:rowOff>
    </xdr:to>
    <xdr:cxnSp macro="">
      <xdr:nvCxnSpPr>
        <xdr:cNvPr id="655" name="直線コネクタ 654">
          <a:extLst>
            <a:ext uri="{FF2B5EF4-FFF2-40B4-BE49-F238E27FC236}">
              <a16:creationId xmlns:a16="http://schemas.microsoft.com/office/drawing/2014/main" id="{D6E54C25-9BCC-40DA-9E45-9F75BA08315D}"/>
            </a:ext>
          </a:extLst>
        </xdr:cNvPr>
        <xdr:cNvCxnSpPr/>
      </xdr:nvCxnSpPr>
      <xdr:spPr>
        <a:xfrm flipV="1">
          <a:off x="19545300" y="1414119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656" name="n_1aveValue【消防施設】&#10;一人当たり面積">
          <a:extLst>
            <a:ext uri="{FF2B5EF4-FFF2-40B4-BE49-F238E27FC236}">
              <a16:creationId xmlns:a16="http://schemas.microsoft.com/office/drawing/2014/main" id="{8DB8703F-50FD-49D1-8FCC-872744C71195}"/>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657" name="n_2aveValue【消防施設】&#10;一人当たり面積">
          <a:extLst>
            <a:ext uri="{FF2B5EF4-FFF2-40B4-BE49-F238E27FC236}">
              <a16:creationId xmlns:a16="http://schemas.microsoft.com/office/drawing/2014/main" id="{95390DCD-DF26-40DA-B1F8-762A1793A4EA}"/>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658" name="n_3aveValue【消防施設】&#10;一人当たり面積">
          <a:extLst>
            <a:ext uri="{FF2B5EF4-FFF2-40B4-BE49-F238E27FC236}">
              <a16:creationId xmlns:a16="http://schemas.microsoft.com/office/drawing/2014/main" id="{6E6B0F72-894A-4D6D-9075-29DED7F311CE}"/>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108475</xdr:rowOff>
    </xdr:from>
    <xdr:ext cx="469744" cy="259045"/>
    <xdr:sp macro="" textlink="">
      <xdr:nvSpPr>
        <xdr:cNvPr id="659" name="n_4aveValue【消防施設】&#10;一人当たり面積">
          <a:extLst>
            <a:ext uri="{FF2B5EF4-FFF2-40B4-BE49-F238E27FC236}">
              <a16:creationId xmlns:a16="http://schemas.microsoft.com/office/drawing/2014/main" id="{A5FA0A73-481E-4615-A5A9-3EFF23E698CC}"/>
            </a:ext>
          </a:extLst>
        </xdr:cNvPr>
        <xdr:cNvSpPr txBox="1"/>
      </xdr:nvSpPr>
      <xdr:spPr>
        <a:xfrm>
          <a:off x="18421427" y="1433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142764</xdr:rowOff>
    </xdr:from>
    <xdr:ext cx="469744" cy="259045"/>
    <xdr:sp macro="" textlink="">
      <xdr:nvSpPr>
        <xdr:cNvPr id="660" name="n_1mainValue【消防施設】&#10;一人当たり面積">
          <a:extLst>
            <a:ext uri="{FF2B5EF4-FFF2-40B4-BE49-F238E27FC236}">
              <a16:creationId xmlns:a16="http://schemas.microsoft.com/office/drawing/2014/main" id="{35E46B28-EBF5-43F7-8A16-67C097001A07}"/>
            </a:ext>
          </a:extLst>
        </xdr:cNvPr>
        <xdr:cNvSpPr txBox="1"/>
      </xdr:nvSpPr>
      <xdr:spPr>
        <a:xfrm>
          <a:off x="21075727" y="138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149623</xdr:rowOff>
    </xdr:from>
    <xdr:ext cx="469744" cy="259045"/>
    <xdr:sp macro="" textlink="">
      <xdr:nvSpPr>
        <xdr:cNvPr id="661" name="n_2mainValue【消防施設】&#10;一人当たり面積">
          <a:extLst>
            <a:ext uri="{FF2B5EF4-FFF2-40B4-BE49-F238E27FC236}">
              <a16:creationId xmlns:a16="http://schemas.microsoft.com/office/drawing/2014/main" id="{AE36A931-502C-45A5-88E2-16000A49494F}"/>
            </a:ext>
          </a:extLst>
        </xdr:cNvPr>
        <xdr:cNvSpPr txBox="1"/>
      </xdr:nvSpPr>
      <xdr:spPr>
        <a:xfrm>
          <a:off x="20199427" y="138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18559</xdr:rowOff>
    </xdr:from>
    <xdr:ext cx="469744" cy="259045"/>
    <xdr:sp macro="" textlink="">
      <xdr:nvSpPr>
        <xdr:cNvPr id="662" name="n_3mainValue【消防施設】&#10;一人当たり面積">
          <a:extLst>
            <a:ext uri="{FF2B5EF4-FFF2-40B4-BE49-F238E27FC236}">
              <a16:creationId xmlns:a16="http://schemas.microsoft.com/office/drawing/2014/main" id="{B0902E42-C8DB-4AB8-8642-FFC0BEE4DA2F}"/>
            </a:ext>
          </a:extLst>
        </xdr:cNvPr>
        <xdr:cNvSpPr txBox="1"/>
      </xdr:nvSpPr>
      <xdr:spPr>
        <a:xfrm>
          <a:off x="19310427" y="139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a:extLst>
            <a:ext uri="{FF2B5EF4-FFF2-40B4-BE49-F238E27FC236}">
              <a16:creationId xmlns:a16="http://schemas.microsoft.com/office/drawing/2014/main" id="{CC63718D-A04C-4630-BF26-2AB7B93F2C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a:extLst>
            <a:ext uri="{FF2B5EF4-FFF2-40B4-BE49-F238E27FC236}">
              <a16:creationId xmlns:a16="http://schemas.microsoft.com/office/drawing/2014/main" id="{E7883282-CA50-4259-A326-08FC667721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a:extLst>
            <a:ext uri="{FF2B5EF4-FFF2-40B4-BE49-F238E27FC236}">
              <a16:creationId xmlns:a16="http://schemas.microsoft.com/office/drawing/2014/main" id="{A7357569-132E-41C4-827F-943A39E284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a:extLst>
            <a:ext uri="{FF2B5EF4-FFF2-40B4-BE49-F238E27FC236}">
              <a16:creationId xmlns:a16="http://schemas.microsoft.com/office/drawing/2014/main" id="{35472755-57A9-4B36-88AF-5DE50F07D0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a:extLst>
            <a:ext uri="{FF2B5EF4-FFF2-40B4-BE49-F238E27FC236}">
              <a16:creationId xmlns:a16="http://schemas.microsoft.com/office/drawing/2014/main" id="{5B61C44B-20B4-4846-9983-7EF248C892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a:extLst>
            <a:ext uri="{FF2B5EF4-FFF2-40B4-BE49-F238E27FC236}">
              <a16:creationId xmlns:a16="http://schemas.microsoft.com/office/drawing/2014/main" id="{81DC7BD5-BCDA-47F4-8A52-CE8E68614D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a:extLst>
            <a:ext uri="{FF2B5EF4-FFF2-40B4-BE49-F238E27FC236}">
              <a16:creationId xmlns:a16="http://schemas.microsoft.com/office/drawing/2014/main" id="{B6ADD328-D6C2-4D24-B0AC-57A4267FB8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a:extLst>
            <a:ext uri="{FF2B5EF4-FFF2-40B4-BE49-F238E27FC236}">
              <a16:creationId xmlns:a16="http://schemas.microsoft.com/office/drawing/2014/main" id="{C1747742-EC94-4436-8853-93CDB4263E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a:extLst>
            <a:ext uri="{FF2B5EF4-FFF2-40B4-BE49-F238E27FC236}">
              <a16:creationId xmlns:a16="http://schemas.microsoft.com/office/drawing/2014/main" id="{596310FD-7195-4241-BAA8-A0E65881BB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a:extLst>
            <a:ext uri="{FF2B5EF4-FFF2-40B4-BE49-F238E27FC236}">
              <a16:creationId xmlns:a16="http://schemas.microsoft.com/office/drawing/2014/main" id="{E304A764-70FC-4368-A275-D912EB35E3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3" name="テキスト ボックス 672">
          <a:extLst>
            <a:ext uri="{FF2B5EF4-FFF2-40B4-BE49-F238E27FC236}">
              <a16:creationId xmlns:a16="http://schemas.microsoft.com/office/drawing/2014/main" id="{448E2FA5-BEC5-4794-84B9-EA78BA630F2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4" name="直線コネクタ 673">
          <a:extLst>
            <a:ext uri="{FF2B5EF4-FFF2-40B4-BE49-F238E27FC236}">
              <a16:creationId xmlns:a16="http://schemas.microsoft.com/office/drawing/2014/main" id="{DDB9FF77-AE26-41FF-9FEC-B831869F1BC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5652BE2D-F305-4AB9-A70B-1B480D68C9C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6" name="直線コネクタ 675">
          <a:extLst>
            <a:ext uri="{FF2B5EF4-FFF2-40B4-BE49-F238E27FC236}">
              <a16:creationId xmlns:a16="http://schemas.microsoft.com/office/drawing/2014/main" id="{10AD62FC-ED8D-4192-B724-FD977E70E7F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7" name="テキスト ボックス 676">
          <a:extLst>
            <a:ext uri="{FF2B5EF4-FFF2-40B4-BE49-F238E27FC236}">
              <a16:creationId xmlns:a16="http://schemas.microsoft.com/office/drawing/2014/main" id="{17422A35-742B-4115-B668-F6BB39E3534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8" name="直線コネクタ 677">
          <a:extLst>
            <a:ext uri="{FF2B5EF4-FFF2-40B4-BE49-F238E27FC236}">
              <a16:creationId xmlns:a16="http://schemas.microsoft.com/office/drawing/2014/main" id="{3AE9F5DF-9CB6-4B3E-8A20-D4D3851CBF3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9" name="テキスト ボックス 678">
          <a:extLst>
            <a:ext uri="{FF2B5EF4-FFF2-40B4-BE49-F238E27FC236}">
              <a16:creationId xmlns:a16="http://schemas.microsoft.com/office/drawing/2014/main" id="{48AE125F-D4A6-4578-9499-0065CB65F1C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0" name="直線コネクタ 679">
          <a:extLst>
            <a:ext uri="{FF2B5EF4-FFF2-40B4-BE49-F238E27FC236}">
              <a16:creationId xmlns:a16="http://schemas.microsoft.com/office/drawing/2014/main" id="{5EDFF907-4DFF-40D5-B4F4-DD6633F4672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1" name="テキスト ボックス 680">
          <a:extLst>
            <a:ext uri="{FF2B5EF4-FFF2-40B4-BE49-F238E27FC236}">
              <a16:creationId xmlns:a16="http://schemas.microsoft.com/office/drawing/2014/main" id="{529CC50D-8710-4DED-A49F-B0D2DD247AB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2" name="直線コネクタ 681">
          <a:extLst>
            <a:ext uri="{FF2B5EF4-FFF2-40B4-BE49-F238E27FC236}">
              <a16:creationId xmlns:a16="http://schemas.microsoft.com/office/drawing/2014/main" id="{5E980EBD-CA2B-4C61-BCDD-04DA21FEA78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3" name="テキスト ボックス 682">
          <a:extLst>
            <a:ext uri="{FF2B5EF4-FFF2-40B4-BE49-F238E27FC236}">
              <a16:creationId xmlns:a16="http://schemas.microsoft.com/office/drawing/2014/main" id="{E3B8A80F-BD35-4D14-B122-37C3EFCBB8E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a:extLst>
            <a:ext uri="{FF2B5EF4-FFF2-40B4-BE49-F238E27FC236}">
              <a16:creationId xmlns:a16="http://schemas.microsoft.com/office/drawing/2014/main" id="{B91D3E03-1331-465A-A096-F21B0FC172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a:extLst>
            <a:ext uri="{FF2B5EF4-FFF2-40B4-BE49-F238E27FC236}">
              <a16:creationId xmlns:a16="http://schemas.microsoft.com/office/drawing/2014/main" id="{E1459470-4242-4857-9965-9518201D71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86" name="直線コネクタ 685">
          <a:extLst>
            <a:ext uri="{FF2B5EF4-FFF2-40B4-BE49-F238E27FC236}">
              <a16:creationId xmlns:a16="http://schemas.microsoft.com/office/drawing/2014/main" id="{488281B9-9FD2-47AD-8F6E-6A63928A24A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87" name="【庁舎】&#10;有形固定資産減価償却率最小値テキスト">
          <a:extLst>
            <a:ext uri="{FF2B5EF4-FFF2-40B4-BE49-F238E27FC236}">
              <a16:creationId xmlns:a16="http://schemas.microsoft.com/office/drawing/2014/main" id="{558A5D50-A017-4D77-A56F-1F90112D717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88" name="直線コネクタ 687">
          <a:extLst>
            <a:ext uri="{FF2B5EF4-FFF2-40B4-BE49-F238E27FC236}">
              <a16:creationId xmlns:a16="http://schemas.microsoft.com/office/drawing/2014/main" id="{B8FABA00-E8E0-4C7B-A270-33BE245C0B5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89" name="【庁舎】&#10;有形固定資産減価償却率最大値テキスト">
          <a:extLst>
            <a:ext uri="{FF2B5EF4-FFF2-40B4-BE49-F238E27FC236}">
              <a16:creationId xmlns:a16="http://schemas.microsoft.com/office/drawing/2014/main" id="{39819E15-BBA2-4474-81A3-CA6BE42A729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0" name="直線コネクタ 689">
          <a:extLst>
            <a:ext uri="{FF2B5EF4-FFF2-40B4-BE49-F238E27FC236}">
              <a16:creationId xmlns:a16="http://schemas.microsoft.com/office/drawing/2014/main" id="{AFF95857-B2A7-4D61-8BD2-4B38BCF3193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91" name="【庁舎】&#10;有形固定資産減価償却率平均値テキスト">
          <a:extLst>
            <a:ext uri="{FF2B5EF4-FFF2-40B4-BE49-F238E27FC236}">
              <a16:creationId xmlns:a16="http://schemas.microsoft.com/office/drawing/2014/main" id="{DA9970A2-7FE4-4A43-AB41-56AAB20B3767}"/>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92" name="フローチャート: 判断 691">
          <a:extLst>
            <a:ext uri="{FF2B5EF4-FFF2-40B4-BE49-F238E27FC236}">
              <a16:creationId xmlns:a16="http://schemas.microsoft.com/office/drawing/2014/main" id="{12A70696-080D-46B6-9C02-0527AA16004F}"/>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93" name="フローチャート: 判断 692">
          <a:extLst>
            <a:ext uri="{FF2B5EF4-FFF2-40B4-BE49-F238E27FC236}">
              <a16:creationId xmlns:a16="http://schemas.microsoft.com/office/drawing/2014/main" id="{B5D4B7FA-D7C6-47CC-A585-AB7BEC556676}"/>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94" name="フローチャート: 判断 693">
          <a:extLst>
            <a:ext uri="{FF2B5EF4-FFF2-40B4-BE49-F238E27FC236}">
              <a16:creationId xmlns:a16="http://schemas.microsoft.com/office/drawing/2014/main" id="{CEB26724-980E-40A1-A761-6BBA8BF1E38D}"/>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95" name="フローチャート: 判断 694">
          <a:extLst>
            <a:ext uri="{FF2B5EF4-FFF2-40B4-BE49-F238E27FC236}">
              <a16:creationId xmlns:a16="http://schemas.microsoft.com/office/drawing/2014/main" id="{9CAF3759-FAD6-4591-A9F5-702F5BF88BE9}"/>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35561</xdr:rowOff>
    </xdr:from>
    <xdr:to>
      <xdr:col>67</xdr:col>
      <xdr:colOff>101600</xdr:colOff>
      <xdr:row>104</xdr:row>
      <xdr:rowOff>137161</xdr:rowOff>
    </xdr:to>
    <xdr:sp macro="" textlink="">
      <xdr:nvSpPr>
        <xdr:cNvPr id="696" name="フローチャート: 判断 695">
          <a:extLst>
            <a:ext uri="{FF2B5EF4-FFF2-40B4-BE49-F238E27FC236}">
              <a16:creationId xmlns:a16="http://schemas.microsoft.com/office/drawing/2014/main" id="{D33D4FEE-780D-482F-8B58-E6C014B2187E}"/>
            </a:ext>
          </a:extLst>
        </xdr:cNvPr>
        <xdr:cNvSpPr/>
      </xdr:nvSpPr>
      <xdr:spPr>
        <a:xfrm>
          <a:off x="12763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52EA105E-2A25-40F0-8145-ED8A8FFD5D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7FE605D0-7528-4B37-81FA-726A5F3499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E280737C-1566-4650-8810-77EDE1FD60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C0237E8E-AC43-4F12-82BC-1AA3E3EBE4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F17AC49E-B5D8-4BDE-B761-49EBCC4955D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138430</xdr:rowOff>
    </xdr:from>
    <xdr:to>
      <xdr:col>81</xdr:col>
      <xdr:colOff>101600</xdr:colOff>
      <xdr:row>105</xdr:row>
      <xdr:rowOff>68580</xdr:rowOff>
    </xdr:to>
    <xdr:sp macro="" textlink="">
      <xdr:nvSpPr>
        <xdr:cNvPr id="702" name="楕円 701">
          <a:extLst>
            <a:ext uri="{FF2B5EF4-FFF2-40B4-BE49-F238E27FC236}">
              <a16:creationId xmlns:a16="http://schemas.microsoft.com/office/drawing/2014/main" id="{9305DFC8-9330-454D-878D-9D9C16EE3558}"/>
            </a:ext>
          </a:extLst>
        </xdr:cNvPr>
        <xdr:cNvSpPr/>
      </xdr:nvSpPr>
      <xdr:spPr>
        <a:xfrm>
          <a:off x="154305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703" name="楕円 702">
          <a:extLst>
            <a:ext uri="{FF2B5EF4-FFF2-40B4-BE49-F238E27FC236}">
              <a16:creationId xmlns:a16="http://schemas.microsoft.com/office/drawing/2014/main" id="{81BC3307-C2A6-4F55-81DA-D86CE6C75018}"/>
            </a:ext>
          </a:extLst>
        </xdr:cNvPr>
        <xdr:cNvSpPr/>
      </xdr:nvSpPr>
      <xdr:spPr>
        <a:xfrm>
          <a:off x="14541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160020</xdr:rowOff>
    </xdr:from>
    <xdr:to>
      <xdr:col>81</xdr:col>
      <xdr:colOff>50800</xdr:colOff>
      <xdr:row>105</xdr:row>
      <xdr:rowOff>17780</xdr:rowOff>
    </xdr:to>
    <xdr:cxnSp macro="">
      <xdr:nvCxnSpPr>
        <xdr:cNvPr id="704" name="直線コネクタ 703">
          <a:extLst>
            <a:ext uri="{FF2B5EF4-FFF2-40B4-BE49-F238E27FC236}">
              <a16:creationId xmlns:a16="http://schemas.microsoft.com/office/drawing/2014/main" id="{8269D943-FE6F-4B91-A8D7-8B9CF98940F5}"/>
            </a:ext>
          </a:extLst>
        </xdr:cNvPr>
        <xdr:cNvCxnSpPr/>
      </xdr:nvCxnSpPr>
      <xdr:spPr>
        <a:xfrm>
          <a:off x="14592300" y="179908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80011</xdr:rowOff>
    </xdr:from>
    <xdr:to>
      <xdr:col>72</xdr:col>
      <xdr:colOff>38100</xdr:colOff>
      <xdr:row>105</xdr:row>
      <xdr:rowOff>10161</xdr:rowOff>
    </xdr:to>
    <xdr:sp macro="" textlink="">
      <xdr:nvSpPr>
        <xdr:cNvPr id="705" name="楕円 704">
          <a:extLst>
            <a:ext uri="{FF2B5EF4-FFF2-40B4-BE49-F238E27FC236}">
              <a16:creationId xmlns:a16="http://schemas.microsoft.com/office/drawing/2014/main" id="{6D07AF18-6B86-4455-86A7-A9EE398DC51F}"/>
            </a:ext>
          </a:extLst>
        </xdr:cNvPr>
        <xdr:cNvSpPr/>
      </xdr:nvSpPr>
      <xdr:spPr>
        <a:xfrm>
          <a:off x="13652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130811</xdr:rowOff>
    </xdr:from>
    <xdr:to>
      <xdr:col>76</xdr:col>
      <xdr:colOff>114300</xdr:colOff>
      <xdr:row>104</xdr:row>
      <xdr:rowOff>160020</xdr:rowOff>
    </xdr:to>
    <xdr:cxnSp macro="">
      <xdr:nvCxnSpPr>
        <xdr:cNvPr id="706" name="直線コネクタ 705">
          <a:extLst>
            <a:ext uri="{FF2B5EF4-FFF2-40B4-BE49-F238E27FC236}">
              <a16:creationId xmlns:a16="http://schemas.microsoft.com/office/drawing/2014/main" id="{650ACA8B-6ACD-4019-9D9F-A7B0A299CEB4}"/>
            </a:ext>
          </a:extLst>
        </xdr:cNvPr>
        <xdr:cNvCxnSpPr/>
      </xdr:nvCxnSpPr>
      <xdr:spPr>
        <a:xfrm>
          <a:off x="13703300" y="179616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07" name="n_1aveValue【庁舎】&#10;有形固定資産減価償却率">
          <a:extLst>
            <a:ext uri="{FF2B5EF4-FFF2-40B4-BE49-F238E27FC236}">
              <a16:creationId xmlns:a16="http://schemas.microsoft.com/office/drawing/2014/main" id="{250A7880-037F-4DAA-B691-6C7EFF5814AB}"/>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08" name="n_2aveValue【庁舎】&#10;有形固定資産減価償却率">
          <a:extLst>
            <a:ext uri="{FF2B5EF4-FFF2-40B4-BE49-F238E27FC236}">
              <a16:creationId xmlns:a16="http://schemas.microsoft.com/office/drawing/2014/main" id="{5915FB50-3596-48AD-8662-3B3A650CB093}"/>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09" name="n_3aveValue【庁舎】&#10;有形固定資産減価償却率">
          <a:extLst>
            <a:ext uri="{FF2B5EF4-FFF2-40B4-BE49-F238E27FC236}">
              <a16:creationId xmlns:a16="http://schemas.microsoft.com/office/drawing/2014/main" id="{795964DD-CAD1-4FD9-AE7F-3265E5A4FC93}"/>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153688</xdr:rowOff>
    </xdr:from>
    <xdr:ext cx="405111" cy="259045"/>
    <xdr:sp macro="" textlink="">
      <xdr:nvSpPr>
        <xdr:cNvPr id="710" name="n_4aveValue【庁舎】&#10;有形固定資産減価償却率">
          <a:extLst>
            <a:ext uri="{FF2B5EF4-FFF2-40B4-BE49-F238E27FC236}">
              <a16:creationId xmlns:a16="http://schemas.microsoft.com/office/drawing/2014/main" id="{30894D43-F922-4699-93A6-E91DBCB5C2C2}"/>
            </a:ext>
          </a:extLst>
        </xdr:cNvPr>
        <xdr:cNvSpPr txBox="1"/>
      </xdr:nvSpPr>
      <xdr:spPr>
        <a:xfrm>
          <a:off x="126117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59707</xdr:rowOff>
    </xdr:from>
    <xdr:ext cx="405111" cy="259045"/>
    <xdr:sp macro="" textlink="">
      <xdr:nvSpPr>
        <xdr:cNvPr id="711" name="n_1mainValue【庁舎】&#10;有形固定資産減価償却率">
          <a:extLst>
            <a:ext uri="{FF2B5EF4-FFF2-40B4-BE49-F238E27FC236}">
              <a16:creationId xmlns:a16="http://schemas.microsoft.com/office/drawing/2014/main" id="{657A18B9-07A9-4F83-86FE-4651BE12BE5C}"/>
            </a:ext>
          </a:extLst>
        </xdr:cNvPr>
        <xdr:cNvSpPr txBox="1"/>
      </xdr:nvSpPr>
      <xdr:spPr>
        <a:xfrm>
          <a:off x="15266044" y="180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30497</xdr:rowOff>
    </xdr:from>
    <xdr:ext cx="405111" cy="259045"/>
    <xdr:sp macro="" textlink="">
      <xdr:nvSpPr>
        <xdr:cNvPr id="712" name="n_2mainValue【庁舎】&#10;有形固定資産減価償却率">
          <a:extLst>
            <a:ext uri="{FF2B5EF4-FFF2-40B4-BE49-F238E27FC236}">
              <a16:creationId xmlns:a16="http://schemas.microsoft.com/office/drawing/2014/main" id="{77451A87-2079-435E-84C2-A6AC27EC0829}"/>
            </a:ext>
          </a:extLst>
        </xdr:cNvPr>
        <xdr:cNvSpPr txBox="1"/>
      </xdr:nvSpPr>
      <xdr:spPr>
        <a:xfrm>
          <a:off x="14389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1288</xdr:rowOff>
    </xdr:from>
    <xdr:ext cx="405111" cy="259045"/>
    <xdr:sp macro="" textlink="">
      <xdr:nvSpPr>
        <xdr:cNvPr id="713" name="n_3mainValue【庁舎】&#10;有形固定資産減価償却率">
          <a:extLst>
            <a:ext uri="{FF2B5EF4-FFF2-40B4-BE49-F238E27FC236}">
              <a16:creationId xmlns:a16="http://schemas.microsoft.com/office/drawing/2014/main" id="{AF9A0F2B-B12E-409F-96A1-C1996AD146C0}"/>
            </a:ext>
          </a:extLst>
        </xdr:cNvPr>
        <xdr:cNvSpPr txBox="1"/>
      </xdr:nvSpPr>
      <xdr:spPr>
        <a:xfrm>
          <a:off x="13500744" y="180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4" name="正方形/長方形 713">
          <a:extLst>
            <a:ext uri="{FF2B5EF4-FFF2-40B4-BE49-F238E27FC236}">
              <a16:creationId xmlns:a16="http://schemas.microsoft.com/office/drawing/2014/main" id="{EE6C679F-EF98-417E-AC1E-57E1096BF0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5" name="正方形/長方形 714">
          <a:extLst>
            <a:ext uri="{FF2B5EF4-FFF2-40B4-BE49-F238E27FC236}">
              <a16:creationId xmlns:a16="http://schemas.microsoft.com/office/drawing/2014/main" id="{96C97E42-C0C8-4409-9BE9-00D6197524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6" name="正方形/長方形 715">
          <a:extLst>
            <a:ext uri="{FF2B5EF4-FFF2-40B4-BE49-F238E27FC236}">
              <a16:creationId xmlns:a16="http://schemas.microsoft.com/office/drawing/2014/main" id="{E45DE011-A219-4881-9515-BFA2306788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7" name="正方形/長方形 716">
          <a:extLst>
            <a:ext uri="{FF2B5EF4-FFF2-40B4-BE49-F238E27FC236}">
              <a16:creationId xmlns:a16="http://schemas.microsoft.com/office/drawing/2014/main" id="{5C3B1EF2-AC9F-4F1E-A83D-D4A410EFFB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8" name="正方形/長方形 717">
          <a:extLst>
            <a:ext uri="{FF2B5EF4-FFF2-40B4-BE49-F238E27FC236}">
              <a16:creationId xmlns:a16="http://schemas.microsoft.com/office/drawing/2014/main" id="{97783D87-C89F-439B-B9F0-6F0F5AF0D8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9" name="正方形/長方形 718">
          <a:extLst>
            <a:ext uri="{FF2B5EF4-FFF2-40B4-BE49-F238E27FC236}">
              <a16:creationId xmlns:a16="http://schemas.microsoft.com/office/drawing/2014/main" id="{091902B9-1F41-4388-BBF0-5787EB1DEC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0" name="正方形/長方形 719">
          <a:extLst>
            <a:ext uri="{FF2B5EF4-FFF2-40B4-BE49-F238E27FC236}">
              <a16:creationId xmlns:a16="http://schemas.microsoft.com/office/drawing/2014/main" id="{A684F053-6E36-4BFE-A458-27EED969F5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1" name="正方形/長方形 720">
          <a:extLst>
            <a:ext uri="{FF2B5EF4-FFF2-40B4-BE49-F238E27FC236}">
              <a16:creationId xmlns:a16="http://schemas.microsoft.com/office/drawing/2014/main" id="{50000F0F-02F0-486D-88C1-ED734BDDB2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2" name="テキスト ボックス 721">
          <a:extLst>
            <a:ext uri="{FF2B5EF4-FFF2-40B4-BE49-F238E27FC236}">
              <a16:creationId xmlns:a16="http://schemas.microsoft.com/office/drawing/2014/main" id="{6DC5573D-C4AB-448E-A826-C5E83A90D6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3" name="直線コネクタ 722">
          <a:extLst>
            <a:ext uri="{FF2B5EF4-FFF2-40B4-BE49-F238E27FC236}">
              <a16:creationId xmlns:a16="http://schemas.microsoft.com/office/drawing/2014/main" id="{FEE45D67-FA90-447A-8E06-B7671B7891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4" name="直線コネクタ 723">
          <a:extLst>
            <a:ext uri="{FF2B5EF4-FFF2-40B4-BE49-F238E27FC236}">
              <a16:creationId xmlns:a16="http://schemas.microsoft.com/office/drawing/2014/main" id="{E9B82100-43CF-4CF3-B0AF-E882519FEEF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5" name="テキスト ボックス 724">
          <a:extLst>
            <a:ext uri="{FF2B5EF4-FFF2-40B4-BE49-F238E27FC236}">
              <a16:creationId xmlns:a16="http://schemas.microsoft.com/office/drawing/2014/main" id="{F98EDEEE-03B7-476C-8A83-BBBDF8A24CD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6" name="直線コネクタ 725">
          <a:extLst>
            <a:ext uri="{FF2B5EF4-FFF2-40B4-BE49-F238E27FC236}">
              <a16:creationId xmlns:a16="http://schemas.microsoft.com/office/drawing/2014/main" id="{D3E106F8-11A1-434D-ACB8-DC4AE3F4395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7" name="テキスト ボックス 726">
          <a:extLst>
            <a:ext uri="{FF2B5EF4-FFF2-40B4-BE49-F238E27FC236}">
              <a16:creationId xmlns:a16="http://schemas.microsoft.com/office/drawing/2014/main" id="{10A32302-8A9E-4025-BBC1-A8102A98179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8" name="直線コネクタ 727">
          <a:extLst>
            <a:ext uri="{FF2B5EF4-FFF2-40B4-BE49-F238E27FC236}">
              <a16:creationId xmlns:a16="http://schemas.microsoft.com/office/drawing/2014/main" id="{CEE15FEF-0BF1-4A0B-B928-8432C65939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9" name="テキスト ボックス 728">
          <a:extLst>
            <a:ext uri="{FF2B5EF4-FFF2-40B4-BE49-F238E27FC236}">
              <a16:creationId xmlns:a16="http://schemas.microsoft.com/office/drawing/2014/main" id="{540F78AA-92EA-44D5-802F-7B65CB17F49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0" name="直線コネクタ 729">
          <a:extLst>
            <a:ext uri="{FF2B5EF4-FFF2-40B4-BE49-F238E27FC236}">
              <a16:creationId xmlns:a16="http://schemas.microsoft.com/office/drawing/2014/main" id="{FF0D6D65-9450-4B57-AE46-A83506044FB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1" name="テキスト ボックス 730">
          <a:extLst>
            <a:ext uri="{FF2B5EF4-FFF2-40B4-BE49-F238E27FC236}">
              <a16:creationId xmlns:a16="http://schemas.microsoft.com/office/drawing/2014/main" id="{19E8A975-36AC-4F46-8667-810275C52D1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2" name="直線コネクタ 731">
          <a:extLst>
            <a:ext uri="{FF2B5EF4-FFF2-40B4-BE49-F238E27FC236}">
              <a16:creationId xmlns:a16="http://schemas.microsoft.com/office/drawing/2014/main" id="{3EF86654-A5D9-442C-988F-8F933DA5B5C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3" name="テキスト ボックス 732">
          <a:extLst>
            <a:ext uri="{FF2B5EF4-FFF2-40B4-BE49-F238E27FC236}">
              <a16:creationId xmlns:a16="http://schemas.microsoft.com/office/drawing/2014/main" id="{DD2B79BC-2B0F-4127-9E20-41F3E829065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a:extLst>
            <a:ext uri="{FF2B5EF4-FFF2-40B4-BE49-F238E27FC236}">
              <a16:creationId xmlns:a16="http://schemas.microsoft.com/office/drawing/2014/main" id="{45DC89BD-3DE0-4F8E-9746-F945D952E4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a:extLst>
            <a:ext uri="{FF2B5EF4-FFF2-40B4-BE49-F238E27FC236}">
              <a16:creationId xmlns:a16="http://schemas.microsoft.com/office/drawing/2014/main" id="{E6B79BB2-18E0-4084-9729-1DE0A2C549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庁舎】&#10;一人当たり面積グラフ枠">
          <a:extLst>
            <a:ext uri="{FF2B5EF4-FFF2-40B4-BE49-F238E27FC236}">
              <a16:creationId xmlns:a16="http://schemas.microsoft.com/office/drawing/2014/main" id="{51042D41-A858-4B12-B11F-3C7FE0B8FE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37" name="直線コネクタ 736">
          <a:extLst>
            <a:ext uri="{FF2B5EF4-FFF2-40B4-BE49-F238E27FC236}">
              <a16:creationId xmlns:a16="http://schemas.microsoft.com/office/drawing/2014/main" id="{FC19551B-13F3-4D61-9665-467D9B0B4D28}"/>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38" name="【庁舎】&#10;一人当たり面積最小値テキスト">
          <a:extLst>
            <a:ext uri="{FF2B5EF4-FFF2-40B4-BE49-F238E27FC236}">
              <a16:creationId xmlns:a16="http://schemas.microsoft.com/office/drawing/2014/main" id="{1861434F-F93A-4BD5-82F6-126351C2F644}"/>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39" name="直線コネクタ 738">
          <a:extLst>
            <a:ext uri="{FF2B5EF4-FFF2-40B4-BE49-F238E27FC236}">
              <a16:creationId xmlns:a16="http://schemas.microsoft.com/office/drawing/2014/main" id="{12A27581-612E-40EE-8678-E29D92B1CC3C}"/>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40" name="【庁舎】&#10;一人当たり面積最大値テキスト">
          <a:extLst>
            <a:ext uri="{FF2B5EF4-FFF2-40B4-BE49-F238E27FC236}">
              <a16:creationId xmlns:a16="http://schemas.microsoft.com/office/drawing/2014/main" id="{FE86AA98-7E73-42D6-9D2D-F7EDED1FF191}"/>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41" name="直線コネクタ 740">
          <a:extLst>
            <a:ext uri="{FF2B5EF4-FFF2-40B4-BE49-F238E27FC236}">
              <a16:creationId xmlns:a16="http://schemas.microsoft.com/office/drawing/2014/main" id="{FE5A4D16-FEF2-445B-ADA3-338AB6392A83}"/>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742" name="【庁舎】&#10;一人当たり面積平均値テキスト">
          <a:extLst>
            <a:ext uri="{FF2B5EF4-FFF2-40B4-BE49-F238E27FC236}">
              <a16:creationId xmlns:a16="http://schemas.microsoft.com/office/drawing/2014/main" id="{0703BDA4-873F-4F36-A099-77A71392DD53}"/>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43" name="フローチャート: 判断 742">
          <a:extLst>
            <a:ext uri="{FF2B5EF4-FFF2-40B4-BE49-F238E27FC236}">
              <a16:creationId xmlns:a16="http://schemas.microsoft.com/office/drawing/2014/main" id="{B3DD19D3-686C-42F8-AEE4-DFAA3A1CB4B6}"/>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44" name="フローチャート: 判断 743">
          <a:extLst>
            <a:ext uri="{FF2B5EF4-FFF2-40B4-BE49-F238E27FC236}">
              <a16:creationId xmlns:a16="http://schemas.microsoft.com/office/drawing/2014/main" id="{91871B56-7864-46E9-AB16-284146E84587}"/>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45" name="フローチャート: 判断 744">
          <a:extLst>
            <a:ext uri="{FF2B5EF4-FFF2-40B4-BE49-F238E27FC236}">
              <a16:creationId xmlns:a16="http://schemas.microsoft.com/office/drawing/2014/main" id="{EFF2B053-D69E-401F-AEA9-5F788ADA0F66}"/>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46" name="フローチャート: 判断 745">
          <a:extLst>
            <a:ext uri="{FF2B5EF4-FFF2-40B4-BE49-F238E27FC236}">
              <a16:creationId xmlns:a16="http://schemas.microsoft.com/office/drawing/2014/main" id="{F32BACC3-3C05-43A1-AD09-87B8FD97CDE6}"/>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747" name="フローチャート: 判断 746">
          <a:extLst>
            <a:ext uri="{FF2B5EF4-FFF2-40B4-BE49-F238E27FC236}">
              <a16:creationId xmlns:a16="http://schemas.microsoft.com/office/drawing/2014/main" id="{F537C7D2-9733-4773-967B-9CDADAC887A1}"/>
            </a:ext>
          </a:extLst>
        </xdr:cNvPr>
        <xdr:cNvSpPr/>
      </xdr:nvSpPr>
      <xdr:spPr>
        <a:xfrm>
          <a:off x="18605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228B11A7-9CB7-4CCC-A04D-B61217B59B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2D4FAAE3-6FF8-4470-8CA3-EE3B29E06F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87615D9A-AF3D-46AA-A070-CFCB261090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430FF6F6-477B-4A63-820A-A0C43C31B4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91D1B430-3E51-4EF7-AC55-D521C562BF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63119</xdr:rowOff>
    </xdr:from>
    <xdr:to>
      <xdr:col>112</xdr:col>
      <xdr:colOff>38100</xdr:colOff>
      <xdr:row>106</xdr:row>
      <xdr:rowOff>164719</xdr:rowOff>
    </xdr:to>
    <xdr:sp macro="" textlink="">
      <xdr:nvSpPr>
        <xdr:cNvPr id="753" name="楕円 752">
          <a:extLst>
            <a:ext uri="{FF2B5EF4-FFF2-40B4-BE49-F238E27FC236}">
              <a16:creationId xmlns:a16="http://schemas.microsoft.com/office/drawing/2014/main" id="{18E6E19A-0C6E-4057-9C7A-6C2AC5A097CD}"/>
            </a:ext>
          </a:extLst>
        </xdr:cNvPr>
        <xdr:cNvSpPr/>
      </xdr:nvSpPr>
      <xdr:spPr>
        <a:xfrm>
          <a:off x="212725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151892</xdr:rowOff>
    </xdr:from>
    <xdr:to>
      <xdr:col>107</xdr:col>
      <xdr:colOff>101600</xdr:colOff>
      <xdr:row>106</xdr:row>
      <xdr:rowOff>82042</xdr:rowOff>
    </xdr:to>
    <xdr:sp macro="" textlink="">
      <xdr:nvSpPr>
        <xdr:cNvPr id="754" name="楕円 753">
          <a:extLst>
            <a:ext uri="{FF2B5EF4-FFF2-40B4-BE49-F238E27FC236}">
              <a16:creationId xmlns:a16="http://schemas.microsoft.com/office/drawing/2014/main" id="{3EA5520D-8606-4E33-80CC-1746AF5071B0}"/>
            </a:ext>
          </a:extLst>
        </xdr:cNvPr>
        <xdr:cNvSpPr/>
      </xdr:nvSpPr>
      <xdr:spPr>
        <a:xfrm>
          <a:off x="20383500" y="181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31242</xdr:rowOff>
    </xdr:from>
    <xdr:to>
      <xdr:col>111</xdr:col>
      <xdr:colOff>177800</xdr:colOff>
      <xdr:row>106</xdr:row>
      <xdr:rowOff>113919</xdr:rowOff>
    </xdr:to>
    <xdr:cxnSp macro="">
      <xdr:nvCxnSpPr>
        <xdr:cNvPr id="755" name="直線コネクタ 754">
          <a:extLst>
            <a:ext uri="{FF2B5EF4-FFF2-40B4-BE49-F238E27FC236}">
              <a16:creationId xmlns:a16="http://schemas.microsoft.com/office/drawing/2014/main" id="{7717FC08-1E97-4579-AAED-E327D294526A}"/>
            </a:ext>
          </a:extLst>
        </xdr:cNvPr>
        <xdr:cNvCxnSpPr/>
      </xdr:nvCxnSpPr>
      <xdr:spPr>
        <a:xfrm>
          <a:off x="20434300" y="18204942"/>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158369</xdr:rowOff>
    </xdr:from>
    <xdr:to>
      <xdr:col>102</xdr:col>
      <xdr:colOff>165100</xdr:colOff>
      <xdr:row>106</xdr:row>
      <xdr:rowOff>88519</xdr:rowOff>
    </xdr:to>
    <xdr:sp macro="" textlink="">
      <xdr:nvSpPr>
        <xdr:cNvPr id="756" name="楕円 755">
          <a:extLst>
            <a:ext uri="{FF2B5EF4-FFF2-40B4-BE49-F238E27FC236}">
              <a16:creationId xmlns:a16="http://schemas.microsoft.com/office/drawing/2014/main" id="{794E3585-B36F-48B0-9E21-6A656EDC8365}"/>
            </a:ext>
          </a:extLst>
        </xdr:cNvPr>
        <xdr:cNvSpPr/>
      </xdr:nvSpPr>
      <xdr:spPr>
        <a:xfrm>
          <a:off x="19494500" y="181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31242</xdr:rowOff>
    </xdr:from>
    <xdr:to>
      <xdr:col>107</xdr:col>
      <xdr:colOff>50800</xdr:colOff>
      <xdr:row>106</xdr:row>
      <xdr:rowOff>37719</xdr:rowOff>
    </xdr:to>
    <xdr:cxnSp macro="">
      <xdr:nvCxnSpPr>
        <xdr:cNvPr id="757" name="直線コネクタ 756">
          <a:extLst>
            <a:ext uri="{FF2B5EF4-FFF2-40B4-BE49-F238E27FC236}">
              <a16:creationId xmlns:a16="http://schemas.microsoft.com/office/drawing/2014/main" id="{695E525D-151D-4AEE-A44F-C041180F9491}"/>
            </a:ext>
          </a:extLst>
        </xdr:cNvPr>
        <xdr:cNvCxnSpPr/>
      </xdr:nvCxnSpPr>
      <xdr:spPr>
        <a:xfrm flipV="1">
          <a:off x="19545300" y="1820494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758" name="n_1aveValue【庁舎】&#10;一人当たり面積">
          <a:extLst>
            <a:ext uri="{FF2B5EF4-FFF2-40B4-BE49-F238E27FC236}">
              <a16:creationId xmlns:a16="http://schemas.microsoft.com/office/drawing/2014/main" id="{C786329E-683E-4E4D-AB0E-4BE52194C78A}"/>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759" name="n_2aveValue【庁舎】&#10;一人当たり面積">
          <a:extLst>
            <a:ext uri="{FF2B5EF4-FFF2-40B4-BE49-F238E27FC236}">
              <a16:creationId xmlns:a16="http://schemas.microsoft.com/office/drawing/2014/main" id="{C652086C-CAB4-41FE-9195-D91533FC8A91}"/>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60" name="n_3aveValue【庁舎】&#10;一人当たり面積">
          <a:extLst>
            <a:ext uri="{FF2B5EF4-FFF2-40B4-BE49-F238E27FC236}">
              <a16:creationId xmlns:a16="http://schemas.microsoft.com/office/drawing/2014/main" id="{23679C06-C3BA-4D37-B90F-7CD91D2B3555}"/>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65803</xdr:rowOff>
    </xdr:from>
    <xdr:ext cx="469744" cy="259045"/>
    <xdr:sp macro="" textlink="">
      <xdr:nvSpPr>
        <xdr:cNvPr id="761" name="n_4aveValue【庁舎】&#10;一人当たり面積">
          <a:extLst>
            <a:ext uri="{FF2B5EF4-FFF2-40B4-BE49-F238E27FC236}">
              <a16:creationId xmlns:a16="http://schemas.microsoft.com/office/drawing/2014/main" id="{ECE7A4C6-79C7-4AE9-80E7-3F838E3DC633}"/>
            </a:ext>
          </a:extLst>
        </xdr:cNvPr>
        <xdr:cNvSpPr txBox="1"/>
      </xdr:nvSpPr>
      <xdr:spPr>
        <a:xfrm>
          <a:off x="18421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9796</xdr:rowOff>
    </xdr:from>
    <xdr:ext cx="469744" cy="259045"/>
    <xdr:sp macro="" textlink="">
      <xdr:nvSpPr>
        <xdr:cNvPr id="762" name="n_1mainValue【庁舎】&#10;一人当たり面積">
          <a:extLst>
            <a:ext uri="{FF2B5EF4-FFF2-40B4-BE49-F238E27FC236}">
              <a16:creationId xmlns:a16="http://schemas.microsoft.com/office/drawing/2014/main" id="{A61507D6-530F-425C-B057-0D3394A9544D}"/>
            </a:ext>
          </a:extLst>
        </xdr:cNvPr>
        <xdr:cNvSpPr txBox="1"/>
      </xdr:nvSpPr>
      <xdr:spPr>
        <a:xfrm>
          <a:off x="21075727" y="180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98569</xdr:rowOff>
    </xdr:from>
    <xdr:ext cx="469744" cy="259045"/>
    <xdr:sp macro="" textlink="">
      <xdr:nvSpPr>
        <xdr:cNvPr id="763" name="n_2mainValue【庁舎】&#10;一人当たり面積">
          <a:extLst>
            <a:ext uri="{FF2B5EF4-FFF2-40B4-BE49-F238E27FC236}">
              <a16:creationId xmlns:a16="http://schemas.microsoft.com/office/drawing/2014/main" id="{CA65C02B-1A48-473B-977A-BCE8FBBB3E5D}"/>
            </a:ext>
          </a:extLst>
        </xdr:cNvPr>
        <xdr:cNvSpPr txBox="1"/>
      </xdr:nvSpPr>
      <xdr:spPr>
        <a:xfrm>
          <a:off x="20199427"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105046</xdr:rowOff>
    </xdr:from>
    <xdr:ext cx="469744" cy="259045"/>
    <xdr:sp macro="" textlink="">
      <xdr:nvSpPr>
        <xdr:cNvPr id="764" name="n_3mainValue【庁舎】&#10;一人当たり面積">
          <a:extLst>
            <a:ext uri="{FF2B5EF4-FFF2-40B4-BE49-F238E27FC236}">
              <a16:creationId xmlns:a16="http://schemas.microsoft.com/office/drawing/2014/main" id="{6A2B3C7E-ACFB-4A98-84FD-1B6620B85FBA}"/>
            </a:ext>
          </a:extLst>
        </xdr:cNvPr>
        <xdr:cNvSpPr txBox="1"/>
      </xdr:nvSpPr>
      <xdr:spPr>
        <a:xfrm>
          <a:off x="19310427" y="179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B1C8D802-3E89-4E42-BCC4-4E6E6CACD6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1D2B338B-0CFB-4803-B024-1BC8602134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17A65107-A660-46CE-9790-02324DCC6D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有形固定資産減価償却率が類似団体と比較して高い施設は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が挙げられ、震災等の影響により必要な更新・改修に着手できず、比率が高くなっている。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は再利用を視野に、必要な改修費・その時期を検討していく。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は解体予定。（時期未定）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震災以降、固定資産税の減により財政力指数も減少していたが、令和元年度は前年度比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となっている。ただし、単年度で算定すると</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である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今後、避難指示の解除、産業団地への企業の進出等で、税収が大きく変動する可能性があり、歳入に注視しつつ計画的な事業執行に努める。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9313</xdr:rowOff>
    </xdr:from>
    <xdr:to>
      <xdr:col>23</xdr:col>
      <xdr:colOff>133350</xdr:colOff>
      <xdr:row>42</xdr:row>
      <xdr:rowOff>17356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2102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17356</xdr:rowOff>
    </xdr:from>
    <xdr:to>
      <xdr:col>19</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9313</xdr:rowOff>
    </xdr:from>
    <xdr:to>
      <xdr:col>15</xdr:col>
      <xdr:colOff>82550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42</xdr:row>
      <xdr:rowOff>9313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129963</xdr:rowOff>
    </xdr:from>
    <xdr:to>
      <xdr:col>23</xdr:col>
      <xdr:colOff>184150</xdr:colOff>
      <xdr:row>42</xdr:row>
      <xdr:rowOff>60113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146490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138006</xdr:rowOff>
    </xdr:from>
    <xdr:to>
      <xdr:col>19</xdr:col>
      <xdr:colOff>184150</xdr:colOff>
      <xdr:row>42</xdr:row>
      <xdr:rowOff>68156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78333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129963</xdr:rowOff>
    </xdr:from>
    <xdr:to>
      <xdr:col>11</xdr:col>
      <xdr:colOff>82550</xdr:colOff>
      <xdr:row>42</xdr:row>
      <xdr:rowOff>60113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70290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％となっており、類似団体平均を下回っている。比率が減となった主な要因としては、家屋り災判定による町県民税の減免対象者が昨年度よりも減少となったことによる還付金の減である。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公債費は減少しているものの、</a:t>
          </a:r>
          <a:r>
            <a:rPr kumimoji="1" lang="ja-JP" altLang="en-US" sz="1300">
              <a:latin typeface="ＭＳ Ｐゴシック" panose="020B0600070205080204" pitchFamily="50" charset="-128"/>
              <a:ea typeface="ＭＳ Ｐゴシック" panose="020B0600070205080204" pitchFamily="50" charset="-128"/>
            </a:rPr>
            <a:t>原子力災害により経常的な一般財源の確保が大きな問題となることから、事業見直しを含めた経費削減に努め、比率の上昇を抑制する。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64</xdr:row>
      <xdr:rowOff>59479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15108"/>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64</xdr:row>
      <xdr:rowOff>59479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78913"/>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54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124883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7783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150935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8679</xdr:rowOff>
    </xdr:from>
    <xdr:to>
      <xdr:col>19</xdr:col>
      <xdr:colOff>184150</xdr:colOff>
      <xdr:row>64</xdr:row>
      <xdr:rowOff>110279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95056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23,840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408,432</a:t>
          </a:r>
          <a:r>
            <a:rPr kumimoji="1" lang="ja-JP" altLang="en-US" sz="1300">
              <a:latin typeface="ＭＳ Ｐゴシック" panose="020B0600070205080204" pitchFamily="50" charset="-128"/>
              <a:ea typeface="ＭＳ Ｐゴシック" panose="020B0600070205080204" pitchFamily="50" charset="-128"/>
            </a:rPr>
            <a:t>円となっている。復興事業にかかる超過勤務の増、高齢者の介護予防にかかる経費等が主な増加要因である。今後も復旧復興事業や町内への帰還に向けた事業の増加が見込まれるため、税収等を考慮しながら経費の削減等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126230</xdr:rowOff>
    </xdr:from>
    <xdr:to>
      <xdr:col>23</xdr:col>
      <xdr:colOff>133350</xdr:colOff>
      <xdr:row>82</xdr:row>
      <xdr:rowOff>153622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85130"/>
          <a:ext cx="8382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121808</xdr:rowOff>
    </xdr:from>
    <xdr:to>
      <xdr:col>19</xdr:col>
      <xdr:colOff>133350</xdr:colOff>
      <xdr:row>82</xdr:row>
      <xdr:rowOff>126230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0708"/>
          <a:ext cx="889000" cy="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116379</xdr:rowOff>
    </xdr:from>
    <xdr:to>
      <xdr:col>15</xdr:col>
      <xdr:colOff>82550</xdr:colOff>
      <xdr:row>82</xdr:row>
      <xdr:rowOff>121808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5279"/>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43329</xdr:rowOff>
    </xdr:from>
    <xdr:to>
      <xdr:col>11</xdr:col>
      <xdr:colOff>31750</xdr:colOff>
      <xdr:row>82</xdr:row>
      <xdr:rowOff>116379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02229"/>
          <a:ext cx="889000" cy="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31548</xdr:rowOff>
    </xdr:from>
    <xdr:to>
      <xdr:col>7</xdr:col>
      <xdr:colOff>31750</xdr:colOff>
      <xdr:row>83</xdr:row>
      <xdr:rowOff>133148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117925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102822</xdr:rowOff>
    </xdr:from>
    <xdr:to>
      <xdr:col>23</xdr:col>
      <xdr:colOff>184150</xdr:colOff>
      <xdr:row>83</xdr:row>
      <xdr:rowOff>32972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119349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0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75430</xdr:rowOff>
    </xdr:from>
    <xdr:to>
      <xdr:col>19</xdr:col>
      <xdr:colOff>184150</xdr:colOff>
      <xdr:row>83</xdr:row>
      <xdr:rowOff>5580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0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71008</xdr:rowOff>
    </xdr:from>
    <xdr:to>
      <xdr:col>15</xdr:col>
      <xdr:colOff>133350</xdr:colOff>
      <xdr:row>83</xdr:row>
      <xdr:rowOff>1158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65579</xdr:rowOff>
    </xdr:from>
    <xdr:to>
      <xdr:col>11</xdr:col>
      <xdr:colOff>82550</xdr:colOff>
      <xdr:row>82</xdr:row>
      <xdr:rowOff>167179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163979</xdr:rowOff>
    </xdr:from>
    <xdr:to>
      <xdr:col>7</xdr:col>
      <xdr:colOff>31750</xdr:colOff>
      <xdr:row>82</xdr:row>
      <xdr:rowOff>94129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104306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2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89.5</a:t>
          </a:r>
          <a:r>
            <a:rPr kumimoji="1" lang="ja-JP" altLang="en-US" sz="1300">
              <a:latin typeface="ＭＳ Ｐゴシック" panose="020B0600070205080204" pitchFamily="50" charset="-128"/>
              <a:ea typeface="ＭＳ Ｐゴシック" panose="020B0600070205080204" pitchFamily="50" charset="-128"/>
            </a:rPr>
            <a:t>％となった。ライスパイレス指数が低下した主な要因としては、震災に伴う早期退職者増及び定年退職による人員不足を補うため、新規採用職員及び任期付職員、再任用職員の採用が増加したもの。全国町村平均及び類似団体平均よりも低い水準にあるが、給与等の適正化など住民の理解を得ながら行政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47837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6478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47837</xdr:rowOff>
    </xdr:from>
    <xdr:to>
      <xdr:col>77</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2108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99061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06084"/>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147320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168487</xdr:rowOff>
    </xdr:from>
    <xdr:to>
      <xdr:col>77</xdr:col>
      <xdr:colOff>95250</xdr:colOff>
      <xdr:row>85</xdr:row>
      <xdr:rowOff>98637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108814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3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15.90</a:t>
          </a:r>
          <a:r>
            <a:rPr kumimoji="1" lang="ja-JP" altLang="en-US" sz="1300">
              <a:latin typeface="ＭＳ Ｐゴシック" panose="020B0600070205080204" pitchFamily="50" charset="-128"/>
              <a:ea typeface="ＭＳ Ｐゴシック" panose="020B0600070205080204" pitchFamily="50" charset="-128"/>
            </a:rPr>
            <a:t>人となっており、類似団体平均よりも低い水準ではあるが年々増加している。要因としては東日本大震災からの復旧・復興事業に対応するための職員採用数の増加である。当町の目指す令和４年春頃の帰町に向け、復旧・復興事業に係る業務量がより一層増加することが見込まれるため、状況に応じて組織・業務の見直しを図り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170779</xdr:rowOff>
    </xdr:from>
    <xdr:to>
      <xdr:col>81</xdr:col>
      <xdr:colOff>44450</xdr:colOff>
      <xdr:row>59</xdr:row>
      <xdr:rowOff>21046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1487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149061</xdr:rowOff>
    </xdr:from>
    <xdr:to>
      <xdr:col>77</xdr:col>
      <xdr:colOff>44450</xdr:colOff>
      <xdr:row>58</xdr:row>
      <xdr:rowOff>170779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9316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130447</xdr:rowOff>
    </xdr:from>
    <xdr:to>
      <xdr:col>72</xdr:col>
      <xdr:colOff>203200</xdr:colOff>
      <xdr:row>58</xdr:row>
      <xdr:rowOff>149061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7454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130447</xdr:rowOff>
    </xdr:from>
    <xdr:to>
      <xdr:col>68</xdr:col>
      <xdr:colOff>152400</xdr:colOff>
      <xdr:row>58</xdr:row>
      <xdr:rowOff>130447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745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24239</xdr:rowOff>
    </xdr:from>
    <xdr:to>
      <xdr:col>64</xdr:col>
      <xdr:colOff>152400</xdr:colOff>
      <xdr:row>60</xdr:row>
      <xdr:rowOff>125839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158223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119979</xdr:rowOff>
    </xdr:from>
    <xdr:to>
      <xdr:col>77</xdr:col>
      <xdr:colOff>95250</xdr:colOff>
      <xdr:row>59</xdr:row>
      <xdr:rowOff>50129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60306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3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98261</xdr:rowOff>
    </xdr:from>
    <xdr:to>
      <xdr:col>73</xdr:col>
      <xdr:colOff>44450</xdr:colOff>
      <xdr:row>59</xdr:row>
      <xdr:rowOff>28411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38588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1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79647</xdr:rowOff>
    </xdr:from>
    <xdr:to>
      <xdr:col>68</xdr:col>
      <xdr:colOff>203200</xdr:colOff>
      <xdr:row>59</xdr:row>
      <xdr:rowOff>9797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19974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79647</xdr:rowOff>
    </xdr:from>
    <xdr:to>
      <xdr:col>64</xdr:col>
      <xdr:colOff>152400</xdr:colOff>
      <xdr:row>59</xdr:row>
      <xdr:rowOff>9797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19974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％となっており、類似団体平均を下回る水準にまで減少している。要因としては平成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年度以降、新規地方債の借入れをしていないためであり、今後とも、新規起債の抑制を図りつつ、弾力的な財政運営に努める。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85852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7669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138938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153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15748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150876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1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167894</xdr:rowOff>
    </xdr:from>
    <xdr:to>
      <xdr:col>81</xdr:col>
      <xdr:colOff>95250</xdr:colOff>
      <xdr:row>41</xdr:row>
      <xdr:rowOff>98044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12971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35052</xdr:rowOff>
    </xdr:from>
    <xdr:to>
      <xdr:col>77</xdr:col>
      <xdr:colOff>95250</xdr:colOff>
      <xdr:row>41</xdr:row>
      <xdr:rowOff>136652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将来負担比率は、前年度同様算定されていない。引き続き、事業の適正化を図り、財政の健全化に努める。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ている。復興事業にかかる超過勤務の増が要因と考えられる。基金充当により類似団体平均を大きく下回っており、今後も同様の傾向が続く見込みである。避難指示解除に伴う業務量の増加が見込まれるが、適正な人員配置等を図り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73660</xdr:rowOff>
    </xdr:from>
    <xdr:to>
      <xdr:col>24</xdr:col>
      <xdr:colOff>25400</xdr:colOff>
      <xdr:row>41</xdr:row>
      <xdr:rowOff>73660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607441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73660</xdr:rowOff>
    </xdr:from>
    <xdr:to>
      <xdr:col>24</xdr:col>
      <xdr:colOff>114300</xdr:colOff>
      <xdr:row>41</xdr:row>
      <xdr:rowOff>73660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0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160037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81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73660</xdr:rowOff>
    </xdr:from>
    <xdr:to>
      <xdr:col>24</xdr:col>
      <xdr:colOff>114300</xdr:colOff>
      <xdr:row>35</xdr:row>
      <xdr:rowOff>73660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07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35</xdr:row>
      <xdr:rowOff>73660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036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166387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51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xdr:rowOff>
    </xdr:from>
    <xdr:to>
      <xdr:col>19</xdr:col>
      <xdr:colOff>187325</xdr:colOff>
      <xdr:row>35</xdr:row>
      <xdr:rowOff>35560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013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xdr:rowOff>
    </xdr:from>
    <xdr:to>
      <xdr:col>20</xdr:col>
      <xdr:colOff>38100</xdr:colOff>
      <xdr:row>38</xdr:row>
      <xdr:rowOff>109220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123190</xdr:rowOff>
    </xdr:from>
    <xdr:to>
      <xdr:col>15</xdr:col>
      <xdr:colOff>98425</xdr:colOff>
      <xdr:row>35</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59524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54610</xdr:rowOff>
    </xdr:from>
    <xdr:to>
      <xdr:col>11</xdr:col>
      <xdr:colOff>9525</xdr:colOff>
      <xdr:row>34</xdr:row>
      <xdr:rowOff>123190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883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140970</xdr:rowOff>
    </xdr:from>
    <xdr:to>
      <xdr:col>11</xdr:col>
      <xdr:colOff>60325</xdr:colOff>
      <xdr:row>38</xdr:row>
      <xdr:rowOff>71120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22860</xdr:rowOff>
    </xdr:from>
    <xdr:to>
      <xdr:col>24</xdr:col>
      <xdr:colOff>76200</xdr:colOff>
      <xdr:row>35</xdr:row>
      <xdr:rowOff>124460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102887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156210</xdr:rowOff>
    </xdr:from>
    <xdr:to>
      <xdr:col>20</xdr:col>
      <xdr:colOff>38100</xdr:colOff>
      <xdr:row>35</xdr:row>
      <xdr:rowOff>86360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96537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73677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72390</xdr:rowOff>
    </xdr:from>
    <xdr:to>
      <xdr:col>11</xdr:col>
      <xdr:colOff>60325</xdr:colOff>
      <xdr:row>35</xdr:row>
      <xdr:rowOff>2540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12717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xdr:rowOff>
    </xdr:from>
    <xdr:to>
      <xdr:col>6</xdr:col>
      <xdr:colOff>171450</xdr:colOff>
      <xdr:row>34</xdr:row>
      <xdr:rowOff>105410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115587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物件費の経常収支比率は、前年度比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16.8</a:t>
          </a:r>
          <a:r>
            <a:rPr kumimoji="1" lang="ja-JP" altLang="en-US" sz="1200">
              <a:latin typeface="ＭＳ Ｐゴシック" panose="020B0600070205080204" pitchFamily="50" charset="-128"/>
              <a:ea typeface="ＭＳ Ｐゴシック" panose="020B0600070205080204" pitchFamily="50" charset="-128"/>
            </a:rPr>
            <a:t>％となっており、類似団体平均より高い数値となった。高齢者の介護予防にかかる経費増が主な要因である。今後も復旧復興事業や町内への帰還に向けた事業の増加が見込まれるため、税収等を考慮しながら経費の削減等に努め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18</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921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9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153670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92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153670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92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扶助費の経常収支比率は、前年度同様</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決算総額は減少している。長期避難による健康状況の悪化により、老人福祉費や身体障害者福祉費における財政負担が大きい状況であるため、高齢者の健康向上等に取り組むなど、負担の軽減に努める。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その他の経常収支比率は、前年度比</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21.4</a:t>
          </a:r>
          <a:r>
            <a:rPr kumimoji="1" lang="ja-JP" altLang="en-US" sz="1200">
              <a:latin typeface="ＭＳ Ｐゴシック" panose="020B0600070205080204" pitchFamily="50" charset="-128"/>
              <a:ea typeface="ＭＳ Ｐゴシック" panose="020B0600070205080204" pitchFamily="50" charset="-128"/>
            </a:rPr>
            <a:t>％と類似団体平均を大きく上回っている。Ｒ４年春頃の帰町を目指し、特定復興再生拠点区域内の公共下水道施整備事業費増が主な要因である。全町避難のため下水道使用料収入が見込めず、公共下水道事業特別会計へ繰出金支出をしており、震災以降同様の傾向が続いている。避難指示解除に伴う住民居住が始まるまでは、使用料収入は見込めないため、今後数年は同様の傾向が続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95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10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02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59</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％となっており、類似団体平均より高い数値となっている。Ｈ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にピークを迎えた震災による家屋り災に伴う税還付が減少したことが主な要因である。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38</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3178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38</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4034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37</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163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年度以降は新規借入をしていないが、今後の復旧・復興事業の状況により新規借入も考慮しながら過度な負担とならない財政運営に努める。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146050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552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％で、類似団体平均を上回っている。要因としては、前年度の家屋り災判定による町民税の減免還付金が大幅に減となったこと等である。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77</xdr:row>
      <xdr:rowOff>152718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37211"/>
          <a:ext cx="8382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144145</xdr:rowOff>
    </xdr:from>
    <xdr:to>
      <xdr:col>78</xdr:col>
      <xdr:colOff>69850</xdr:colOff>
      <xdr:row>77</xdr:row>
      <xdr:rowOff>152718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74345"/>
          <a:ext cx="8890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132714</xdr:rowOff>
    </xdr:from>
    <xdr:to>
      <xdr:col>73</xdr:col>
      <xdr:colOff>180975</xdr:colOff>
      <xdr:row>76</xdr:row>
      <xdr:rowOff>144145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629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132714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429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101918</xdr:rowOff>
    </xdr:from>
    <xdr:to>
      <xdr:col>78</xdr:col>
      <xdr:colOff>120650</xdr:colOff>
      <xdr:row>78</xdr:row>
      <xdr:rowOff>32068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16845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93345</xdr:rowOff>
    </xdr:from>
    <xdr:to>
      <xdr:col>74</xdr:col>
      <xdr:colOff>31750</xdr:colOff>
      <xdr:row>77</xdr:row>
      <xdr:rowOff>23495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8272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81914</xdr:rowOff>
    </xdr:from>
    <xdr:to>
      <xdr:col>69</xdr:col>
      <xdr:colOff>142875</xdr:colOff>
      <xdr:row>77</xdr:row>
      <xdr:rowOff>12064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168291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108161</xdr:rowOff>
    </xdr:from>
    <xdr:to>
      <xdr:col>29</xdr:col>
      <xdr:colOff>127000</xdr:colOff>
      <xdr:row>18</xdr:row>
      <xdr:rowOff>124788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1886"/>
          <a:ext cx="647700" cy="1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124788</xdr:rowOff>
    </xdr:from>
    <xdr:to>
      <xdr:col>26</xdr:col>
      <xdr:colOff>50800</xdr:colOff>
      <xdr:row>18</xdr:row>
      <xdr:rowOff>126703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8513"/>
          <a:ext cx="6985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126703</xdr:rowOff>
    </xdr:from>
    <xdr:to>
      <xdr:col>22</xdr:col>
      <xdr:colOff>114300</xdr:colOff>
      <xdr:row>18</xdr:row>
      <xdr:rowOff>137485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60428"/>
          <a:ext cx="6985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137485</xdr:rowOff>
    </xdr:from>
    <xdr:to>
      <xdr:col>18</xdr:col>
      <xdr:colOff>177800</xdr:colOff>
      <xdr:row>18</xdr:row>
      <xdr:rowOff>153653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71210"/>
          <a:ext cx="698500" cy="1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81993</xdr:rowOff>
    </xdr:from>
    <xdr:to>
      <xdr:col>15</xdr:col>
      <xdr:colOff>101600</xdr:colOff>
      <xdr:row>18</xdr:row>
      <xdr:rowOff>12143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22320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57361</xdr:rowOff>
    </xdr:from>
    <xdr:to>
      <xdr:col>29</xdr:col>
      <xdr:colOff>177800</xdr:colOff>
      <xdr:row>18</xdr:row>
      <xdr:rowOff>158962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9108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137388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73988</xdr:rowOff>
    </xdr:from>
    <xdr:to>
      <xdr:col>26</xdr:col>
      <xdr:colOff>101600</xdr:colOff>
      <xdr:row>19</xdr:row>
      <xdr:rowOff>4139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7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160365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9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75903</xdr:rowOff>
    </xdr:from>
    <xdr:to>
      <xdr:col>22</xdr:col>
      <xdr:colOff>165100</xdr:colOff>
      <xdr:row>19</xdr:row>
      <xdr:rowOff>6053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162280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86685</xdr:rowOff>
    </xdr:from>
    <xdr:to>
      <xdr:col>19</xdr:col>
      <xdr:colOff>38100</xdr:colOff>
      <xdr:row>19</xdr:row>
      <xdr:rowOff>16835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2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102853</xdr:rowOff>
    </xdr:from>
    <xdr:to>
      <xdr:col>15</xdr:col>
      <xdr:colOff>101600</xdr:colOff>
      <xdr:row>19</xdr:row>
      <xdr:rowOff>33003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3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17780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2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23452</xdr:rowOff>
    </xdr:from>
    <xdr:to>
      <xdr:col>29</xdr:col>
      <xdr:colOff>127000</xdr:colOff>
      <xdr:row>36</xdr:row>
      <xdr:rowOff>90394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76702"/>
          <a:ext cx="647700" cy="6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333807</xdr:rowOff>
    </xdr:from>
    <xdr:to>
      <xdr:col>26</xdr:col>
      <xdr:colOff>50800</xdr:colOff>
      <xdr:row>36</xdr:row>
      <xdr:rowOff>23452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44157"/>
          <a:ext cx="698500" cy="3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333807</xdr:rowOff>
    </xdr:from>
    <xdr:to>
      <xdr:col>22</xdr:col>
      <xdr:colOff>114300</xdr:colOff>
      <xdr:row>36</xdr:row>
      <xdr:rowOff>25303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44157"/>
          <a:ext cx="698500" cy="3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271826</xdr:rowOff>
    </xdr:from>
    <xdr:to>
      <xdr:col>18</xdr:col>
      <xdr:colOff>177800</xdr:colOff>
      <xdr:row>36</xdr:row>
      <xdr:rowOff>25303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82176"/>
          <a:ext cx="698500" cy="9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254828</xdr:rowOff>
    </xdr:from>
    <xdr:to>
      <xdr:col>15</xdr:col>
      <xdr:colOff>101600</xdr:colOff>
      <xdr:row>36</xdr:row>
      <xdr:rowOff>13528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341205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39594</xdr:rowOff>
    </xdr:from>
    <xdr:to>
      <xdr:col>29</xdr:col>
      <xdr:colOff>177800</xdr:colOff>
      <xdr:row>36</xdr:row>
      <xdr:rowOff>141194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11671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315552</xdr:rowOff>
    </xdr:from>
    <xdr:to>
      <xdr:col>26</xdr:col>
      <xdr:colOff>101600</xdr:colOff>
      <xdr:row>36</xdr:row>
      <xdr:rowOff>74252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59029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2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283007</xdr:rowOff>
    </xdr:from>
    <xdr:to>
      <xdr:col>22</xdr:col>
      <xdr:colOff>165100</xdr:colOff>
      <xdr:row>36</xdr:row>
      <xdr:rowOff>41707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9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26484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7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317403</xdr:rowOff>
    </xdr:from>
    <xdr:to>
      <xdr:col>19</xdr:col>
      <xdr:colOff>38100</xdr:colOff>
      <xdr:row>36</xdr:row>
      <xdr:rowOff>76103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2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60880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221026</xdr:rowOff>
    </xdr:from>
    <xdr:to>
      <xdr:col>15</xdr:col>
      <xdr:colOff>101600</xdr:colOff>
      <xdr:row>35</xdr:row>
      <xdr:rowOff>322626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3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332803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0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118258</xdr:rowOff>
    </xdr:from>
    <xdr:to>
      <xdr:col>24</xdr:col>
      <xdr:colOff>63500</xdr:colOff>
      <xdr:row>37</xdr:row>
      <xdr:rowOff>129211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1908"/>
          <a:ext cx="8382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125664</xdr:rowOff>
    </xdr:from>
    <xdr:to>
      <xdr:col>19</xdr:col>
      <xdr:colOff>177800</xdr:colOff>
      <xdr:row>37</xdr:row>
      <xdr:rowOff>129211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69314"/>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125664</xdr:rowOff>
    </xdr:from>
    <xdr:to>
      <xdr:col>15</xdr:col>
      <xdr:colOff>50800</xdr:colOff>
      <xdr:row>37</xdr:row>
      <xdr:rowOff>134881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9314"/>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134881</xdr:rowOff>
    </xdr:from>
    <xdr:to>
      <xdr:col>10</xdr:col>
      <xdr:colOff>114300</xdr:colOff>
      <xdr:row>37</xdr:row>
      <xdr:rowOff>144500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8531"/>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128181</xdr:rowOff>
    </xdr:from>
    <xdr:to>
      <xdr:col>6</xdr:col>
      <xdr:colOff>38100</xdr:colOff>
      <xdr:row>37</xdr:row>
      <xdr:rowOff>58331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74858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7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67458</xdr:rowOff>
    </xdr:from>
    <xdr:to>
      <xdr:col>24</xdr:col>
      <xdr:colOff>114300</xdr:colOff>
      <xdr:row>37</xdr:row>
      <xdr:rowOff>169058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153835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78411</xdr:rowOff>
    </xdr:from>
    <xdr:to>
      <xdr:col>20</xdr:col>
      <xdr:colOff>38100</xdr:colOff>
      <xdr:row>38</xdr:row>
      <xdr:rowOff>8561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171138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74864</xdr:rowOff>
    </xdr:from>
    <xdr:to>
      <xdr:col>15</xdr:col>
      <xdr:colOff>101600</xdr:colOff>
      <xdr:row>38</xdr:row>
      <xdr:rowOff>5014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167591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84081</xdr:rowOff>
    </xdr:from>
    <xdr:to>
      <xdr:col>10</xdr:col>
      <xdr:colOff>165100</xdr:colOff>
      <xdr:row>38</xdr:row>
      <xdr:rowOff>14230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7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5357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93700</xdr:rowOff>
    </xdr:from>
    <xdr:to>
      <xdr:col>6</xdr:col>
      <xdr:colOff>38100</xdr:colOff>
      <xdr:row>38</xdr:row>
      <xdr:rowOff>23850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14977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160308</xdr:rowOff>
    </xdr:from>
    <xdr:to>
      <xdr:col>24</xdr:col>
      <xdr:colOff>63500</xdr:colOff>
      <xdr:row>57</xdr:row>
      <xdr:rowOff>13777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1508"/>
          <a:ext cx="838200" cy="2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13777</xdr:rowOff>
    </xdr:from>
    <xdr:to>
      <xdr:col>19</xdr:col>
      <xdr:colOff>177800</xdr:colOff>
      <xdr:row>57</xdr:row>
      <xdr:rowOff>22745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6427"/>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22621</xdr:rowOff>
    </xdr:from>
    <xdr:to>
      <xdr:col>15</xdr:col>
      <xdr:colOff>50800</xdr:colOff>
      <xdr:row>57</xdr:row>
      <xdr:rowOff>22745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95271"/>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22621</xdr:rowOff>
    </xdr:from>
    <xdr:to>
      <xdr:col>10</xdr:col>
      <xdr:colOff>114300</xdr:colOff>
      <xdr:row>57</xdr:row>
      <xdr:rowOff>120241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95271"/>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83358</xdr:rowOff>
    </xdr:from>
    <xdr:to>
      <xdr:col>6</xdr:col>
      <xdr:colOff>38100</xdr:colOff>
      <xdr:row>57</xdr:row>
      <xdr:rowOff>13508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30035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109508</xdr:rowOff>
    </xdr:from>
    <xdr:to>
      <xdr:col>24</xdr:col>
      <xdr:colOff>114300</xdr:colOff>
      <xdr:row>57</xdr:row>
      <xdr:rowOff>39658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132385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134427</xdr:rowOff>
    </xdr:from>
    <xdr:to>
      <xdr:col>20</xdr:col>
      <xdr:colOff>38100</xdr:colOff>
      <xdr:row>57</xdr:row>
      <xdr:rowOff>64577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81104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1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143395</xdr:rowOff>
    </xdr:from>
    <xdr:to>
      <xdr:col>15</xdr:col>
      <xdr:colOff>101600</xdr:colOff>
      <xdr:row>57</xdr:row>
      <xdr:rowOff>73545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90072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1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143271</xdr:rowOff>
    </xdr:from>
    <xdr:to>
      <xdr:col>10</xdr:col>
      <xdr:colOff>165100</xdr:colOff>
      <xdr:row>57</xdr:row>
      <xdr:rowOff>73421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89948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1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69441</xdr:rowOff>
    </xdr:from>
    <xdr:to>
      <xdr:col>6</xdr:col>
      <xdr:colOff>38100</xdr:colOff>
      <xdr:row>57</xdr:row>
      <xdr:rowOff>171041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162168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3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137678</xdr:rowOff>
    </xdr:from>
    <xdr:to>
      <xdr:col>24</xdr:col>
      <xdr:colOff>63500</xdr:colOff>
      <xdr:row>78</xdr:row>
      <xdr:rowOff>139046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10778"/>
          <a:ext cx="8382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138314</xdr:rowOff>
    </xdr:from>
    <xdr:to>
      <xdr:col>19</xdr:col>
      <xdr:colOff>177800</xdr:colOff>
      <xdr:row>78</xdr:row>
      <xdr:rowOff>139046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1141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138314</xdr:rowOff>
    </xdr:from>
    <xdr:to>
      <xdr:col>15</xdr:col>
      <xdr:colOff>50800</xdr:colOff>
      <xdr:row>78</xdr:row>
      <xdr:rowOff>139550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1414"/>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138192</xdr:rowOff>
    </xdr:from>
    <xdr:to>
      <xdr:col>10</xdr:col>
      <xdr:colOff>114300</xdr:colOff>
      <xdr:row>78</xdr:row>
      <xdr:rowOff>139550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1292"/>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86878</xdr:rowOff>
    </xdr:from>
    <xdr:to>
      <xdr:col>24</xdr:col>
      <xdr:colOff>114300</xdr:colOff>
      <xdr:row>79</xdr:row>
      <xdr:rowOff>17028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1805</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74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88246</xdr:rowOff>
    </xdr:from>
    <xdr:to>
      <xdr:col>20</xdr:col>
      <xdr:colOff>38100</xdr:colOff>
      <xdr:row>79</xdr:row>
      <xdr:rowOff>18396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9523</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5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87514</xdr:rowOff>
    </xdr:from>
    <xdr:to>
      <xdr:col>15</xdr:col>
      <xdr:colOff>101600</xdr:colOff>
      <xdr:row>79</xdr:row>
      <xdr:rowOff>17664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8791</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5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88750</xdr:rowOff>
    </xdr:from>
    <xdr:to>
      <xdr:col>10</xdr:col>
      <xdr:colOff>165100</xdr:colOff>
      <xdr:row>79</xdr:row>
      <xdr:rowOff>18900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10027</xdr:rowOff>
    </xdr:from>
    <xdr:ext cx="313932"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62333" y="13554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87392</xdr:rowOff>
    </xdr:from>
    <xdr:to>
      <xdr:col>6</xdr:col>
      <xdr:colOff>38100</xdr:colOff>
      <xdr:row>79</xdr:row>
      <xdr:rowOff>17542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8669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5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122188</xdr:rowOff>
    </xdr:from>
    <xdr:to>
      <xdr:col>24</xdr:col>
      <xdr:colOff>63500</xdr:colOff>
      <xdr:row>98</xdr:row>
      <xdr:rowOff>123889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24288"/>
          <a:ext cx="8382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101981</xdr:rowOff>
    </xdr:from>
    <xdr:to>
      <xdr:col>19</xdr:col>
      <xdr:colOff>177800</xdr:colOff>
      <xdr:row>98</xdr:row>
      <xdr:rowOff>123889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04081"/>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100242</xdr:rowOff>
    </xdr:from>
    <xdr:to>
      <xdr:col>15</xdr:col>
      <xdr:colOff>50800</xdr:colOff>
      <xdr:row>98</xdr:row>
      <xdr:rowOff>101981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02342"/>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100242</xdr:rowOff>
    </xdr:from>
    <xdr:to>
      <xdr:col>10</xdr:col>
      <xdr:colOff>114300</xdr:colOff>
      <xdr:row>98</xdr:row>
      <xdr:rowOff>110919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2342"/>
          <a:ext cx="8890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46713</xdr:rowOff>
    </xdr:from>
    <xdr:to>
      <xdr:col>6</xdr:col>
      <xdr:colOff>38100</xdr:colOff>
      <xdr:row>98</xdr:row>
      <xdr:rowOff>148313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164840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71388</xdr:rowOff>
    </xdr:from>
    <xdr:to>
      <xdr:col>24</xdr:col>
      <xdr:colOff>114300</xdr:colOff>
      <xdr:row>99</xdr:row>
      <xdr:rowOff>1538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73089</xdr:rowOff>
    </xdr:from>
    <xdr:to>
      <xdr:col>20</xdr:col>
      <xdr:colOff>38100</xdr:colOff>
      <xdr:row>99</xdr:row>
      <xdr:rowOff>3239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165816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51181</xdr:rowOff>
    </xdr:from>
    <xdr:to>
      <xdr:col>15</xdr:col>
      <xdr:colOff>101600</xdr:colOff>
      <xdr:row>98</xdr:row>
      <xdr:rowOff>152781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143908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49442</xdr:rowOff>
    </xdr:from>
    <xdr:to>
      <xdr:col>10</xdr:col>
      <xdr:colOff>165100</xdr:colOff>
      <xdr:row>98</xdr:row>
      <xdr:rowOff>151042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142169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60119</xdr:rowOff>
    </xdr:from>
    <xdr:to>
      <xdr:col>6</xdr:col>
      <xdr:colOff>38100</xdr:colOff>
      <xdr:row>98</xdr:row>
      <xdr:rowOff>161719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152846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137256</xdr:rowOff>
    </xdr:from>
    <xdr:to>
      <xdr:col>55</xdr:col>
      <xdr:colOff>0</xdr:colOff>
      <xdr:row>36</xdr:row>
      <xdr:rowOff>142174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38006"/>
          <a:ext cx="838200" cy="17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47101</xdr:rowOff>
    </xdr:from>
    <xdr:to>
      <xdr:col>50</xdr:col>
      <xdr:colOff>114300</xdr:colOff>
      <xdr:row>35</xdr:row>
      <xdr:rowOff>137256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47851"/>
          <a:ext cx="889000" cy="9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47101</xdr:rowOff>
    </xdr:from>
    <xdr:to>
      <xdr:col>45</xdr:col>
      <xdr:colOff>177800</xdr:colOff>
      <xdr:row>35</xdr:row>
      <xdr:rowOff>145147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47851"/>
          <a:ext cx="889000" cy="9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145147</xdr:rowOff>
    </xdr:from>
    <xdr:to>
      <xdr:col>41</xdr:col>
      <xdr:colOff>50800</xdr:colOff>
      <xdr:row>38</xdr:row>
      <xdr:rowOff>134336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45897"/>
          <a:ext cx="889000" cy="50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111077</xdr:rowOff>
    </xdr:from>
    <xdr:to>
      <xdr:col>36</xdr:col>
      <xdr:colOff>165100</xdr:colOff>
      <xdr:row>38</xdr:row>
      <xdr:rowOff>41227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57754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91374</xdr:rowOff>
    </xdr:from>
    <xdr:to>
      <xdr:col>55</xdr:col>
      <xdr:colOff>50800</xdr:colOff>
      <xdr:row>37</xdr:row>
      <xdr:rowOff>21524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114251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1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86456</xdr:rowOff>
    </xdr:from>
    <xdr:to>
      <xdr:col>50</xdr:col>
      <xdr:colOff>165100</xdr:colOff>
      <xdr:row>36</xdr:row>
      <xdr:rowOff>16606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33133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6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167751</xdr:rowOff>
    </xdr:from>
    <xdr:to>
      <xdr:col>46</xdr:col>
      <xdr:colOff>38100</xdr:colOff>
      <xdr:row>35</xdr:row>
      <xdr:rowOff>97901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114428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7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94347</xdr:rowOff>
    </xdr:from>
    <xdr:to>
      <xdr:col>41</xdr:col>
      <xdr:colOff>101600</xdr:colOff>
      <xdr:row>36</xdr:row>
      <xdr:rowOff>24497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41024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7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83536</xdr:rowOff>
    </xdr:from>
    <xdr:to>
      <xdr:col>36</xdr:col>
      <xdr:colOff>165100</xdr:colOff>
      <xdr:row>39</xdr:row>
      <xdr:rowOff>13686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4813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91132</xdr:rowOff>
    </xdr:from>
    <xdr:to>
      <xdr:col>55</xdr:col>
      <xdr:colOff>0</xdr:colOff>
      <xdr:row>57</xdr:row>
      <xdr:rowOff>21840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20882"/>
          <a:ext cx="838200" cy="27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21840</xdr:rowOff>
    </xdr:from>
    <xdr:to>
      <xdr:col>50</xdr:col>
      <xdr:colOff>114300</xdr:colOff>
      <xdr:row>58</xdr:row>
      <xdr:rowOff>99663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94490"/>
          <a:ext cx="889000" cy="24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99663</xdr:rowOff>
    </xdr:from>
    <xdr:to>
      <xdr:col>45</xdr:col>
      <xdr:colOff>177800</xdr:colOff>
      <xdr:row>59</xdr:row>
      <xdr:rowOff>19210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43763"/>
          <a:ext cx="889000" cy="9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19210</xdr:rowOff>
    </xdr:from>
    <xdr:to>
      <xdr:col>41</xdr:col>
      <xdr:colOff>50800</xdr:colOff>
      <xdr:row>59</xdr:row>
      <xdr:rowOff>40991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34760"/>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55405</xdr:rowOff>
    </xdr:from>
    <xdr:to>
      <xdr:col>36</xdr:col>
      <xdr:colOff>165100</xdr:colOff>
      <xdr:row>58</xdr:row>
      <xdr:rowOff>157005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2082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40332</xdr:rowOff>
    </xdr:from>
    <xdr:to>
      <xdr:col>55</xdr:col>
      <xdr:colOff>50800</xdr:colOff>
      <xdr:row>55</xdr:row>
      <xdr:rowOff>141932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63209</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215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142490</xdr:rowOff>
    </xdr:from>
    <xdr:to>
      <xdr:col>50</xdr:col>
      <xdr:colOff>165100</xdr:colOff>
      <xdr:row>57</xdr:row>
      <xdr:rowOff>72640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89167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48863</xdr:rowOff>
    </xdr:from>
    <xdr:to>
      <xdr:col>46</xdr:col>
      <xdr:colOff>38100</xdr:colOff>
      <xdr:row>58</xdr:row>
      <xdr:rowOff>150463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166990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6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139860</xdr:rowOff>
    </xdr:from>
    <xdr:to>
      <xdr:col>41</xdr:col>
      <xdr:colOff>101600</xdr:colOff>
      <xdr:row>59</xdr:row>
      <xdr:rowOff>70010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61137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161641</xdr:rowOff>
    </xdr:from>
    <xdr:to>
      <xdr:col>36</xdr:col>
      <xdr:colOff>165100</xdr:colOff>
      <xdr:row>59</xdr:row>
      <xdr:rowOff>91791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1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82918</xdr:rowOff>
    </xdr:from>
    <xdr:ext cx="469744"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37428" y="1019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64872</xdr:rowOff>
    </xdr:from>
    <xdr:to>
      <xdr:col>55</xdr:col>
      <xdr:colOff>0</xdr:colOff>
      <xdr:row>76</xdr:row>
      <xdr:rowOff>90005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923622"/>
          <a:ext cx="838200" cy="1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90005</xdr:rowOff>
    </xdr:from>
    <xdr:to>
      <xdr:col>50</xdr:col>
      <xdr:colOff>114300</xdr:colOff>
      <xdr:row>78</xdr:row>
      <xdr:rowOff>72992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20205"/>
          <a:ext cx="889000" cy="3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72992</xdr:rowOff>
    </xdr:from>
    <xdr:to>
      <xdr:col>45</xdr:col>
      <xdr:colOff>177800</xdr:colOff>
      <xdr:row>78</xdr:row>
      <xdr:rowOff>115734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46092"/>
          <a:ext cx="889000" cy="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115734</xdr:rowOff>
    </xdr:from>
    <xdr:to>
      <xdr:col>41</xdr:col>
      <xdr:colOff>50800</xdr:colOff>
      <xdr:row>78</xdr:row>
      <xdr:rowOff>135550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88834"/>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32522</xdr:rowOff>
    </xdr:from>
    <xdr:to>
      <xdr:col>36</xdr:col>
      <xdr:colOff>165100</xdr:colOff>
      <xdr:row>78</xdr:row>
      <xdr:rowOff>134122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150649</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14072</xdr:rowOff>
    </xdr:from>
    <xdr:to>
      <xdr:col>55</xdr:col>
      <xdr:colOff>50800</xdr:colOff>
      <xdr:row>75</xdr:row>
      <xdr:rowOff>115672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36949</xdr:rowOff>
    </xdr:from>
    <xdr:ext cx="69018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24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39205</xdr:rowOff>
    </xdr:from>
    <xdr:to>
      <xdr:col>50</xdr:col>
      <xdr:colOff>165100</xdr:colOff>
      <xdr:row>76</xdr:row>
      <xdr:rowOff>140805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157332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84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22192</xdr:rowOff>
    </xdr:from>
    <xdr:to>
      <xdr:col>46</xdr:col>
      <xdr:colOff>38100</xdr:colOff>
      <xdr:row>78</xdr:row>
      <xdr:rowOff>123792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140319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7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64934</xdr:rowOff>
    </xdr:from>
    <xdr:to>
      <xdr:col>41</xdr:col>
      <xdr:colOff>101600</xdr:colOff>
      <xdr:row>78</xdr:row>
      <xdr:rowOff>166534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157661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84750</xdr:rowOff>
    </xdr:from>
    <xdr:to>
      <xdr:col>36</xdr:col>
      <xdr:colOff>165100</xdr:colOff>
      <xdr:row>79</xdr:row>
      <xdr:rowOff>14900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6027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104415</xdr:rowOff>
    </xdr:from>
    <xdr:to>
      <xdr:col>55</xdr:col>
      <xdr:colOff>0</xdr:colOff>
      <xdr:row>98</xdr:row>
      <xdr:rowOff>122808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06515"/>
          <a:ext cx="8382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122808</xdr:rowOff>
    </xdr:from>
    <xdr:to>
      <xdr:col>50</xdr:col>
      <xdr:colOff>114300</xdr:colOff>
      <xdr:row>98</xdr:row>
      <xdr:rowOff>129186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24908"/>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129186</xdr:rowOff>
    </xdr:from>
    <xdr:to>
      <xdr:col>45</xdr:col>
      <xdr:colOff>177800</xdr:colOff>
      <xdr:row>98</xdr:row>
      <xdr:rowOff>139700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31286"/>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140750</xdr:rowOff>
    </xdr:from>
    <xdr:to>
      <xdr:col>36</xdr:col>
      <xdr:colOff>165100</xdr:colOff>
      <xdr:row>98</xdr:row>
      <xdr:rowOff>70900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87427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53615</xdr:rowOff>
    </xdr:from>
    <xdr:to>
      <xdr:col>55</xdr:col>
      <xdr:colOff>50800</xdr:colOff>
      <xdr:row>98</xdr:row>
      <xdr:rowOff>155215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139992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72008</xdr:rowOff>
    </xdr:from>
    <xdr:to>
      <xdr:col>50</xdr:col>
      <xdr:colOff>165100</xdr:colOff>
      <xdr:row>99</xdr:row>
      <xdr:rowOff>2158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164735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78386</xdr:rowOff>
    </xdr:from>
    <xdr:to>
      <xdr:col>46</xdr:col>
      <xdr:colOff>38100</xdr:colOff>
      <xdr:row>99</xdr:row>
      <xdr:rowOff>8536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171113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7276</xdr:rowOff>
    </xdr:from>
    <xdr:to>
      <xdr:col>85</xdr:col>
      <xdr:colOff>127000</xdr:colOff>
      <xdr:row>39</xdr:row>
      <xdr:rowOff>10534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93826"/>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7276</xdr:rowOff>
    </xdr:from>
    <xdr:to>
      <xdr:col>81</xdr:col>
      <xdr:colOff>50800</xdr:colOff>
      <xdr:row>39</xdr:row>
      <xdr:rowOff>50747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93826"/>
          <a:ext cx="889000" cy="4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50747</xdr:rowOff>
    </xdr:from>
    <xdr:to>
      <xdr:col>76</xdr:col>
      <xdr:colOff>114300</xdr:colOff>
      <xdr:row>39</xdr:row>
      <xdr:rowOff>59682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37297"/>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59682</xdr:rowOff>
    </xdr:from>
    <xdr:to>
      <xdr:col>71</xdr:col>
      <xdr:colOff>177800</xdr:colOff>
      <xdr:row>39</xdr:row>
      <xdr:rowOff>71342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46232"/>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29707</xdr:rowOff>
    </xdr:from>
    <xdr:to>
      <xdr:col>67</xdr:col>
      <xdr:colOff>101600</xdr:colOff>
      <xdr:row>39</xdr:row>
      <xdr:rowOff>131307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122434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131184</xdr:rowOff>
    </xdr:from>
    <xdr:to>
      <xdr:col>85</xdr:col>
      <xdr:colOff>177800</xdr:colOff>
      <xdr:row>39</xdr:row>
      <xdr:rowOff>61334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90562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127926</xdr:rowOff>
    </xdr:from>
    <xdr:to>
      <xdr:col>81</xdr:col>
      <xdr:colOff>101600</xdr:colOff>
      <xdr:row>39</xdr:row>
      <xdr:rowOff>58076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74603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171397</xdr:rowOff>
    </xdr:from>
    <xdr:to>
      <xdr:col>76</xdr:col>
      <xdr:colOff>165100</xdr:colOff>
      <xdr:row>39</xdr:row>
      <xdr:rowOff>101547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118073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6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8882</xdr:rowOff>
    </xdr:from>
    <xdr:to>
      <xdr:col>72</xdr:col>
      <xdr:colOff>38100</xdr:colOff>
      <xdr:row>39</xdr:row>
      <xdr:rowOff>110482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127009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20542</xdr:rowOff>
    </xdr:from>
    <xdr:to>
      <xdr:col>67</xdr:col>
      <xdr:colOff>101600</xdr:colOff>
      <xdr:row>39</xdr:row>
      <xdr:rowOff>122142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138669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141782</xdr:rowOff>
    </xdr:from>
    <xdr:to>
      <xdr:col>85</xdr:col>
      <xdr:colOff>127000</xdr:colOff>
      <xdr:row>78</xdr:row>
      <xdr:rowOff>146008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514882"/>
          <a:ext cx="8382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141782</xdr:rowOff>
    </xdr:from>
    <xdr:to>
      <xdr:col>81</xdr:col>
      <xdr:colOff>50800</xdr:colOff>
      <xdr:row>78</xdr:row>
      <xdr:rowOff>142504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514882"/>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142504</xdr:rowOff>
    </xdr:from>
    <xdr:to>
      <xdr:col>76</xdr:col>
      <xdr:colOff>114300</xdr:colOff>
      <xdr:row>78</xdr:row>
      <xdr:rowOff>144455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515604"/>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144455</xdr:rowOff>
    </xdr:from>
    <xdr:to>
      <xdr:col>71</xdr:col>
      <xdr:colOff>177800</xdr:colOff>
      <xdr:row>78</xdr:row>
      <xdr:rowOff>145019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517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95208</xdr:rowOff>
    </xdr:from>
    <xdr:to>
      <xdr:col>85</xdr:col>
      <xdr:colOff>177800</xdr:colOff>
      <xdr:row>79</xdr:row>
      <xdr:rowOff>25358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6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10135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90982</xdr:rowOff>
    </xdr:from>
    <xdr:to>
      <xdr:col>81</xdr:col>
      <xdr:colOff>101600</xdr:colOff>
      <xdr:row>79</xdr:row>
      <xdr:rowOff>21132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5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91704</xdr:rowOff>
    </xdr:from>
    <xdr:to>
      <xdr:col>76</xdr:col>
      <xdr:colOff>165100</xdr:colOff>
      <xdr:row>79</xdr:row>
      <xdr:rowOff>21854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12981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93655</xdr:rowOff>
    </xdr:from>
    <xdr:to>
      <xdr:col>72</xdr:col>
      <xdr:colOff>38100</xdr:colOff>
      <xdr:row>79</xdr:row>
      <xdr:rowOff>23805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14932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94219</xdr:rowOff>
    </xdr:from>
    <xdr:to>
      <xdr:col>67</xdr:col>
      <xdr:colOff>101600</xdr:colOff>
      <xdr:row>79</xdr:row>
      <xdr:rowOff>24369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15496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9832</xdr:rowOff>
    </xdr:from>
    <xdr:to>
      <xdr:col>85</xdr:col>
      <xdr:colOff>127000</xdr:colOff>
      <xdr:row>95</xdr:row>
      <xdr:rowOff>9971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5954682"/>
          <a:ext cx="838200" cy="3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93413</xdr:rowOff>
    </xdr:from>
    <xdr:to>
      <xdr:col>81</xdr:col>
      <xdr:colOff>50800</xdr:colOff>
      <xdr:row>95</xdr:row>
      <xdr:rowOff>9971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209713"/>
          <a:ext cx="889000" cy="8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93413</xdr:rowOff>
    </xdr:from>
    <xdr:to>
      <xdr:col>76</xdr:col>
      <xdr:colOff>114300</xdr:colOff>
      <xdr:row>97</xdr:row>
      <xdr:rowOff>43109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209713"/>
          <a:ext cx="889000" cy="4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34258</xdr:rowOff>
    </xdr:from>
    <xdr:to>
      <xdr:col>71</xdr:col>
      <xdr:colOff>177800</xdr:colOff>
      <xdr:row>97</xdr:row>
      <xdr:rowOff>43109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64908"/>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12567</xdr:rowOff>
    </xdr:from>
    <xdr:to>
      <xdr:col>67</xdr:col>
      <xdr:colOff>101600</xdr:colOff>
      <xdr:row>98</xdr:row>
      <xdr:rowOff>114167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105294</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14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130482</xdr:rowOff>
    </xdr:from>
    <xdr:to>
      <xdr:col>85</xdr:col>
      <xdr:colOff>177800</xdr:colOff>
      <xdr:row>93</xdr:row>
      <xdr:rowOff>60632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5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153359</xdr:rowOff>
    </xdr:from>
    <xdr:ext cx="690189"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755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130621</xdr:rowOff>
    </xdr:from>
    <xdr:to>
      <xdr:col>81</xdr:col>
      <xdr:colOff>101600</xdr:colOff>
      <xdr:row>95</xdr:row>
      <xdr:rowOff>60771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2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93</xdr:row>
      <xdr:rowOff>77298</xdr:rowOff>
    </xdr:from>
    <xdr:ext cx="69018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36205" y="16022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42613</xdr:rowOff>
    </xdr:from>
    <xdr:to>
      <xdr:col>76</xdr:col>
      <xdr:colOff>165100</xdr:colOff>
      <xdr:row>94</xdr:row>
      <xdr:rowOff>144213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1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92</xdr:row>
      <xdr:rowOff>160740</xdr:rowOff>
    </xdr:from>
    <xdr:ext cx="69018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47205" y="15934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163759</xdr:rowOff>
    </xdr:from>
    <xdr:to>
      <xdr:col>72</xdr:col>
      <xdr:colOff>38100</xdr:colOff>
      <xdr:row>97</xdr:row>
      <xdr:rowOff>93909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110436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3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154908</xdr:rowOff>
    </xdr:from>
    <xdr:to>
      <xdr:col>67</xdr:col>
      <xdr:colOff>101600</xdr:colOff>
      <xdr:row>97</xdr:row>
      <xdr:rowOff>85058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101585</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38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36150"/>
          <a:ext cx="838200" cy="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121050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36150"/>
          <a:ext cx="889000" cy="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70250</xdr:rowOff>
    </xdr:from>
    <xdr:to>
      <xdr:col>112</xdr:col>
      <xdr:colOff>38100</xdr:colOff>
      <xdr:row>39</xdr:row>
      <xdr:rowOff>400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16927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151435</xdr:rowOff>
    </xdr:from>
    <xdr:to>
      <xdr:col>116</xdr:col>
      <xdr:colOff>63500</xdr:colOff>
      <xdr:row>58</xdr:row>
      <xdr:rowOff>152654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95535"/>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152654</xdr:rowOff>
    </xdr:from>
    <xdr:to>
      <xdr:col>111</xdr:col>
      <xdr:colOff>177800</xdr:colOff>
      <xdr:row>58</xdr:row>
      <xdr:rowOff>153245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9675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153245</xdr:rowOff>
    </xdr:from>
    <xdr:to>
      <xdr:col>107</xdr:col>
      <xdr:colOff>50800</xdr:colOff>
      <xdr:row>58</xdr:row>
      <xdr:rowOff>154140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9734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154140</xdr:rowOff>
    </xdr:from>
    <xdr:to>
      <xdr:col>102</xdr:col>
      <xdr:colOff>114300</xdr:colOff>
      <xdr:row>58</xdr:row>
      <xdr:rowOff>154845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9824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60001</xdr:rowOff>
    </xdr:from>
    <xdr:to>
      <xdr:col>98</xdr:col>
      <xdr:colOff>38100</xdr:colOff>
      <xdr:row>58</xdr:row>
      <xdr:rowOff>161601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100635</xdr:rowOff>
    </xdr:from>
    <xdr:to>
      <xdr:col>116</xdr:col>
      <xdr:colOff>114300</xdr:colOff>
      <xdr:row>59</xdr:row>
      <xdr:rowOff>30785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15562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101854</xdr:rowOff>
    </xdr:from>
    <xdr:to>
      <xdr:col>112</xdr:col>
      <xdr:colOff>38100</xdr:colOff>
      <xdr:row>59</xdr:row>
      <xdr:rowOff>32004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23131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3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102445</xdr:rowOff>
    </xdr:from>
    <xdr:to>
      <xdr:col>107</xdr:col>
      <xdr:colOff>101600</xdr:colOff>
      <xdr:row>59</xdr:row>
      <xdr:rowOff>32595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23722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103340</xdr:rowOff>
    </xdr:from>
    <xdr:to>
      <xdr:col>102</xdr:col>
      <xdr:colOff>165100</xdr:colOff>
      <xdr:row>59</xdr:row>
      <xdr:rowOff>33490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24617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104045</xdr:rowOff>
    </xdr:from>
    <xdr:to>
      <xdr:col>98</xdr:col>
      <xdr:colOff>38100</xdr:colOff>
      <xdr:row>59</xdr:row>
      <xdr:rowOff>34195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25322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51087</xdr:rowOff>
    </xdr:from>
    <xdr:to>
      <xdr:col>116</xdr:col>
      <xdr:colOff>63500</xdr:colOff>
      <xdr:row>77</xdr:row>
      <xdr:rowOff>23944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81287"/>
          <a:ext cx="838200" cy="14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23944</xdr:rowOff>
    </xdr:from>
    <xdr:to>
      <xdr:col>111</xdr:col>
      <xdr:colOff>177800</xdr:colOff>
      <xdr:row>77</xdr:row>
      <xdr:rowOff>40652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25594"/>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40652</xdr:rowOff>
    </xdr:from>
    <xdr:to>
      <xdr:col>107</xdr:col>
      <xdr:colOff>50800</xdr:colOff>
      <xdr:row>77</xdr:row>
      <xdr:rowOff>47898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42302"/>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7955</xdr:rowOff>
    </xdr:from>
    <xdr:to>
      <xdr:col>102</xdr:col>
      <xdr:colOff>114300</xdr:colOff>
      <xdr:row>77</xdr:row>
      <xdr:rowOff>47898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09605"/>
          <a:ext cx="889000" cy="3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61734</xdr:rowOff>
    </xdr:from>
    <xdr:to>
      <xdr:col>98</xdr:col>
      <xdr:colOff>38100</xdr:colOff>
      <xdr:row>76</xdr:row>
      <xdr:rowOff>163334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8412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8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287</xdr:rowOff>
    </xdr:from>
    <xdr:to>
      <xdr:col>116</xdr:col>
      <xdr:colOff>114300</xdr:colOff>
      <xdr:row>76</xdr:row>
      <xdr:rowOff>101887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23164</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8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144594</xdr:rowOff>
    </xdr:from>
    <xdr:to>
      <xdr:col>112</xdr:col>
      <xdr:colOff>38100</xdr:colOff>
      <xdr:row>77</xdr:row>
      <xdr:rowOff>74744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65871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161302</xdr:rowOff>
    </xdr:from>
    <xdr:to>
      <xdr:col>107</xdr:col>
      <xdr:colOff>101600</xdr:colOff>
      <xdr:row>77</xdr:row>
      <xdr:rowOff>91452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82579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168548</xdr:rowOff>
    </xdr:from>
    <xdr:to>
      <xdr:col>102</xdr:col>
      <xdr:colOff>165100</xdr:colOff>
      <xdr:row>77</xdr:row>
      <xdr:rowOff>98698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89825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128605</xdr:rowOff>
    </xdr:from>
    <xdr:to>
      <xdr:col>98</xdr:col>
      <xdr:colOff>38100</xdr:colOff>
      <xdr:row>77</xdr:row>
      <xdr:rowOff>58755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49882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4,847.766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1,410.374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％）の増となっている。普通建設事業費は前年度比</a:t>
          </a:r>
          <a:r>
            <a:rPr kumimoji="1" lang="en-US" altLang="ja-JP" sz="1300">
              <a:latin typeface="ＭＳ Ｐゴシック" panose="020B0600070205080204" pitchFamily="50" charset="-128"/>
              <a:ea typeface="ＭＳ Ｐゴシック" panose="020B0600070205080204" pitchFamily="50" charset="-128"/>
            </a:rPr>
            <a:t>718,130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1,677,475</a:t>
          </a:r>
          <a:r>
            <a:rPr kumimoji="1" lang="ja-JP" altLang="en-US" sz="1300">
              <a:latin typeface="ＭＳ Ｐゴシック" panose="020B0600070205080204" pitchFamily="50" charset="-128"/>
              <a:ea typeface="ＭＳ Ｐゴシック" panose="020B0600070205080204" pitchFamily="50" charset="-128"/>
            </a:rPr>
            <a:t>円で類似団体平均を大幅に上回っている。中野地区復興産業拠点・双葉駅西地区復興拠点整備事業、常磐自動車道追加インターチェンジ整備事業が継続実施されている。今後も高い水準で推移することが見込まれる。災害復旧事業費は前年度比</a:t>
          </a:r>
          <a:r>
            <a:rPr kumimoji="1" lang="en-US" altLang="ja-JP" sz="1300">
              <a:latin typeface="ＭＳ Ｐゴシック" panose="020B0600070205080204" pitchFamily="50" charset="-128"/>
              <a:ea typeface="ＭＳ Ｐゴシック" panose="020B0600070205080204" pitchFamily="50" charset="-128"/>
            </a:rPr>
            <a:t>2,993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81,156</a:t>
          </a:r>
          <a:r>
            <a:rPr kumimoji="1" lang="ja-JP" altLang="en-US" sz="1300">
              <a:latin typeface="ＭＳ Ｐゴシック" panose="020B0600070205080204" pitchFamily="50" charset="-128"/>
              <a:ea typeface="ＭＳ Ｐゴシック" panose="020B0600070205080204" pitchFamily="50" charset="-128"/>
            </a:rPr>
            <a:t>円となったが、避難指示解除に向けて今後も事業費増が見込まれる。このほか、特徴的な事業として、補助費等は中間貯蔵施設に関する地権者支援金の減により</a:t>
          </a:r>
          <a:r>
            <a:rPr kumimoji="1" lang="en-US" altLang="ja-JP" sz="1300">
              <a:latin typeface="ＭＳ Ｐゴシック" panose="020B0600070205080204" pitchFamily="50" charset="-128"/>
              <a:ea typeface="ＭＳ Ｐゴシック" panose="020B0600070205080204" pitchFamily="50" charset="-128"/>
            </a:rPr>
            <a:t>108,012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288,485</a:t>
          </a:r>
          <a:r>
            <a:rPr kumimoji="1" lang="ja-JP" altLang="en-US" sz="1300">
              <a:latin typeface="ＭＳ Ｐゴシック" panose="020B0600070205080204" pitchFamily="50" charset="-128"/>
              <a:ea typeface="ＭＳ Ｐゴシック" panose="020B0600070205080204" pitchFamily="50" charset="-128"/>
            </a:rPr>
            <a:t>円となり今後も減少が見込まれる。積立金は後年度の復旧復興事業の財源として、福島再生加速化交付金基金等の積立により</a:t>
          </a:r>
          <a:r>
            <a:rPr kumimoji="1" lang="en-US" altLang="ja-JP" sz="1300">
              <a:latin typeface="ＭＳ Ｐゴシック" panose="020B0600070205080204" pitchFamily="50" charset="-128"/>
              <a:ea typeface="ＭＳ Ｐゴシック" panose="020B0600070205080204" pitchFamily="50" charset="-128"/>
            </a:rPr>
            <a:t>750,303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2,159,050</a:t>
          </a:r>
          <a:r>
            <a:rPr kumimoji="1" lang="ja-JP" altLang="en-US" sz="1300">
              <a:latin typeface="ＭＳ Ｐゴシック" panose="020B0600070205080204" pitchFamily="50" charset="-128"/>
              <a:ea typeface="ＭＳ Ｐゴシック" panose="020B0600070205080204" pitchFamily="50" charset="-128"/>
            </a:rPr>
            <a:t>円となった。繰出金は復旧復興事業の財源として</a:t>
          </a:r>
          <a:r>
            <a:rPr kumimoji="1" lang="en-US" altLang="ja-JP" sz="1300">
              <a:latin typeface="ＭＳ Ｐゴシック" panose="020B0600070205080204" pitchFamily="50" charset="-128"/>
              <a:ea typeface="ＭＳ Ｐゴシック" panose="020B0600070205080204" pitchFamily="50" charset="-128"/>
            </a:rPr>
            <a:t>37,876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133,258</a:t>
          </a:r>
          <a:r>
            <a:rPr kumimoji="1" lang="ja-JP" altLang="en-US" sz="1300">
              <a:latin typeface="ＭＳ Ｐゴシック" panose="020B0600070205080204" pitchFamily="50" charset="-128"/>
              <a:ea typeface="ＭＳ Ｐゴシック" panose="020B0600070205080204" pitchFamily="50" charset="-128"/>
            </a:rPr>
            <a:t>円となった。投資及び出資金は、まちづくり会社への出捐金が本年度は発生しなかったため皆減となった。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27324</xdr:rowOff>
    </xdr:from>
    <xdr:to>
      <xdr:col>24</xdr:col>
      <xdr:colOff>63500</xdr:colOff>
      <xdr:row>38</xdr:row>
      <xdr:rowOff>29972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42424"/>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29972</xdr:rowOff>
    </xdr:from>
    <xdr:to>
      <xdr:col>19</xdr:col>
      <xdr:colOff>177800</xdr:colOff>
      <xdr:row>38</xdr:row>
      <xdr:rowOff>33610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45072"/>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33610</xdr:rowOff>
    </xdr:from>
    <xdr:to>
      <xdr:col>15</xdr:col>
      <xdr:colOff>50800</xdr:colOff>
      <xdr:row>38</xdr:row>
      <xdr:rowOff>46450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48710"/>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23114</xdr:rowOff>
    </xdr:from>
    <xdr:to>
      <xdr:col>10</xdr:col>
      <xdr:colOff>114300</xdr:colOff>
      <xdr:row>38</xdr:row>
      <xdr:rowOff>46450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38214"/>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113779</xdr:rowOff>
    </xdr:from>
    <xdr:to>
      <xdr:col>6</xdr:col>
      <xdr:colOff>38100</xdr:colOff>
      <xdr:row>37</xdr:row>
      <xdr:rowOff>43929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60456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147974</xdr:rowOff>
    </xdr:from>
    <xdr:to>
      <xdr:col>24</xdr:col>
      <xdr:colOff>114300</xdr:colOff>
      <xdr:row>38</xdr:row>
      <xdr:rowOff>78124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62901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150622</xdr:rowOff>
    </xdr:from>
    <xdr:to>
      <xdr:col>20</xdr:col>
      <xdr:colOff>38100</xdr:colOff>
      <xdr:row>38</xdr:row>
      <xdr:rowOff>80772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71899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154261</xdr:rowOff>
    </xdr:from>
    <xdr:to>
      <xdr:col>15</xdr:col>
      <xdr:colOff>101600</xdr:colOff>
      <xdr:row>38</xdr:row>
      <xdr:rowOff>84410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7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75537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9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167100</xdr:rowOff>
    </xdr:from>
    <xdr:to>
      <xdr:col>10</xdr:col>
      <xdr:colOff>165100</xdr:colOff>
      <xdr:row>38</xdr:row>
      <xdr:rowOff>97250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88377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143764</xdr:rowOff>
    </xdr:from>
    <xdr:to>
      <xdr:col>6</xdr:col>
      <xdr:colOff>38100</xdr:colOff>
      <xdr:row>38</xdr:row>
      <xdr:rowOff>73914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65041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91654</xdr:rowOff>
    </xdr:from>
    <xdr:to>
      <xdr:col>24</xdr:col>
      <xdr:colOff>63500</xdr:colOff>
      <xdr:row>54</xdr:row>
      <xdr:rowOff>41776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835604"/>
          <a:ext cx="838200" cy="4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41776</xdr:rowOff>
    </xdr:from>
    <xdr:to>
      <xdr:col>19</xdr:col>
      <xdr:colOff>177800</xdr:colOff>
      <xdr:row>54</xdr:row>
      <xdr:rowOff>155159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00076"/>
          <a:ext cx="889000" cy="1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155159</xdr:rowOff>
    </xdr:from>
    <xdr:to>
      <xdr:col>15</xdr:col>
      <xdr:colOff>50800</xdr:colOff>
      <xdr:row>57</xdr:row>
      <xdr:rowOff>102660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413459"/>
          <a:ext cx="889000" cy="46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100068</xdr:rowOff>
    </xdr:from>
    <xdr:to>
      <xdr:col>10</xdr:col>
      <xdr:colOff>114300</xdr:colOff>
      <xdr:row>57</xdr:row>
      <xdr:rowOff>102660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72718"/>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15787</xdr:rowOff>
    </xdr:from>
    <xdr:to>
      <xdr:col>6</xdr:col>
      <xdr:colOff>38100</xdr:colOff>
      <xdr:row>58</xdr:row>
      <xdr:rowOff>117387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108514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40854</xdr:rowOff>
    </xdr:from>
    <xdr:to>
      <xdr:col>24</xdr:col>
      <xdr:colOff>114300</xdr:colOff>
      <xdr:row>51</xdr:row>
      <xdr:rowOff>142454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7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165331</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737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162426</xdr:rowOff>
    </xdr:from>
    <xdr:to>
      <xdr:col>20</xdr:col>
      <xdr:colOff>38100</xdr:colOff>
      <xdr:row>54</xdr:row>
      <xdr:rowOff>92576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109103</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0245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104359</xdr:rowOff>
    </xdr:from>
    <xdr:to>
      <xdr:col>15</xdr:col>
      <xdr:colOff>101600</xdr:colOff>
      <xdr:row>55</xdr:row>
      <xdr:rowOff>34509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3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51036</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137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51860</xdr:rowOff>
    </xdr:from>
    <xdr:to>
      <xdr:col>10</xdr:col>
      <xdr:colOff>165100</xdr:colOff>
      <xdr:row>57</xdr:row>
      <xdr:rowOff>153460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169987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9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49268</xdr:rowOff>
    </xdr:from>
    <xdr:to>
      <xdr:col>6</xdr:col>
      <xdr:colOff>38100</xdr:colOff>
      <xdr:row>57</xdr:row>
      <xdr:rowOff>150868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167395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9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37209</xdr:rowOff>
    </xdr:from>
    <xdr:to>
      <xdr:col>24</xdr:col>
      <xdr:colOff>63500</xdr:colOff>
      <xdr:row>75</xdr:row>
      <xdr:rowOff>155257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95959"/>
          <a:ext cx="838200" cy="1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37209</xdr:rowOff>
    </xdr:from>
    <xdr:to>
      <xdr:col>19</xdr:col>
      <xdr:colOff>177800</xdr:colOff>
      <xdr:row>76</xdr:row>
      <xdr:rowOff>6987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5959"/>
          <a:ext cx="889000" cy="14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6987</xdr:rowOff>
    </xdr:from>
    <xdr:to>
      <xdr:col>15</xdr:col>
      <xdr:colOff>50800</xdr:colOff>
      <xdr:row>76</xdr:row>
      <xdr:rowOff>105842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37187"/>
          <a:ext cx="889000" cy="9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105842</xdr:rowOff>
    </xdr:from>
    <xdr:to>
      <xdr:col>10</xdr:col>
      <xdr:colOff>114300</xdr:colOff>
      <xdr:row>77</xdr:row>
      <xdr:rowOff>80118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6042"/>
          <a:ext cx="889000" cy="1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132952</xdr:rowOff>
    </xdr:from>
    <xdr:to>
      <xdr:col>6</xdr:col>
      <xdr:colOff>38100</xdr:colOff>
      <xdr:row>77</xdr:row>
      <xdr:rowOff>63102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79629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104458</xdr:rowOff>
    </xdr:from>
    <xdr:to>
      <xdr:col>24</xdr:col>
      <xdr:colOff>114300</xdr:colOff>
      <xdr:row>76</xdr:row>
      <xdr:rowOff>34609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3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127335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157859</xdr:rowOff>
    </xdr:from>
    <xdr:to>
      <xdr:col>20</xdr:col>
      <xdr:colOff>38100</xdr:colOff>
      <xdr:row>75</xdr:row>
      <xdr:rowOff>88009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104536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127638</xdr:rowOff>
    </xdr:from>
    <xdr:to>
      <xdr:col>15</xdr:col>
      <xdr:colOff>101600</xdr:colOff>
      <xdr:row>76</xdr:row>
      <xdr:rowOff>57789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63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74315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55042</xdr:rowOff>
    </xdr:from>
    <xdr:to>
      <xdr:col>10</xdr:col>
      <xdr:colOff>165100</xdr:colOff>
      <xdr:row>76</xdr:row>
      <xdr:rowOff>156642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29318</xdr:rowOff>
    </xdr:from>
    <xdr:to>
      <xdr:col>6</xdr:col>
      <xdr:colOff>38100</xdr:colOff>
      <xdr:row>77</xdr:row>
      <xdr:rowOff>130918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122045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38126</xdr:rowOff>
    </xdr:from>
    <xdr:to>
      <xdr:col>24</xdr:col>
      <xdr:colOff>63500</xdr:colOff>
      <xdr:row>97</xdr:row>
      <xdr:rowOff>144315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68776"/>
          <a:ext cx="8382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44528</xdr:rowOff>
    </xdr:from>
    <xdr:to>
      <xdr:col>19</xdr:col>
      <xdr:colOff>177800</xdr:colOff>
      <xdr:row>97</xdr:row>
      <xdr:rowOff>38126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60828"/>
          <a:ext cx="889000" cy="50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91587</xdr:rowOff>
    </xdr:from>
    <xdr:to>
      <xdr:col>15</xdr:col>
      <xdr:colOff>50800</xdr:colOff>
      <xdr:row>94</xdr:row>
      <xdr:rowOff>44528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36437"/>
          <a:ext cx="889000" cy="1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91587</xdr:rowOff>
    </xdr:from>
    <xdr:to>
      <xdr:col>10</xdr:col>
      <xdr:colOff>114300</xdr:colOff>
      <xdr:row>98</xdr:row>
      <xdr:rowOff>124961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36437"/>
          <a:ext cx="889000" cy="89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136282</xdr:rowOff>
    </xdr:from>
    <xdr:to>
      <xdr:col>6</xdr:col>
      <xdr:colOff>38100</xdr:colOff>
      <xdr:row>97</xdr:row>
      <xdr:rowOff>66432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82959</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37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93515</xdr:rowOff>
    </xdr:from>
    <xdr:to>
      <xdr:col>24</xdr:col>
      <xdr:colOff>114300</xdr:colOff>
      <xdr:row>98</xdr:row>
      <xdr:rowOff>23665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158776</xdr:rowOff>
    </xdr:from>
    <xdr:to>
      <xdr:col>20</xdr:col>
      <xdr:colOff>38100</xdr:colOff>
      <xdr:row>97</xdr:row>
      <xdr:rowOff>88926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105453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165178</xdr:rowOff>
    </xdr:from>
    <xdr:to>
      <xdr:col>15</xdr:col>
      <xdr:colOff>101600</xdr:colOff>
      <xdr:row>94</xdr:row>
      <xdr:rowOff>95328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111855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8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40787</xdr:rowOff>
    </xdr:from>
    <xdr:to>
      <xdr:col>10</xdr:col>
      <xdr:colOff>165100</xdr:colOff>
      <xdr:row>93</xdr:row>
      <xdr:rowOff>142387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158914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76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74161</xdr:rowOff>
    </xdr:from>
    <xdr:to>
      <xdr:col>6</xdr:col>
      <xdr:colOff>38100</xdr:colOff>
      <xdr:row>99</xdr:row>
      <xdr:rowOff>4311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166888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20066</xdr:rowOff>
    </xdr:from>
    <xdr:to>
      <xdr:col>45</xdr:col>
      <xdr:colOff>177800</xdr:colOff>
      <xdr:row>39</xdr:row>
      <xdr:rowOff>44323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92266"/>
          <a:ext cx="889000" cy="5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46736</xdr:rowOff>
    </xdr:from>
    <xdr:to>
      <xdr:col>41</xdr:col>
      <xdr:colOff>50800</xdr:colOff>
      <xdr:row>36</xdr:row>
      <xdr:rowOff>20066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704586"/>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88646</xdr:rowOff>
    </xdr:from>
    <xdr:to>
      <xdr:col>36</xdr:col>
      <xdr:colOff>165100</xdr:colOff>
      <xdr:row>37</xdr:row>
      <xdr:rowOff>18796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9923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79900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140716</xdr:rowOff>
    </xdr:from>
    <xdr:to>
      <xdr:col>41</xdr:col>
      <xdr:colOff>101600</xdr:colOff>
      <xdr:row>36</xdr:row>
      <xdr:rowOff>70866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87393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167386</xdr:rowOff>
    </xdr:from>
    <xdr:to>
      <xdr:col>36</xdr:col>
      <xdr:colOff>165100</xdr:colOff>
      <xdr:row>33</xdr:row>
      <xdr:rowOff>97536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6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114063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17046</xdr:rowOff>
    </xdr:from>
    <xdr:to>
      <xdr:col>55</xdr:col>
      <xdr:colOff>0</xdr:colOff>
      <xdr:row>59</xdr:row>
      <xdr:rowOff>28215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32596"/>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28215</xdr:rowOff>
    </xdr:from>
    <xdr:to>
      <xdr:col>50</xdr:col>
      <xdr:colOff>114300</xdr:colOff>
      <xdr:row>59</xdr:row>
      <xdr:rowOff>29983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43765"/>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29983</xdr:rowOff>
    </xdr:from>
    <xdr:to>
      <xdr:col>45</xdr:col>
      <xdr:colOff>177800</xdr:colOff>
      <xdr:row>59</xdr:row>
      <xdr:rowOff>34941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45533"/>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34941</xdr:rowOff>
    </xdr:from>
    <xdr:to>
      <xdr:col>41</xdr:col>
      <xdr:colOff>50800</xdr:colOff>
      <xdr:row>59</xdr:row>
      <xdr:rowOff>38024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50491"/>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39465</xdr:rowOff>
    </xdr:from>
    <xdr:to>
      <xdr:col>36</xdr:col>
      <xdr:colOff>165100</xdr:colOff>
      <xdr:row>58</xdr:row>
      <xdr:rowOff>141065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157592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137696</xdr:rowOff>
    </xdr:from>
    <xdr:to>
      <xdr:col>55</xdr:col>
      <xdr:colOff>50800</xdr:colOff>
      <xdr:row>59</xdr:row>
      <xdr:rowOff>67846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52623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148865</xdr:rowOff>
    </xdr:from>
    <xdr:to>
      <xdr:col>50</xdr:col>
      <xdr:colOff>165100</xdr:colOff>
      <xdr:row>59</xdr:row>
      <xdr:rowOff>79015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70142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150633</xdr:rowOff>
    </xdr:from>
    <xdr:to>
      <xdr:col>46</xdr:col>
      <xdr:colOff>38100</xdr:colOff>
      <xdr:row>59</xdr:row>
      <xdr:rowOff>80783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71910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155591</xdr:rowOff>
    </xdr:from>
    <xdr:to>
      <xdr:col>41</xdr:col>
      <xdr:colOff>101600</xdr:colOff>
      <xdr:row>59</xdr:row>
      <xdr:rowOff>85741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76868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158674</xdr:rowOff>
    </xdr:from>
    <xdr:to>
      <xdr:col>36</xdr:col>
      <xdr:colOff>165100</xdr:colOff>
      <xdr:row>59</xdr:row>
      <xdr:rowOff>88824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79951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143114</xdr:rowOff>
    </xdr:from>
    <xdr:to>
      <xdr:col>55</xdr:col>
      <xdr:colOff>0</xdr:colOff>
      <xdr:row>78</xdr:row>
      <xdr:rowOff>145155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6214"/>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145155</xdr:rowOff>
    </xdr:from>
    <xdr:to>
      <xdr:col>50</xdr:col>
      <xdr:colOff>114300</xdr:colOff>
      <xdr:row>78</xdr:row>
      <xdr:rowOff>148844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18255"/>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145022</xdr:rowOff>
    </xdr:from>
    <xdr:to>
      <xdr:col>45</xdr:col>
      <xdr:colOff>177800</xdr:colOff>
      <xdr:row>78</xdr:row>
      <xdr:rowOff>148844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18122"/>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145022</xdr:rowOff>
    </xdr:from>
    <xdr:to>
      <xdr:col>41</xdr:col>
      <xdr:colOff>50800</xdr:colOff>
      <xdr:row>78</xdr:row>
      <xdr:rowOff>151983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8122"/>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112126</xdr:rowOff>
    </xdr:from>
    <xdr:to>
      <xdr:col>36</xdr:col>
      <xdr:colOff>165100</xdr:colOff>
      <xdr:row>78</xdr:row>
      <xdr:rowOff>42276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58803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92314</xdr:rowOff>
    </xdr:from>
    <xdr:to>
      <xdr:col>55</xdr:col>
      <xdr:colOff>50800</xdr:colOff>
      <xdr:row>79</xdr:row>
      <xdr:rowOff>22464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7241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94355</xdr:rowOff>
    </xdr:from>
    <xdr:to>
      <xdr:col>50</xdr:col>
      <xdr:colOff>165100</xdr:colOff>
      <xdr:row>79</xdr:row>
      <xdr:rowOff>24505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15632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98044</xdr:rowOff>
    </xdr:from>
    <xdr:to>
      <xdr:col>46</xdr:col>
      <xdr:colOff>38100</xdr:colOff>
      <xdr:row>79</xdr:row>
      <xdr:rowOff>28194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19321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94222</xdr:rowOff>
    </xdr:from>
    <xdr:to>
      <xdr:col>41</xdr:col>
      <xdr:colOff>101600</xdr:colOff>
      <xdr:row>79</xdr:row>
      <xdr:rowOff>24372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15499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101183</xdr:rowOff>
    </xdr:from>
    <xdr:to>
      <xdr:col>36</xdr:col>
      <xdr:colOff>165100</xdr:colOff>
      <xdr:row>79</xdr:row>
      <xdr:rowOff>31333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22460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66824</xdr:rowOff>
    </xdr:from>
    <xdr:to>
      <xdr:col>55</xdr:col>
      <xdr:colOff>0</xdr:colOff>
      <xdr:row>96</xdr:row>
      <xdr:rowOff>54011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011674"/>
          <a:ext cx="838200" cy="5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54011</xdr:rowOff>
    </xdr:from>
    <xdr:to>
      <xdr:col>50</xdr:col>
      <xdr:colOff>114300</xdr:colOff>
      <xdr:row>97</xdr:row>
      <xdr:rowOff>157456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13211"/>
          <a:ext cx="889000" cy="27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157456</xdr:rowOff>
    </xdr:from>
    <xdr:to>
      <xdr:col>45</xdr:col>
      <xdr:colOff>177800</xdr:colOff>
      <xdr:row>98</xdr:row>
      <xdr:rowOff>113209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88106"/>
          <a:ext cx="889000" cy="1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113209</xdr:rowOff>
    </xdr:from>
    <xdr:to>
      <xdr:col>41</xdr:col>
      <xdr:colOff>50800</xdr:colOff>
      <xdr:row>99</xdr:row>
      <xdr:rowOff>3400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5309"/>
          <a:ext cx="889000" cy="6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147707</xdr:rowOff>
    </xdr:from>
    <xdr:to>
      <xdr:col>36</xdr:col>
      <xdr:colOff>165100</xdr:colOff>
      <xdr:row>98</xdr:row>
      <xdr:rowOff>77857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94384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16024</xdr:rowOff>
    </xdr:from>
    <xdr:to>
      <xdr:col>55</xdr:col>
      <xdr:colOff>50800</xdr:colOff>
      <xdr:row>93</xdr:row>
      <xdr:rowOff>117624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9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38901</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81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3211</xdr:rowOff>
    </xdr:from>
    <xdr:to>
      <xdr:col>50</xdr:col>
      <xdr:colOff>165100</xdr:colOff>
      <xdr:row>96</xdr:row>
      <xdr:rowOff>104811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121338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2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106656</xdr:rowOff>
    </xdr:from>
    <xdr:to>
      <xdr:col>46</xdr:col>
      <xdr:colOff>38100</xdr:colOff>
      <xdr:row>98</xdr:row>
      <xdr:rowOff>36806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53333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51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62409</xdr:rowOff>
    </xdr:from>
    <xdr:to>
      <xdr:col>41</xdr:col>
      <xdr:colOff>101600</xdr:colOff>
      <xdr:row>98</xdr:row>
      <xdr:rowOff>164009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155136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124050</xdr:rowOff>
    </xdr:from>
    <xdr:to>
      <xdr:col>36</xdr:col>
      <xdr:colOff>165100</xdr:colOff>
      <xdr:row>99</xdr:row>
      <xdr:rowOff>54200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45327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157114</xdr:rowOff>
    </xdr:from>
    <xdr:to>
      <xdr:col>85</xdr:col>
      <xdr:colOff>127000</xdr:colOff>
      <xdr:row>38</xdr:row>
      <xdr:rowOff>163339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72214"/>
          <a:ext cx="8382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147027</xdr:rowOff>
    </xdr:from>
    <xdr:to>
      <xdr:col>81</xdr:col>
      <xdr:colOff>50800</xdr:colOff>
      <xdr:row>38</xdr:row>
      <xdr:rowOff>157114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62127"/>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147027</xdr:rowOff>
    </xdr:from>
    <xdr:to>
      <xdr:col>76</xdr:col>
      <xdr:colOff>114300</xdr:colOff>
      <xdr:row>38</xdr:row>
      <xdr:rowOff>152439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2127"/>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152439</xdr:rowOff>
    </xdr:from>
    <xdr:to>
      <xdr:col>71</xdr:col>
      <xdr:colOff>177800</xdr:colOff>
      <xdr:row>38</xdr:row>
      <xdr:rowOff>167329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7539"/>
          <a:ext cx="889000" cy="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38057</xdr:rowOff>
    </xdr:from>
    <xdr:to>
      <xdr:col>67</xdr:col>
      <xdr:colOff>101600</xdr:colOff>
      <xdr:row>38</xdr:row>
      <xdr:rowOff>139657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156184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112539</xdr:rowOff>
    </xdr:from>
    <xdr:to>
      <xdr:col>85</xdr:col>
      <xdr:colOff>177800</xdr:colOff>
      <xdr:row>39</xdr:row>
      <xdr:rowOff>42689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106314</xdr:rowOff>
    </xdr:from>
    <xdr:to>
      <xdr:col>81</xdr:col>
      <xdr:colOff>101600</xdr:colOff>
      <xdr:row>39</xdr:row>
      <xdr:rowOff>36464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27591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96227</xdr:rowOff>
    </xdr:from>
    <xdr:to>
      <xdr:col>76</xdr:col>
      <xdr:colOff>165100</xdr:colOff>
      <xdr:row>39</xdr:row>
      <xdr:rowOff>26377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17504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101639</xdr:rowOff>
    </xdr:from>
    <xdr:to>
      <xdr:col>72</xdr:col>
      <xdr:colOff>38100</xdr:colOff>
      <xdr:row>39</xdr:row>
      <xdr:rowOff>31789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22916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116529</xdr:rowOff>
    </xdr:from>
    <xdr:to>
      <xdr:col>67</xdr:col>
      <xdr:colOff>101600</xdr:colOff>
      <xdr:row>39</xdr:row>
      <xdr:rowOff>46679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37806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26646</xdr:rowOff>
    </xdr:from>
    <xdr:to>
      <xdr:col>85</xdr:col>
      <xdr:colOff>127000</xdr:colOff>
      <xdr:row>58</xdr:row>
      <xdr:rowOff>28283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70746"/>
          <a:ext cx="8382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28283</xdr:rowOff>
    </xdr:from>
    <xdr:to>
      <xdr:col>81</xdr:col>
      <xdr:colOff>50800</xdr:colOff>
      <xdr:row>58</xdr:row>
      <xdr:rowOff>30580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72383"/>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30580</xdr:rowOff>
    </xdr:from>
    <xdr:to>
      <xdr:col>76</xdr:col>
      <xdr:colOff>114300</xdr:colOff>
      <xdr:row>58</xdr:row>
      <xdr:rowOff>42445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74680"/>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42445</xdr:rowOff>
    </xdr:from>
    <xdr:to>
      <xdr:col>71</xdr:col>
      <xdr:colOff>177800</xdr:colOff>
      <xdr:row>58</xdr:row>
      <xdr:rowOff>56099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86545"/>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114265</xdr:rowOff>
    </xdr:from>
    <xdr:to>
      <xdr:col>67</xdr:col>
      <xdr:colOff>101600</xdr:colOff>
      <xdr:row>57</xdr:row>
      <xdr:rowOff>44415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60942</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147296</xdr:rowOff>
    </xdr:from>
    <xdr:to>
      <xdr:col>85</xdr:col>
      <xdr:colOff>177800</xdr:colOff>
      <xdr:row>58</xdr:row>
      <xdr:rowOff>77446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62223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148933</xdr:rowOff>
    </xdr:from>
    <xdr:to>
      <xdr:col>81</xdr:col>
      <xdr:colOff>101600</xdr:colOff>
      <xdr:row>58</xdr:row>
      <xdr:rowOff>79083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70210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151230</xdr:rowOff>
    </xdr:from>
    <xdr:to>
      <xdr:col>76</xdr:col>
      <xdr:colOff>165100</xdr:colOff>
      <xdr:row>58</xdr:row>
      <xdr:rowOff>81380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72507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163095</xdr:rowOff>
    </xdr:from>
    <xdr:to>
      <xdr:col>72</xdr:col>
      <xdr:colOff>38100</xdr:colOff>
      <xdr:row>58</xdr:row>
      <xdr:rowOff>93245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84372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5299</xdr:rowOff>
    </xdr:from>
    <xdr:to>
      <xdr:col>67</xdr:col>
      <xdr:colOff>101600</xdr:colOff>
      <xdr:row>58</xdr:row>
      <xdr:rowOff>106899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98026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7277</xdr:rowOff>
    </xdr:from>
    <xdr:to>
      <xdr:col>85</xdr:col>
      <xdr:colOff>127000</xdr:colOff>
      <xdr:row>79</xdr:row>
      <xdr:rowOff>10534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51827"/>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7277</xdr:rowOff>
    </xdr:from>
    <xdr:to>
      <xdr:col>81</xdr:col>
      <xdr:colOff>50800</xdr:colOff>
      <xdr:row>79</xdr:row>
      <xdr:rowOff>50746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51827"/>
          <a:ext cx="889000" cy="4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50746</xdr:rowOff>
    </xdr:from>
    <xdr:to>
      <xdr:col>76</xdr:col>
      <xdr:colOff>114300</xdr:colOff>
      <xdr:row>79</xdr:row>
      <xdr:rowOff>59682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95296"/>
          <a:ext cx="8890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59682</xdr:rowOff>
    </xdr:from>
    <xdr:to>
      <xdr:col>71</xdr:col>
      <xdr:colOff>177800</xdr:colOff>
      <xdr:row>79</xdr:row>
      <xdr:rowOff>71341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0423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29705</xdr:rowOff>
    </xdr:from>
    <xdr:to>
      <xdr:col>67</xdr:col>
      <xdr:colOff>101600</xdr:colOff>
      <xdr:row>79</xdr:row>
      <xdr:rowOff>131305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122432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131184</xdr:rowOff>
    </xdr:from>
    <xdr:to>
      <xdr:col>85</xdr:col>
      <xdr:colOff>177800</xdr:colOff>
      <xdr:row>79</xdr:row>
      <xdr:rowOff>61334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90561</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127927</xdr:rowOff>
    </xdr:from>
    <xdr:to>
      <xdr:col>81</xdr:col>
      <xdr:colOff>101600</xdr:colOff>
      <xdr:row>79</xdr:row>
      <xdr:rowOff>58077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74604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2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171396</xdr:rowOff>
    </xdr:from>
    <xdr:to>
      <xdr:col>76</xdr:col>
      <xdr:colOff>165100</xdr:colOff>
      <xdr:row>79</xdr:row>
      <xdr:rowOff>101546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118073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8882</xdr:rowOff>
    </xdr:from>
    <xdr:to>
      <xdr:col>72</xdr:col>
      <xdr:colOff>38100</xdr:colOff>
      <xdr:row>79</xdr:row>
      <xdr:rowOff>110482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127009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3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20541</xdr:rowOff>
    </xdr:from>
    <xdr:to>
      <xdr:col>67</xdr:col>
      <xdr:colOff>101600</xdr:colOff>
      <xdr:row>79</xdr:row>
      <xdr:rowOff>122141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138668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141782</xdr:rowOff>
    </xdr:from>
    <xdr:to>
      <xdr:col>85</xdr:col>
      <xdr:colOff>127000</xdr:colOff>
      <xdr:row>98</xdr:row>
      <xdr:rowOff>146008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43882"/>
          <a:ext cx="8382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141782</xdr:rowOff>
    </xdr:from>
    <xdr:to>
      <xdr:col>81</xdr:col>
      <xdr:colOff>50800</xdr:colOff>
      <xdr:row>98</xdr:row>
      <xdr:rowOff>142504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43882"/>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142504</xdr:rowOff>
    </xdr:from>
    <xdr:to>
      <xdr:col>76</xdr:col>
      <xdr:colOff>114300</xdr:colOff>
      <xdr:row>98</xdr:row>
      <xdr:rowOff>144455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44604"/>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144455</xdr:rowOff>
    </xdr:from>
    <xdr:to>
      <xdr:col>71</xdr:col>
      <xdr:colOff>177800</xdr:colOff>
      <xdr:row>98</xdr:row>
      <xdr:rowOff>145019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46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95208</xdr:rowOff>
    </xdr:from>
    <xdr:to>
      <xdr:col>85</xdr:col>
      <xdr:colOff>177800</xdr:colOff>
      <xdr:row>99</xdr:row>
      <xdr:rowOff>25358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10135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90982</xdr:rowOff>
    </xdr:from>
    <xdr:to>
      <xdr:col>81</xdr:col>
      <xdr:colOff>101600</xdr:colOff>
      <xdr:row>99</xdr:row>
      <xdr:rowOff>21132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12259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8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91704</xdr:rowOff>
    </xdr:from>
    <xdr:to>
      <xdr:col>76</xdr:col>
      <xdr:colOff>165100</xdr:colOff>
      <xdr:row>99</xdr:row>
      <xdr:rowOff>21854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12981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8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93655</xdr:rowOff>
    </xdr:from>
    <xdr:to>
      <xdr:col>72</xdr:col>
      <xdr:colOff>38100</xdr:colOff>
      <xdr:row>99</xdr:row>
      <xdr:rowOff>23805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14932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94219</xdr:rowOff>
    </xdr:from>
    <xdr:to>
      <xdr:col>67</xdr:col>
      <xdr:colOff>101600</xdr:colOff>
      <xdr:row>99</xdr:row>
      <xdr:rowOff>24369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15496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8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70754</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071504"/>
          <a:ext cx="838200" cy="58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70754</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6071504"/>
          <a:ext cx="889000" cy="58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169008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26218</xdr:rowOff>
    </xdr:from>
    <xdr:to>
      <xdr:col>98</xdr:col>
      <xdr:colOff>38100</xdr:colOff>
      <xdr:row>38</xdr:row>
      <xdr:rowOff>127818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144345</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19954</xdr:rowOff>
    </xdr:from>
    <xdr:to>
      <xdr:col>112</xdr:col>
      <xdr:colOff>38100</xdr:colOff>
      <xdr:row>35</xdr:row>
      <xdr:rowOff>121554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0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138081</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56111" y="5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4,847.766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1,410.374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％）の増となっている。総務費は福島再生加速化交付金基金への積立のほか、中野地区復興産業拠点や双葉駅西地区復興拠点の整備事業費の本格化により前年度比</a:t>
          </a:r>
          <a:r>
            <a:rPr kumimoji="1" lang="en-US" altLang="ja-JP" sz="1300">
              <a:latin typeface="ＭＳ Ｐゴシック" panose="020B0600070205080204" pitchFamily="50" charset="-128"/>
              <a:ea typeface="ＭＳ Ｐゴシック" panose="020B0600070205080204" pitchFamily="50" charset="-128"/>
            </a:rPr>
            <a:t>1,219,085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3,476,104</a:t>
          </a:r>
          <a:r>
            <a:rPr kumimoji="1" lang="ja-JP" altLang="en-US" sz="1300">
              <a:latin typeface="ＭＳ Ｐゴシック" panose="020B0600070205080204" pitchFamily="50" charset="-128"/>
              <a:ea typeface="ＭＳ Ｐゴシック" panose="020B0600070205080204" pitchFamily="50" charset="-128"/>
            </a:rPr>
            <a:t>円となっており、今後も高い水準で推移することが見込まれる。民生費は避難住民の生活支援策として、中間貯蔵施設整備等影響緩和補助金（生活サポート補助金）や町内の防犯防災事業等によるものであり、今後も避難指示解除に向けた事業費が見込まれる。衛生費は前年度比</a:t>
          </a:r>
          <a:r>
            <a:rPr kumimoji="1" lang="en-US" altLang="ja-JP" sz="1300">
              <a:latin typeface="ＭＳ Ｐゴシック" panose="020B0600070205080204" pitchFamily="50" charset="-128"/>
              <a:ea typeface="ＭＳ Ｐゴシック" panose="020B0600070205080204" pitchFamily="50" charset="-128"/>
            </a:rPr>
            <a:t>32,516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91,087</a:t>
          </a:r>
          <a:r>
            <a:rPr kumimoji="1" lang="ja-JP" altLang="en-US" sz="1300">
              <a:latin typeface="ＭＳ Ｐゴシック" panose="020B0600070205080204" pitchFamily="50" charset="-128"/>
              <a:ea typeface="ＭＳ Ｐゴシック" panose="020B0600070205080204" pitchFamily="50" charset="-128"/>
            </a:rPr>
            <a:t>円となっており、これは前年に続いて中間貯蔵施設に係る地権者支援金が減となったことによるもので今後も減少する見込みである。農林水産業費は町内での営農が困難なことから類似団体平均を大きく下回っているが、避難指示解除等による町内での営農再開に向け、今後は事業費が増加することが見込まれる。土木費は常磐自動車道追加インターチェンジの整備費の増、町道等のインフラ整備による影響で、前年度比</a:t>
          </a:r>
          <a:r>
            <a:rPr kumimoji="1" lang="en-US" altLang="ja-JP" sz="1300">
              <a:latin typeface="ＭＳ Ｐゴシック" panose="020B0600070205080204" pitchFamily="50" charset="-128"/>
              <a:ea typeface="ＭＳ Ｐゴシック" panose="020B0600070205080204" pitchFamily="50" charset="-128"/>
            </a:rPr>
            <a:t>307,153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649,631</a:t>
          </a:r>
          <a:r>
            <a:rPr kumimoji="1" lang="ja-JP" altLang="en-US" sz="1300">
              <a:latin typeface="ＭＳ Ｐゴシック" panose="020B0600070205080204" pitchFamily="50" charset="-128"/>
              <a:ea typeface="ＭＳ Ｐゴシック" panose="020B0600070205080204" pitchFamily="50" charset="-128"/>
            </a:rPr>
            <a:t>円となっている。常磐自動車道追加インターチェンジの整備後は減少に転じるが、町内のインフラ整備の増加に伴い今後数年間は高い水準が見込まれる。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実質単年度収支は、中野・双葉駅西地区の復興拠点整備、常磐自動車道追加インターチェンジ整備等、大規模事業の年度末実績見通しが立たず、財政調整基金繰入金、震災復興特別交付税等歳入額を過大に確保したことや、復興シンボル軸整備、中間貯蔵施設整備等による土地貸付金、移転補償費等の増加が主な要因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財政調整基金残高の標準財政規模に対する比率は</a:t>
          </a:r>
          <a:r>
            <a:rPr kumimoji="1" lang="en-US" altLang="ja-JP" sz="1300">
              <a:solidFill>
                <a:sysClr val="windowText" lastClr="000000"/>
              </a:solidFill>
              <a:latin typeface="ＭＳ ゴシック" pitchFamily="49" charset="-128"/>
              <a:ea typeface="ＭＳ ゴシック" pitchFamily="49" charset="-128"/>
            </a:rPr>
            <a:t>130.92</a:t>
          </a:r>
          <a:r>
            <a:rPr kumimoji="1" lang="ja-JP" altLang="en-US" sz="1300">
              <a:solidFill>
                <a:sysClr val="windowText" lastClr="000000"/>
              </a:solidFill>
              <a:latin typeface="ＭＳ ゴシック" pitchFamily="49" charset="-128"/>
              <a:ea typeface="ＭＳ ゴシック" pitchFamily="49" charset="-128"/>
            </a:rPr>
            <a:t>％と高い水準にあるが、今後の復旧復興事業及び公共施設の維持管理に係る基金の取崩しが見込まれる。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連結実施赤字比率について、赤字となっている会計はない。</a:t>
          </a:r>
        </a:p>
        <a:p>
          <a:r>
            <a:rPr kumimoji="1" lang="ja-JP" altLang="en-US" sz="1400">
              <a:latin typeface="ＭＳ ゴシック" pitchFamily="49" charset="-128"/>
              <a:ea typeface="ＭＳ ゴシック" pitchFamily="49" charset="-128"/>
            </a:rPr>
            <a:t>一般会計は復旧復興に係る事業の増加により、基金からの繰入金が増加している。今後も財源の確保に努めながら、黒字を維持する。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30106945</v>
      </c>
      <c r="BO4" s="431"/>
      <c r="BP4" s="431"/>
      <c r="BQ4" s="431"/>
      <c r="BR4" s="431"/>
      <c r="BS4" s="431"/>
      <c r="BT4" s="431"/>
      <c r="BU4" s="432"/>
      <c r="BV4" s="430">
        <v>21791892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52.5</v>
      </c>
      <c r="CU4" s="437"/>
      <c r="CV4" s="437"/>
      <c r="CW4" s="437"/>
      <c r="CX4" s="437"/>
      <c r="CY4" s="437"/>
      <c r="CZ4" s="437"/>
      <c r="DA4" s="438"/>
      <c r="DB4" s="436">
        <v>31.2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28655144</v>
      </c>
      <c r="BO5" s="468"/>
      <c r="BP5" s="468"/>
      <c r="BQ5" s="468"/>
      <c r="BR5" s="468"/>
      <c r="BS5" s="468"/>
      <c r="BT5" s="468"/>
      <c r="BU5" s="469"/>
      <c r="BV5" s="467">
        <v>20710284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80.5</v>
      </c>
      <c r="CU5" s="465"/>
      <c r="CV5" s="465"/>
      <c r="CW5" s="465"/>
      <c r="CX5" s="465"/>
      <c r="CY5" s="465"/>
      <c r="CZ5" s="465"/>
      <c r="DA5" s="466"/>
      <c r="DB5" s="464">
        <v>85.9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1451801</v>
      </c>
      <c r="BO6" s="468"/>
      <c r="BP6" s="468"/>
      <c r="BQ6" s="468"/>
      <c r="BR6" s="468"/>
      <c r="BS6" s="468"/>
      <c r="BT6" s="468"/>
      <c r="BU6" s="469"/>
      <c r="BV6" s="467">
        <v>1081608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80.5</v>
      </c>
      <c r="CU6" s="505"/>
      <c r="CV6" s="505"/>
      <c r="CW6" s="505"/>
      <c r="CX6" s="505"/>
      <c r="CY6" s="505"/>
      <c r="CZ6" s="505"/>
      <c r="DA6" s="506"/>
      <c r="DB6" s="504">
        <v>85.9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198514</v>
      </c>
      <c r="BO7" s="468"/>
      <c r="BP7" s="468"/>
      <c r="BQ7" s="468"/>
      <c r="BR7" s="468"/>
      <c r="BS7" s="468"/>
      <c r="BT7" s="468"/>
      <c r="BU7" s="469"/>
      <c r="BV7" s="467">
        <v>330505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2386230</v>
      </c>
      <c r="CU7" s="468"/>
      <c r="CV7" s="468"/>
      <c r="CW7" s="468"/>
      <c r="CX7" s="468"/>
      <c r="CY7" s="468"/>
      <c r="CZ7" s="468"/>
      <c r="DA7" s="469"/>
      <c r="DB7" s="467">
        <v>2408708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1253287</v>
      </c>
      <c r="BO8" s="468"/>
      <c r="BP8" s="468"/>
      <c r="BQ8" s="468"/>
      <c r="BR8" s="468"/>
      <c r="BS8" s="468"/>
      <c r="BT8" s="468"/>
      <c r="BU8" s="469"/>
      <c r="BV8" s="467">
        <v>751103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0.72</v>
      </c>
      <c r="CU8" s="508"/>
      <c r="CV8" s="508"/>
      <c r="CW8" s="508"/>
      <c r="CX8" s="508"/>
      <c r="CY8" s="508"/>
      <c r="CZ8" s="508"/>
      <c r="DA8" s="509"/>
      <c r="DB8" s="507">
        <v>0.71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502184</v>
      </c>
      <c r="BO9" s="468"/>
      <c r="BP9" s="468"/>
      <c r="BQ9" s="468"/>
      <c r="BR9" s="468"/>
      <c r="BS9" s="468"/>
      <c r="BT9" s="468"/>
      <c r="BU9" s="469"/>
      <c r="BV9" s="467">
        <v>255691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2.4</v>
      </c>
      <c r="CU9" s="465"/>
      <c r="CV9" s="465"/>
      <c r="CW9" s="465"/>
      <c r="CX9" s="465"/>
      <c r="CY9" s="465"/>
      <c r="CZ9" s="465"/>
      <c r="DA9" s="466"/>
      <c r="DB9" s="464">
        <v>3.8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6932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385440</v>
      </c>
      <c r="BO10" s="468"/>
      <c r="BP10" s="468"/>
      <c r="BQ10" s="468"/>
      <c r="BR10" s="468"/>
      <c r="BS10" s="468"/>
      <c r="BT10" s="468"/>
      <c r="BU10" s="469"/>
      <c r="BV10" s="467">
        <v>249537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5911</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500000</v>
      </c>
      <c r="BO12" s="468"/>
      <c r="BP12" s="468"/>
      <c r="BQ12" s="468"/>
      <c r="BR12" s="468"/>
      <c r="BS12" s="468"/>
      <c r="BT12" s="468"/>
      <c r="BU12" s="469"/>
      <c r="BV12" s="467">
        <v>283000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5884</v>
      </c>
      <c r="S13" s="552"/>
      <c r="T13" s="552"/>
      <c r="U13" s="552"/>
      <c r="V13" s="553"/>
      <c r="W13" s="483" t="s">
        <v>141</v>
      </c>
      <c r="X13" s="484"/>
      <c r="Y13" s="484"/>
      <c r="Z13" s="484"/>
      <c r="AA13" s="484"/>
      <c r="AB13" s="474"/>
      <c r="AC13" s="518" t="s">
        <v>142</v>
      </c>
      <c r="AD13" s="519"/>
      <c r="AE13" s="519"/>
      <c r="AF13" s="519"/>
      <c r="AG13" s="561"/>
      <c r="AH13" s="518">
        <v>263</v>
      </c>
      <c r="AI13" s="519"/>
      <c r="AJ13" s="519"/>
      <c r="AK13" s="519"/>
      <c r="AL13" s="520"/>
      <c r="AM13" s="496" t="s">
        <v>143</v>
      </c>
      <c r="AN13" s="497"/>
      <c r="AO13" s="497"/>
      <c r="AP13" s="497"/>
      <c r="AQ13" s="497"/>
      <c r="AR13" s="497"/>
      <c r="AS13" s="497"/>
      <c r="AT13" s="498"/>
      <c r="AU13" s="499" t="s">
        <v>109</v>
      </c>
      <c r="AV13" s="500"/>
      <c r="AW13" s="500"/>
      <c r="AX13" s="500"/>
      <c r="AY13" s="501" t="s">
        <v>144</v>
      </c>
      <c r="AZ13" s="502"/>
      <c r="BA13" s="502"/>
      <c r="BB13" s="502"/>
      <c r="BC13" s="502"/>
      <c r="BD13" s="502"/>
      <c r="BE13" s="502"/>
      <c r="BF13" s="502"/>
      <c r="BG13" s="502"/>
      <c r="BH13" s="502"/>
      <c r="BI13" s="502"/>
      <c r="BJ13" s="502"/>
      <c r="BK13" s="502"/>
      <c r="BL13" s="502"/>
      <c r="BM13" s="503"/>
      <c r="BN13" s="467">
        <v>387624</v>
      </c>
      <c r="BO13" s="468"/>
      <c r="BP13" s="468"/>
      <c r="BQ13" s="468"/>
      <c r="BR13" s="468"/>
      <c r="BS13" s="468"/>
      <c r="BT13" s="468"/>
      <c r="BU13" s="469"/>
      <c r="BV13" s="467">
        <v>222228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6.9</v>
      </c>
      <c r="CU13" s="465"/>
      <c r="CV13" s="465"/>
      <c r="CW13" s="465"/>
      <c r="CX13" s="465"/>
      <c r="CY13" s="465"/>
      <c r="CZ13" s="465"/>
      <c r="DA13" s="466"/>
      <c r="DB13" s="464">
        <v>7.7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6025</v>
      </c>
      <c r="S14" s="552"/>
      <c r="T14" s="552"/>
      <c r="U14" s="552"/>
      <c r="V14" s="553"/>
      <c r="W14" s="457"/>
      <c r="X14" s="458"/>
      <c r="Y14" s="458"/>
      <c r="Z14" s="458"/>
      <c r="AA14" s="458"/>
      <c r="AB14" s="447"/>
      <c r="AC14" s="554" t="s">
        <v>139</v>
      </c>
      <c r="AD14" s="555"/>
      <c r="AE14" s="555"/>
      <c r="AF14" s="555"/>
      <c r="AG14" s="556"/>
      <c r="AH14" s="554">
        <v>7.9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5997</v>
      </c>
      <c r="S15" s="552"/>
      <c r="T15" s="552"/>
      <c r="U15" s="552"/>
      <c r="V15" s="553"/>
      <c r="W15" s="483" t="s">
        <v>151</v>
      </c>
      <c r="X15" s="484"/>
      <c r="Y15" s="484"/>
      <c r="Z15" s="484"/>
      <c r="AA15" s="484"/>
      <c r="AB15" s="474"/>
      <c r="AC15" s="518" t="s">
        <v>130</v>
      </c>
      <c r="AD15" s="519"/>
      <c r="AE15" s="519"/>
      <c r="AF15" s="519"/>
      <c r="AG15" s="561"/>
      <c r="AH15" s="518">
        <v>912</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1318390</v>
      </c>
      <c r="BO15" s="431"/>
      <c r="BP15" s="431"/>
      <c r="BQ15" s="431"/>
      <c r="BR15" s="431"/>
      <c r="BS15" s="431"/>
      <c r="BT15" s="431"/>
      <c r="BU15" s="432"/>
      <c r="BV15" s="430">
        <v>1313141</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t="s">
        <v>139</v>
      </c>
      <c r="AD16" s="555"/>
      <c r="AE16" s="555"/>
      <c r="AF16" s="555"/>
      <c r="AG16" s="556"/>
      <c r="AH16" s="554">
        <v>27.3</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1862693</v>
      </c>
      <c r="BO16" s="468"/>
      <c r="BP16" s="468"/>
      <c r="BQ16" s="468"/>
      <c r="BR16" s="468"/>
      <c r="BS16" s="468"/>
      <c r="BT16" s="468"/>
      <c r="BU16" s="469"/>
      <c r="BV16" s="467">
        <v>1833429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t="s">
        <v>139</v>
      </c>
      <c r="AD17" s="519"/>
      <c r="AE17" s="519"/>
      <c r="AF17" s="519"/>
      <c r="AG17" s="561"/>
      <c r="AH17" s="518">
        <v>2170</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1710401</v>
      </c>
      <c r="BO17" s="468"/>
      <c r="BP17" s="468"/>
      <c r="BQ17" s="468"/>
      <c r="BR17" s="468"/>
      <c r="BS17" s="468"/>
      <c r="BT17" s="468"/>
      <c r="BU17" s="469"/>
      <c r="BV17" s="467">
        <v>1715212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51.42</v>
      </c>
      <c r="M18" s="583"/>
      <c r="N18" s="583"/>
      <c r="O18" s="583"/>
      <c r="P18" s="583"/>
      <c r="Q18" s="583"/>
      <c r="R18" s="584"/>
      <c r="S18" s="584"/>
      <c r="T18" s="584"/>
      <c r="U18" s="584"/>
      <c r="V18" s="585"/>
      <c r="W18" s="485"/>
      <c r="X18" s="486"/>
      <c r="Y18" s="486"/>
      <c r="Z18" s="486"/>
      <c r="AA18" s="486"/>
      <c r="AB18" s="477"/>
      <c r="AC18" s="586" t="s">
        <v>139</v>
      </c>
      <c r="AD18" s="587"/>
      <c r="AE18" s="587"/>
      <c r="AF18" s="587"/>
      <c r="AG18" s="588"/>
      <c r="AH18" s="586">
        <v>64.900000000000006</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1493243</v>
      </c>
      <c r="BO18" s="468"/>
      <c r="BP18" s="468"/>
      <c r="BQ18" s="468"/>
      <c r="BR18" s="468"/>
      <c r="BS18" s="468"/>
      <c r="BT18" s="468"/>
      <c r="BU18" s="469"/>
      <c r="BV18" s="467">
        <v>1544556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9187951</v>
      </c>
      <c r="BO19" s="468"/>
      <c r="BP19" s="468"/>
      <c r="BQ19" s="468"/>
      <c r="BR19" s="468"/>
      <c r="BS19" s="468"/>
      <c r="BT19" s="468"/>
      <c r="BU19" s="469"/>
      <c r="BV19" s="467">
        <v>6154174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1824672</v>
      </c>
      <c r="BO23" s="468"/>
      <c r="BP23" s="468"/>
      <c r="BQ23" s="468"/>
      <c r="BR23" s="468"/>
      <c r="BS23" s="468"/>
      <c r="BT23" s="468"/>
      <c r="BU23" s="469"/>
      <c r="BV23" s="467">
        <v>2024726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7660</v>
      </c>
      <c r="R24" s="519"/>
      <c r="S24" s="519"/>
      <c r="T24" s="519"/>
      <c r="U24" s="519"/>
      <c r="V24" s="561"/>
      <c r="W24" s="620"/>
      <c r="X24" s="608"/>
      <c r="Y24" s="609"/>
      <c r="Z24" s="517" t="s">
        <v>175</v>
      </c>
      <c r="AA24" s="497"/>
      <c r="AB24" s="497"/>
      <c r="AC24" s="497"/>
      <c r="AD24" s="497"/>
      <c r="AE24" s="497"/>
      <c r="AF24" s="497"/>
      <c r="AG24" s="498"/>
      <c r="AH24" s="518">
        <v>91</v>
      </c>
      <c r="AI24" s="519"/>
      <c r="AJ24" s="519"/>
      <c r="AK24" s="519"/>
      <c r="AL24" s="561"/>
      <c r="AM24" s="518">
        <v>263900</v>
      </c>
      <c r="AN24" s="519"/>
      <c r="AO24" s="519"/>
      <c r="AP24" s="519"/>
      <c r="AQ24" s="519"/>
      <c r="AR24" s="561"/>
      <c r="AS24" s="518">
        <v>2900</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1824672</v>
      </c>
      <c r="BO24" s="468"/>
      <c r="BP24" s="468"/>
      <c r="BQ24" s="468"/>
      <c r="BR24" s="468"/>
      <c r="BS24" s="468"/>
      <c r="BT24" s="468"/>
      <c r="BU24" s="469"/>
      <c r="BV24" s="467">
        <v>2022502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6010</v>
      </c>
      <c r="R25" s="519"/>
      <c r="S25" s="519"/>
      <c r="T25" s="519"/>
      <c r="U25" s="519"/>
      <c r="V25" s="561"/>
      <c r="W25" s="620"/>
      <c r="X25" s="608"/>
      <c r="Y25" s="609"/>
      <c r="Z25" s="517" t="s">
        <v>178</v>
      </c>
      <c r="AA25" s="497"/>
      <c r="AB25" s="497"/>
      <c r="AC25" s="497"/>
      <c r="AD25" s="497"/>
      <c r="AE25" s="497"/>
      <c r="AF25" s="497"/>
      <c r="AG25" s="498"/>
      <c r="AH25" s="518" t="s">
        <v>139</v>
      </c>
      <c r="AI25" s="519"/>
      <c r="AJ25" s="519"/>
      <c r="AK25" s="519"/>
      <c r="AL25" s="561"/>
      <c r="AM25" s="518" t="s">
        <v>148</v>
      </c>
      <c r="AN25" s="519"/>
      <c r="AO25" s="519"/>
      <c r="AP25" s="519"/>
      <c r="AQ25" s="519"/>
      <c r="AR25" s="561"/>
      <c r="AS25" s="518" t="s">
        <v>139</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2725336</v>
      </c>
      <c r="BO25" s="431"/>
      <c r="BP25" s="431"/>
      <c r="BQ25" s="431"/>
      <c r="BR25" s="431"/>
      <c r="BS25" s="431"/>
      <c r="BT25" s="431"/>
      <c r="BU25" s="432"/>
      <c r="BV25" s="430">
        <v>5293357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5550</v>
      </c>
      <c r="R26" s="519"/>
      <c r="S26" s="519"/>
      <c r="T26" s="519"/>
      <c r="U26" s="519"/>
      <c r="V26" s="561"/>
      <c r="W26" s="620"/>
      <c r="X26" s="608"/>
      <c r="Y26" s="609"/>
      <c r="Z26" s="517" t="s">
        <v>181</v>
      </c>
      <c r="AA26" s="630"/>
      <c r="AB26" s="630"/>
      <c r="AC26" s="630"/>
      <c r="AD26" s="630"/>
      <c r="AE26" s="630"/>
      <c r="AF26" s="630"/>
      <c r="AG26" s="631"/>
      <c r="AH26" s="518">
        <v>2</v>
      </c>
      <c r="AI26" s="519"/>
      <c r="AJ26" s="519"/>
      <c r="AK26" s="519"/>
      <c r="AL26" s="561"/>
      <c r="AM26" s="518" t="s">
        <v>182</v>
      </c>
      <c r="AN26" s="519"/>
      <c r="AO26" s="519"/>
      <c r="AP26" s="519"/>
      <c r="AQ26" s="519"/>
      <c r="AR26" s="561"/>
      <c r="AS26" s="518" t="s">
        <v>182</v>
      </c>
      <c r="AT26" s="519"/>
      <c r="AU26" s="519"/>
      <c r="AV26" s="519"/>
      <c r="AW26" s="519"/>
      <c r="AX26" s="520"/>
      <c r="AY26" s="470" t="s">
        <v>183</v>
      </c>
      <c r="AZ26" s="471"/>
      <c r="BA26" s="471"/>
      <c r="BB26" s="471"/>
      <c r="BC26" s="471"/>
      <c r="BD26" s="471"/>
      <c r="BE26" s="471"/>
      <c r="BF26" s="471"/>
      <c r="BG26" s="471"/>
      <c r="BH26" s="471"/>
      <c r="BI26" s="471"/>
      <c r="BJ26" s="471"/>
      <c r="BK26" s="471"/>
      <c r="BL26" s="471"/>
      <c r="BM26" s="472"/>
      <c r="BN26" s="467" t="s">
        <v>184</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185</v>
      </c>
      <c r="F27" s="497"/>
      <c r="G27" s="497"/>
      <c r="H27" s="497"/>
      <c r="I27" s="497"/>
      <c r="J27" s="497"/>
      <c r="K27" s="498"/>
      <c r="L27" s="518">
        <v>1</v>
      </c>
      <c r="M27" s="519"/>
      <c r="N27" s="519"/>
      <c r="O27" s="519"/>
      <c r="P27" s="561"/>
      <c r="Q27" s="518">
        <v>2890</v>
      </c>
      <c r="R27" s="519"/>
      <c r="S27" s="519"/>
      <c r="T27" s="519"/>
      <c r="U27" s="519"/>
      <c r="V27" s="561"/>
      <c r="W27" s="620"/>
      <c r="X27" s="608"/>
      <c r="Y27" s="609"/>
      <c r="Z27" s="517" t="s">
        <v>186</v>
      </c>
      <c r="AA27" s="497"/>
      <c r="AB27" s="497"/>
      <c r="AC27" s="497"/>
      <c r="AD27" s="497"/>
      <c r="AE27" s="497"/>
      <c r="AF27" s="497"/>
      <c r="AG27" s="498"/>
      <c r="AH27" s="518">
        <v>3</v>
      </c>
      <c r="AI27" s="519"/>
      <c r="AJ27" s="519"/>
      <c r="AK27" s="519"/>
      <c r="AL27" s="561"/>
      <c r="AM27" s="518">
        <v>9615</v>
      </c>
      <c r="AN27" s="519"/>
      <c r="AO27" s="519"/>
      <c r="AP27" s="519"/>
      <c r="AQ27" s="519"/>
      <c r="AR27" s="561"/>
      <c r="AS27" s="518">
        <v>3205</v>
      </c>
      <c r="AT27" s="519"/>
      <c r="AU27" s="519"/>
      <c r="AV27" s="519"/>
      <c r="AW27" s="519"/>
      <c r="AX27" s="520"/>
      <c r="AY27" s="562" t="s">
        <v>187</v>
      </c>
      <c r="AZ27" s="563"/>
      <c r="BA27" s="563"/>
      <c r="BB27" s="563"/>
      <c r="BC27" s="563"/>
      <c r="BD27" s="563"/>
      <c r="BE27" s="563"/>
      <c r="BF27" s="563"/>
      <c r="BG27" s="563"/>
      <c r="BH27" s="563"/>
      <c r="BI27" s="563"/>
      <c r="BJ27" s="563"/>
      <c r="BK27" s="563"/>
      <c r="BL27" s="563"/>
      <c r="BM27" s="564"/>
      <c r="BN27" s="643">
        <v>220700</v>
      </c>
      <c r="BO27" s="644"/>
      <c r="BP27" s="644"/>
      <c r="BQ27" s="644"/>
      <c r="BR27" s="644"/>
      <c r="BS27" s="644"/>
      <c r="BT27" s="644"/>
      <c r="BU27" s="645"/>
      <c r="BV27" s="643">
        <v>220700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188</v>
      </c>
      <c r="F28" s="497"/>
      <c r="G28" s="497"/>
      <c r="H28" s="497"/>
      <c r="I28" s="497"/>
      <c r="J28" s="497"/>
      <c r="K28" s="498"/>
      <c r="L28" s="518">
        <v>1</v>
      </c>
      <c r="M28" s="519"/>
      <c r="N28" s="519"/>
      <c r="O28" s="519"/>
      <c r="P28" s="561"/>
      <c r="Q28" s="518">
        <v>2480</v>
      </c>
      <c r="R28" s="519"/>
      <c r="S28" s="519"/>
      <c r="T28" s="519"/>
      <c r="U28" s="519"/>
      <c r="V28" s="561"/>
      <c r="W28" s="620"/>
      <c r="X28" s="608"/>
      <c r="Y28" s="609"/>
      <c r="Z28" s="517" t="s">
        <v>189</v>
      </c>
      <c r="AA28" s="497"/>
      <c r="AB28" s="497"/>
      <c r="AC28" s="497"/>
      <c r="AD28" s="497"/>
      <c r="AE28" s="497"/>
      <c r="AF28" s="497"/>
      <c r="AG28" s="498"/>
      <c r="AH28" s="518" t="s">
        <v>148</v>
      </c>
      <c r="AI28" s="519"/>
      <c r="AJ28" s="519"/>
      <c r="AK28" s="519"/>
      <c r="AL28" s="561"/>
      <c r="AM28" s="518" t="s">
        <v>148</v>
      </c>
      <c r="AN28" s="519"/>
      <c r="AO28" s="519"/>
      <c r="AP28" s="519"/>
      <c r="AQ28" s="519"/>
      <c r="AR28" s="561"/>
      <c r="AS28" s="518" t="s">
        <v>148</v>
      </c>
      <c r="AT28" s="519"/>
      <c r="AU28" s="519"/>
      <c r="AV28" s="519"/>
      <c r="AW28" s="519"/>
      <c r="AX28" s="520"/>
      <c r="AY28" s="646" t="s">
        <v>190</v>
      </c>
      <c r="AZ28" s="647"/>
      <c r="BA28" s="647"/>
      <c r="BB28" s="648"/>
      <c r="BC28" s="427" t="s">
        <v>48</v>
      </c>
      <c r="BD28" s="428"/>
      <c r="BE28" s="428"/>
      <c r="BF28" s="428"/>
      <c r="BG28" s="428"/>
      <c r="BH28" s="428"/>
      <c r="BI28" s="428"/>
      <c r="BJ28" s="428"/>
      <c r="BK28" s="428"/>
      <c r="BL28" s="428"/>
      <c r="BM28" s="429"/>
      <c r="BN28" s="430">
        <v>3123939</v>
      </c>
      <c r="BO28" s="431"/>
      <c r="BP28" s="431"/>
      <c r="BQ28" s="431"/>
      <c r="BR28" s="431"/>
      <c r="BS28" s="431"/>
      <c r="BT28" s="431"/>
      <c r="BU28" s="432"/>
      <c r="BV28" s="430">
        <v>3238499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191</v>
      </c>
      <c r="F29" s="497"/>
      <c r="G29" s="497"/>
      <c r="H29" s="497"/>
      <c r="I29" s="497"/>
      <c r="J29" s="497"/>
      <c r="K29" s="498"/>
      <c r="L29" s="518">
        <v>6</v>
      </c>
      <c r="M29" s="519"/>
      <c r="N29" s="519"/>
      <c r="O29" s="519"/>
      <c r="P29" s="561"/>
      <c r="Q29" s="518">
        <v>2320</v>
      </c>
      <c r="R29" s="519"/>
      <c r="S29" s="519"/>
      <c r="T29" s="519"/>
      <c r="U29" s="519"/>
      <c r="V29" s="561"/>
      <c r="W29" s="621"/>
      <c r="X29" s="622"/>
      <c r="Y29" s="623"/>
      <c r="Z29" s="517" t="s">
        <v>192</v>
      </c>
      <c r="AA29" s="497"/>
      <c r="AB29" s="497"/>
      <c r="AC29" s="497"/>
      <c r="AD29" s="497"/>
      <c r="AE29" s="497"/>
      <c r="AF29" s="497"/>
      <c r="AG29" s="498"/>
      <c r="AH29" s="518">
        <v>94</v>
      </c>
      <c r="AI29" s="519"/>
      <c r="AJ29" s="519"/>
      <c r="AK29" s="519"/>
      <c r="AL29" s="561"/>
      <c r="AM29" s="518">
        <v>273515</v>
      </c>
      <c r="AN29" s="519"/>
      <c r="AO29" s="519"/>
      <c r="AP29" s="519"/>
      <c r="AQ29" s="519"/>
      <c r="AR29" s="561"/>
      <c r="AS29" s="518">
        <v>2910</v>
      </c>
      <c r="AT29" s="519"/>
      <c r="AU29" s="519"/>
      <c r="AV29" s="519"/>
      <c r="AW29" s="519"/>
      <c r="AX29" s="520"/>
      <c r="AY29" s="649"/>
      <c r="AZ29" s="650"/>
      <c r="BA29" s="650"/>
      <c r="BB29" s="651"/>
      <c r="BC29" s="501" t="s">
        <v>193</v>
      </c>
      <c r="BD29" s="502"/>
      <c r="BE29" s="502"/>
      <c r="BF29" s="502"/>
      <c r="BG29" s="502"/>
      <c r="BH29" s="502"/>
      <c r="BI29" s="502"/>
      <c r="BJ29" s="502"/>
      <c r="BK29" s="502"/>
      <c r="BL29" s="502"/>
      <c r="BM29" s="503"/>
      <c r="BN29" s="467">
        <v>667</v>
      </c>
      <c r="BO29" s="468"/>
      <c r="BP29" s="468"/>
      <c r="BQ29" s="468"/>
      <c r="BR29" s="468"/>
      <c r="BS29" s="468"/>
      <c r="BT29" s="468"/>
      <c r="BU29" s="469"/>
      <c r="BV29" s="467">
        <v>667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194</v>
      </c>
      <c r="X30" s="628"/>
      <c r="Y30" s="628"/>
      <c r="Z30" s="628"/>
      <c r="AA30" s="628"/>
      <c r="AB30" s="628"/>
      <c r="AC30" s="628"/>
      <c r="AD30" s="628"/>
      <c r="AE30" s="628"/>
      <c r="AF30" s="628"/>
      <c r="AG30" s="629"/>
      <c r="AH30" s="586">
        <v>89.5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65864729</v>
      </c>
      <c r="BO30" s="644"/>
      <c r="BP30" s="644"/>
      <c r="BQ30" s="644"/>
      <c r="BR30" s="644"/>
      <c r="BS30" s="644"/>
      <c r="BT30" s="644"/>
      <c r="BU30" s="645"/>
      <c r="BV30" s="643">
        <v>60390087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201</v>
      </c>
      <c r="D33" s="491"/>
      <c r="E33" s="456" t="s">
        <v>202</v>
      </c>
      <c r="F33" s="456"/>
      <c r="G33" s="456"/>
      <c r="H33" s="456"/>
      <c r="I33" s="456"/>
      <c r="J33" s="456"/>
      <c r="K33" s="456"/>
      <c r="L33" s="456"/>
      <c r="M33" s="456"/>
      <c r="N33" s="456"/>
      <c r="O33" s="456"/>
      <c r="P33" s="456"/>
      <c r="Q33" s="456"/>
      <c r="R33" s="456"/>
      <c r="S33" s="456"/>
      <c r="T33" s="216"/>
      <c r="U33" s="491" t="s">
        <v>203</v>
      </c>
      <c r="V33" s="491"/>
      <c r="W33" s="456" t="s">
        <v>202</v>
      </c>
      <c r="X33" s="456"/>
      <c r="Y33" s="456"/>
      <c r="Z33" s="456"/>
      <c r="AA33" s="456"/>
      <c r="AB33" s="456"/>
      <c r="AC33" s="456"/>
      <c r="AD33" s="456"/>
      <c r="AE33" s="456"/>
      <c r="AF33" s="456"/>
      <c r="AG33" s="456"/>
      <c r="AH33" s="456"/>
      <c r="AI33" s="456"/>
      <c r="AJ33" s="456"/>
      <c r="AK33" s="456"/>
      <c r="AL33" s="216"/>
      <c r="AM33" s="491" t="s">
        <v>203</v>
      </c>
      <c r="AN33" s="491"/>
      <c r="AO33" s="456" t="s">
        <v>204</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208</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双葉地方広域市町村圏組合　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公有林整備事業特別会計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双葉地方広域市町村圏組合　下水道事業特別会計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双葉地方水道企業団　水道事業会計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双葉地方水道企業団　工業用水道事業会計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福島県市町村総合事務組合　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福島県市町村総合事務組合　消防補償等特別会計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福島県市町村総合事務組合　消防賞じゅつ金特別会計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福島県市町村総合事務組合　非常勤職員公務災害補償特別会計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福島県市町村総合事務組合　自治会館管理特別会計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福島県後期高齢者医療広域連合　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9BzFl3fciN5agFOxl1+p8BlTafzLJzuWJiRvbrCUJd2G4DnP99aVTxrqr1koI+4LWsd7Sia7JA+9m05WGdsR8w==" saltValue="SgPs75/xtXyoVglwelRp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7" t="s">
        <v>563</v>
      </c>
      <c r="D34" s="1247"/>
      <c r="E34" s="1248"/>
      <c r="F34" s="32">
        <v>16.440000000000001</v>
      </c>
      <c r="G34" s="33">
        <v>23.34</v>
      </c>
      <c r="H34" s="33">
        <v>20.13</v>
      </c>
      <c r="I34" s="33">
        <v>34.71</v>
      </c>
      <c r="J34" s="34">
        <v>52.52</v>
      </c>
      <c r="K34" s="22"/>
      <c r="L34" s="22"/>
      <c r="M34" s="22"/>
      <c r="N34" s="22"/>
      <c r="O34" s="22"/>
      <c r="P34" s="22"/>
    </row>
    <row r="35" spans="1:16" ht="39" customHeight="1" x14ac:dyDescent="0.15">
      <c r="A35" s="22"/>
      <c r="B35" s="35"/>
      <c r="C35" s="1241" t="s">
        <v>564</v>
      </c>
      <c r="D35" s="1242"/>
      <c r="E35" s="1243"/>
      <c r="F35" s="36">
        <v>4.82</v>
      </c>
      <c r="G35" s="37">
        <v>3.9</v>
      </c>
      <c r="H35" s="37">
        <v>4.34</v>
      </c>
      <c r="I35" s="37">
        <v>6.49</v>
      </c>
      <c r="J35" s="38">
        <v>7.66</v>
      </c>
      <c r="K35" s="22"/>
      <c r="L35" s="22"/>
      <c r="M35" s="22"/>
      <c r="N35" s="22"/>
      <c r="O35" s="22"/>
      <c r="P35" s="22"/>
    </row>
    <row r="36" spans="1:16" ht="39" customHeight="1" x14ac:dyDescent="0.15">
      <c r="A36" s="22"/>
      <c r="B36" s="35"/>
      <c r="C36" s="1241" t="s">
        <v>565</v>
      </c>
      <c r="D36" s="1242"/>
      <c r="E36" s="1243"/>
      <c r="F36" s="36">
        <v>2.7</v>
      </c>
      <c r="G36" s="37">
        <v>3</v>
      </c>
      <c r="H36" s="37">
        <v>1.3</v>
      </c>
      <c r="I36" s="37">
        <v>0.37</v>
      </c>
      <c r="J36" s="38">
        <v>1.01</v>
      </c>
      <c r="K36" s="22"/>
      <c r="L36" s="22"/>
      <c r="M36" s="22"/>
      <c r="N36" s="22"/>
      <c r="O36" s="22"/>
      <c r="P36" s="22"/>
    </row>
    <row r="37" spans="1:16" ht="39" customHeight="1" x14ac:dyDescent="0.15">
      <c r="A37" s="22"/>
      <c r="B37" s="35"/>
      <c r="C37" s="1241" t="s">
        <v>566</v>
      </c>
      <c r="D37" s="1242"/>
      <c r="E37" s="1243"/>
      <c r="F37" s="36">
        <v>0.73</v>
      </c>
      <c r="G37" s="37">
        <v>0.02</v>
      </c>
      <c r="H37" s="37">
        <v>0.03</v>
      </c>
      <c r="I37" s="37">
        <v>0.01</v>
      </c>
      <c r="J37" s="38">
        <v>0.09</v>
      </c>
      <c r="K37" s="22"/>
      <c r="L37" s="22"/>
      <c r="M37" s="22"/>
      <c r="N37" s="22"/>
      <c r="O37" s="22"/>
      <c r="P37" s="22"/>
    </row>
    <row r="38" spans="1:16" ht="39" customHeight="1" x14ac:dyDescent="0.15">
      <c r="A38" s="22"/>
      <c r="B38" s="35"/>
      <c r="C38" s="1241" t="s">
        <v>567</v>
      </c>
      <c r="D38" s="1242"/>
      <c r="E38" s="1243"/>
      <c r="F38" s="36">
        <v>0.36</v>
      </c>
      <c r="G38" s="37">
        <v>0.33</v>
      </c>
      <c r="H38" s="37">
        <v>0.3</v>
      </c>
      <c r="I38" s="37">
        <v>0.12</v>
      </c>
      <c r="J38" s="38">
        <v>0.03</v>
      </c>
      <c r="K38" s="22"/>
      <c r="L38" s="22"/>
      <c r="M38" s="22"/>
      <c r="N38" s="22"/>
      <c r="O38" s="22"/>
      <c r="P38" s="22"/>
    </row>
    <row r="39" spans="1:16" ht="39" customHeight="1" x14ac:dyDescent="0.15">
      <c r="A39" s="22"/>
      <c r="B39" s="35"/>
      <c r="C39" s="1241" t="s">
        <v>568</v>
      </c>
      <c r="D39" s="1242"/>
      <c r="E39" s="1243"/>
      <c r="F39" s="36">
        <v>0</v>
      </c>
      <c r="G39" s="37">
        <v>0</v>
      </c>
      <c r="H39" s="37">
        <v>0</v>
      </c>
      <c r="I39" s="37">
        <v>0</v>
      </c>
      <c r="J39" s="38">
        <v>0</v>
      </c>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569</v>
      </c>
      <c r="D42" s="1242"/>
      <c r="E42" s="1243"/>
      <c r="F42" s="36" t="s">
        <v>515</v>
      </c>
      <c r="G42" s="37" t="s">
        <v>515</v>
      </c>
      <c r="H42" s="37" t="s">
        <v>515</v>
      </c>
      <c r="I42" s="37" t="s">
        <v>515</v>
      </c>
      <c r="J42" s="38" t="s">
        <v>515</v>
      </c>
      <c r="K42" s="22"/>
      <c r="L42" s="22"/>
      <c r="M42" s="22"/>
      <c r="N42" s="22"/>
      <c r="O42" s="22"/>
      <c r="P42" s="22"/>
    </row>
    <row r="43" spans="1:16" ht="39" customHeight="1" thickBot="1" x14ac:dyDescent="0.2">
      <c r="A43" s="22"/>
      <c r="B43" s="40"/>
      <c r="C43" s="1244" t="s">
        <v>570</v>
      </c>
      <c r="D43" s="1245"/>
      <c r="E43" s="1246"/>
      <c r="F43" s="41">
        <v>1.55</v>
      </c>
      <c r="G43" s="42">
        <v>1.27</v>
      </c>
      <c r="H43" s="42">
        <v>1.1599999999999999</v>
      </c>
      <c r="I43" s="42">
        <v>0</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vwdYDc/VJ7PebQAC4lRtFrghrNygpez69r4P9GNJKRjEwyQ78u/J7g7ETz9u4urx0ufC9in9MnWkf0FgxFJww==" saltValue="mzJ/cx6WiXLirr27EV5x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232</v>
      </c>
      <c r="L45" s="60">
        <v>231</v>
      </c>
      <c r="M45" s="60">
        <v>234</v>
      </c>
      <c r="N45" s="60">
        <v>234</v>
      </c>
      <c r="O45" s="61">
        <v>217</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515</v>
      </c>
      <c r="L46" s="64" t="s">
        <v>515</v>
      </c>
      <c r="M46" s="64" t="s">
        <v>515</v>
      </c>
      <c r="N46" s="64" t="s">
        <v>515</v>
      </c>
      <c r="O46" s="65" t="s">
        <v>515</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515</v>
      </c>
      <c r="L47" s="64" t="s">
        <v>515</v>
      </c>
      <c r="M47" s="64" t="s">
        <v>515</v>
      </c>
      <c r="N47" s="64" t="s">
        <v>515</v>
      </c>
      <c r="O47" s="65" t="s">
        <v>515</v>
      </c>
      <c r="P47" s="48"/>
      <c r="Q47" s="48"/>
      <c r="R47" s="48"/>
      <c r="S47" s="48"/>
      <c r="T47" s="48"/>
      <c r="U47" s="48"/>
    </row>
    <row r="48" spans="1:21" ht="30.75" customHeight="1" x14ac:dyDescent="0.15">
      <c r="A48" s="48"/>
      <c r="B48" s="1251"/>
      <c r="C48" s="1252"/>
      <c r="D48" s="62"/>
      <c r="E48" s="1257" t="s">
        <v>15</v>
      </c>
      <c r="F48" s="1257"/>
      <c r="G48" s="1257"/>
      <c r="H48" s="1257"/>
      <c r="I48" s="1257"/>
      <c r="J48" s="1258"/>
      <c r="K48" s="63">
        <v>291</v>
      </c>
      <c r="L48" s="64">
        <v>202</v>
      </c>
      <c r="M48" s="64">
        <v>206</v>
      </c>
      <c r="N48" s="64">
        <v>173</v>
      </c>
      <c r="O48" s="65">
        <v>139</v>
      </c>
      <c r="P48" s="48"/>
      <c r="Q48" s="48"/>
      <c r="R48" s="48"/>
      <c r="S48" s="48"/>
      <c r="T48" s="48"/>
      <c r="U48" s="48"/>
    </row>
    <row r="49" spans="1:21" ht="30.75" customHeight="1" x14ac:dyDescent="0.15">
      <c r="A49" s="48"/>
      <c r="B49" s="1251"/>
      <c r="C49" s="1252"/>
      <c r="D49" s="62"/>
      <c r="E49" s="1257" t="s">
        <v>16</v>
      </c>
      <c r="F49" s="1257"/>
      <c r="G49" s="1257"/>
      <c r="H49" s="1257"/>
      <c r="I49" s="1257"/>
      <c r="J49" s="1258"/>
      <c r="K49" s="63">
        <v>32</v>
      </c>
      <c r="L49" s="64">
        <v>36</v>
      </c>
      <c r="M49" s="64">
        <v>34</v>
      </c>
      <c r="N49" s="64">
        <v>28</v>
      </c>
      <c r="O49" s="65">
        <v>24</v>
      </c>
      <c r="P49" s="48"/>
      <c r="Q49" s="48"/>
      <c r="R49" s="48"/>
      <c r="S49" s="48"/>
      <c r="T49" s="48"/>
      <c r="U49" s="48"/>
    </row>
    <row r="50" spans="1:21" ht="30.75" customHeight="1" x14ac:dyDescent="0.15">
      <c r="A50" s="48"/>
      <c r="B50" s="1251"/>
      <c r="C50" s="1252"/>
      <c r="D50" s="62"/>
      <c r="E50" s="1257" t="s">
        <v>17</v>
      </c>
      <c r="F50" s="1257"/>
      <c r="G50" s="1257"/>
      <c r="H50" s="1257"/>
      <c r="I50" s="1257"/>
      <c r="J50" s="1258"/>
      <c r="K50" s="63">
        <v>13</v>
      </c>
      <c r="L50" s="64">
        <v>13</v>
      </c>
      <c r="M50" s="64">
        <v>13</v>
      </c>
      <c r="N50" s="64">
        <v>13</v>
      </c>
      <c r="O50" s="65">
        <v>13</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515</v>
      </c>
      <c r="L51" s="64" t="s">
        <v>515</v>
      </c>
      <c r="M51" s="64" t="s">
        <v>515</v>
      </c>
      <c r="N51" s="64" t="s">
        <v>515</v>
      </c>
      <c r="O51" s="65" t="s">
        <v>515</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329</v>
      </c>
      <c r="L52" s="64">
        <v>324</v>
      </c>
      <c r="M52" s="64">
        <v>303</v>
      </c>
      <c r="N52" s="64">
        <v>291</v>
      </c>
      <c r="O52" s="65">
        <v>290</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239</v>
      </c>
      <c r="L53" s="69">
        <v>158</v>
      </c>
      <c r="M53" s="69">
        <v>184</v>
      </c>
      <c r="N53" s="69">
        <v>157</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5" t="s">
        <v>25</v>
      </c>
      <c r="C57" s="1266"/>
      <c r="D57" s="1269" t="s">
        <v>26</v>
      </c>
      <c r="E57" s="1270"/>
      <c r="F57" s="1270"/>
      <c r="G57" s="1270"/>
      <c r="H57" s="1270"/>
      <c r="I57" s="1270"/>
      <c r="J57" s="1271"/>
      <c r="K57" s="83"/>
      <c r="L57" s="84"/>
      <c r="M57" s="84"/>
      <c r="N57" s="84"/>
      <c r="O57" s="85"/>
    </row>
    <row r="58" spans="1:21" ht="31.5" customHeight="1" thickBot="1" x14ac:dyDescent="0.2">
      <c r="B58" s="1267"/>
      <c r="C58" s="1268"/>
      <c r="D58" s="1272" t="s">
        <v>27</v>
      </c>
      <c r="E58" s="1273"/>
      <c r="F58" s="1273"/>
      <c r="G58" s="1273"/>
      <c r="H58" s="1273"/>
      <c r="I58" s="1273"/>
      <c r="J58" s="12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qMkm2t0DqqOtAWnaT1MAVbEp6EWmWVkATtlHnfmAWiGLLnlLGGdA+js5r3PJnnf2tYLLG3Bz/3ZKALbjwjF9Q==" saltValue="BKciRWHwrfq8dtOF+Zet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5" t="s">
        <v>30</v>
      </c>
      <c r="C41" s="1276"/>
      <c r="D41" s="102"/>
      <c r="E41" s="1281" t="s">
        <v>31</v>
      </c>
      <c r="F41" s="1281"/>
      <c r="G41" s="1281"/>
      <c r="H41" s="1282"/>
      <c r="I41" s="103">
        <v>2655</v>
      </c>
      <c r="J41" s="104">
        <v>2451</v>
      </c>
      <c r="K41" s="104">
        <v>2239</v>
      </c>
      <c r="L41" s="104">
        <v>2025</v>
      </c>
      <c r="M41" s="105">
        <v>1825</v>
      </c>
    </row>
    <row r="42" spans="2:13" ht="27.75" customHeight="1" x14ac:dyDescent="0.15">
      <c r="B42" s="1277"/>
      <c r="C42" s="1278"/>
      <c r="D42" s="106"/>
      <c r="E42" s="1283" t="s">
        <v>32</v>
      </c>
      <c r="F42" s="1283"/>
      <c r="G42" s="1283"/>
      <c r="H42" s="1284"/>
      <c r="I42" s="107">
        <v>84</v>
      </c>
      <c r="J42" s="108">
        <v>72</v>
      </c>
      <c r="K42" s="108">
        <v>60</v>
      </c>
      <c r="L42" s="108">
        <v>48</v>
      </c>
      <c r="M42" s="109">
        <v>36</v>
      </c>
    </row>
    <row r="43" spans="2:13" ht="27.75" customHeight="1" x14ac:dyDescent="0.15">
      <c r="B43" s="1277"/>
      <c r="C43" s="1278"/>
      <c r="D43" s="106"/>
      <c r="E43" s="1283" t="s">
        <v>33</v>
      </c>
      <c r="F43" s="1283"/>
      <c r="G43" s="1283"/>
      <c r="H43" s="1284"/>
      <c r="I43" s="107">
        <v>1333</v>
      </c>
      <c r="J43" s="108">
        <v>1208</v>
      </c>
      <c r="K43" s="108">
        <v>1030</v>
      </c>
      <c r="L43" s="108">
        <v>896</v>
      </c>
      <c r="M43" s="109">
        <v>824</v>
      </c>
    </row>
    <row r="44" spans="2:13" ht="27.75" customHeight="1" x14ac:dyDescent="0.15">
      <c r="B44" s="1277"/>
      <c r="C44" s="1278"/>
      <c r="D44" s="106"/>
      <c r="E44" s="1283" t="s">
        <v>34</v>
      </c>
      <c r="F44" s="1283"/>
      <c r="G44" s="1283"/>
      <c r="H44" s="1284"/>
      <c r="I44" s="107">
        <v>76</v>
      </c>
      <c r="J44" s="108">
        <v>66</v>
      </c>
      <c r="K44" s="108">
        <v>58</v>
      </c>
      <c r="L44" s="108">
        <v>50</v>
      </c>
      <c r="M44" s="109">
        <v>42</v>
      </c>
    </row>
    <row r="45" spans="2:13" ht="27.75" customHeight="1" x14ac:dyDescent="0.15">
      <c r="B45" s="1277"/>
      <c r="C45" s="1278"/>
      <c r="D45" s="106"/>
      <c r="E45" s="1283" t="s">
        <v>35</v>
      </c>
      <c r="F45" s="1283"/>
      <c r="G45" s="1283"/>
      <c r="H45" s="1284"/>
      <c r="I45" s="107" t="s">
        <v>515</v>
      </c>
      <c r="J45" s="108" t="s">
        <v>515</v>
      </c>
      <c r="K45" s="108" t="s">
        <v>515</v>
      </c>
      <c r="L45" s="108" t="s">
        <v>515</v>
      </c>
      <c r="M45" s="109" t="s">
        <v>515</v>
      </c>
    </row>
    <row r="46" spans="2:13" ht="27.75" customHeight="1" x14ac:dyDescent="0.15">
      <c r="B46" s="1277"/>
      <c r="C46" s="1278"/>
      <c r="D46" s="110"/>
      <c r="E46" s="1283" t="s">
        <v>36</v>
      </c>
      <c r="F46" s="1283"/>
      <c r="G46" s="1283"/>
      <c r="H46" s="1284"/>
      <c r="I46" s="107" t="s">
        <v>515</v>
      </c>
      <c r="J46" s="108" t="s">
        <v>515</v>
      </c>
      <c r="K46" s="108" t="s">
        <v>515</v>
      </c>
      <c r="L46" s="108" t="s">
        <v>515</v>
      </c>
      <c r="M46" s="109" t="s">
        <v>515</v>
      </c>
    </row>
    <row r="47" spans="2:13" ht="27.75" customHeight="1" x14ac:dyDescent="0.15">
      <c r="B47" s="1277"/>
      <c r="C47" s="1278"/>
      <c r="D47" s="111"/>
      <c r="E47" s="1285" t="s">
        <v>37</v>
      </c>
      <c r="F47" s="1286"/>
      <c r="G47" s="1286"/>
      <c r="H47" s="1287"/>
      <c r="I47" s="107" t="s">
        <v>515</v>
      </c>
      <c r="J47" s="108" t="s">
        <v>515</v>
      </c>
      <c r="K47" s="108" t="s">
        <v>515</v>
      </c>
      <c r="L47" s="108" t="s">
        <v>515</v>
      </c>
      <c r="M47" s="109" t="s">
        <v>515</v>
      </c>
    </row>
    <row r="48" spans="2:13" ht="27.75" customHeight="1" x14ac:dyDescent="0.15">
      <c r="B48" s="1277"/>
      <c r="C48" s="1278"/>
      <c r="D48" s="106"/>
      <c r="E48" s="1283" t="s">
        <v>38</v>
      </c>
      <c r="F48" s="1283"/>
      <c r="G48" s="1283"/>
      <c r="H48" s="1284"/>
      <c r="I48" s="107" t="s">
        <v>515</v>
      </c>
      <c r="J48" s="108" t="s">
        <v>515</v>
      </c>
      <c r="K48" s="108" t="s">
        <v>515</v>
      </c>
      <c r="L48" s="108" t="s">
        <v>515</v>
      </c>
      <c r="M48" s="109" t="s">
        <v>515</v>
      </c>
    </row>
    <row r="49" spans="2:13" ht="27.75" customHeight="1" x14ac:dyDescent="0.15">
      <c r="B49" s="1279"/>
      <c r="C49" s="1280"/>
      <c r="D49" s="106"/>
      <c r="E49" s="1283" t="s">
        <v>39</v>
      </c>
      <c r="F49" s="1283"/>
      <c r="G49" s="1283"/>
      <c r="H49" s="1284"/>
      <c r="I49" s="107" t="s">
        <v>515</v>
      </c>
      <c r="J49" s="108" t="s">
        <v>515</v>
      </c>
      <c r="K49" s="108" t="s">
        <v>515</v>
      </c>
      <c r="L49" s="108" t="s">
        <v>515</v>
      </c>
      <c r="M49" s="109" t="s">
        <v>515</v>
      </c>
    </row>
    <row r="50" spans="2:13" ht="27.75" customHeight="1" x14ac:dyDescent="0.15">
      <c r="B50" s="1288" t="s">
        <v>40</v>
      </c>
      <c r="C50" s="1289"/>
      <c r="D50" s="112"/>
      <c r="E50" s="1283" t="s">
        <v>41</v>
      </c>
      <c r="F50" s="1283"/>
      <c r="G50" s="1283"/>
      <c r="H50" s="1284"/>
      <c r="I50" s="107">
        <v>6698</v>
      </c>
      <c r="J50" s="108">
        <v>7411</v>
      </c>
      <c r="K50" s="108">
        <v>8010</v>
      </c>
      <c r="L50" s="108">
        <v>8208</v>
      </c>
      <c r="M50" s="109">
        <v>10848</v>
      </c>
    </row>
    <row r="51" spans="2:13" ht="27.75" customHeight="1" x14ac:dyDescent="0.15">
      <c r="B51" s="1277"/>
      <c r="C51" s="1278"/>
      <c r="D51" s="106"/>
      <c r="E51" s="1283" t="s">
        <v>42</v>
      </c>
      <c r="F51" s="1283"/>
      <c r="G51" s="1283"/>
      <c r="H51" s="1284"/>
      <c r="I51" s="107">
        <v>1</v>
      </c>
      <c r="J51" s="108" t="s">
        <v>515</v>
      </c>
      <c r="K51" s="108" t="s">
        <v>515</v>
      </c>
      <c r="L51" s="108" t="s">
        <v>515</v>
      </c>
      <c r="M51" s="109" t="s">
        <v>515</v>
      </c>
    </row>
    <row r="52" spans="2:13" ht="27.75" customHeight="1" x14ac:dyDescent="0.15">
      <c r="B52" s="1279"/>
      <c r="C52" s="1280"/>
      <c r="D52" s="106"/>
      <c r="E52" s="1283" t="s">
        <v>43</v>
      </c>
      <c r="F52" s="1283"/>
      <c r="G52" s="1283"/>
      <c r="H52" s="1284"/>
      <c r="I52" s="107">
        <v>3392</v>
      </c>
      <c r="J52" s="108">
        <v>3364</v>
      </c>
      <c r="K52" s="108">
        <v>3293</v>
      </c>
      <c r="L52" s="108">
        <v>3197</v>
      </c>
      <c r="M52" s="109">
        <v>3066</v>
      </c>
    </row>
    <row r="53" spans="2:13" ht="27.75" customHeight="1" thickBot="1" x14ac:dyDescent="0.2">
      <c r="B53" s="1290" t="s">
        <v>44</v>
      </c>
      <c r="C53" s="1291"/>
      <c r="D53" s="113"/>
      <c r="E53" s="1292" t="s">
        <v>45</v>
      </c>
      <c r="F53" s="1292"/>
      <c r="G53" s="1292"/>
      <c r="H53" s="1293"/>
      <c r="I53" s="114">
        <v>-5942</v>
      </c>
      <c r="J53" s="115">
        <v>-6978</v>
      </c>
      <c r="K53" s="115">
        <v>-7915</v>
      </c>
      <c r="L53" s="115">
        <v>-8386</v>
      </c>
      <c r="M53" s="116">
        <v>-11188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rvZi2vcv0xyCu8GF3biDIlHpmTdC6n0qNvaQ5/4Y2EWfG8OdIg/l6F1ob+AKUqQRgEZE8TH+70ysNdgJHJ1Ww==" saltValue="wHLTonchD0rSvhtY+m6h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topLeftCell="A53" zoomScale="60" zoomScaleNormal="6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2" t="s">
        <v>48</v>
      </c>
      <c r="D55" s="1302"/>
      <c r="E55" s="1303"/>
      <c r="F55" s="128">
        <v>3272</v>
      </c>
      <c r="G55" s="128">
        <v>3238</v>
      </c>
      <c r="H55" s="129">
        <v>3124</v>
      </c>
    </row>
    <row r="56" spans="2:8" ht="52.5" customHeight="1" x14ac:dyDescent="0.15">
      <c r="B56" s="130"/>
      <c r="C56" s="1304" t="s">
        <v>49</v>
      </c>
      <c r="D56" s="1304"/>
      <c r="E56" s="1305"/>
      <c r="F56" s="131">
        <v>1</v>
      </c>
      <c r="G56" s="131">
        <v>1</v>
      </c>
      <c r="H56" s="132">
        <v>1</v>
      </c>
    </row>
    <row r="57" spans="2:8" ht="53.25" customHeight="1" x14ac:dyDescent="0.15">
      <c r="B57" s="130"/>
      <c r="C57" s="1306" t="s">
        <v>50</v>
      </c>
      <c r="D57" s="1306"/>
      <c r="E57" s="1307"/>
      <c r="F57" s="133">
        <v>57152</v>
      </c>
      <c r="G57" s="133">
        <v>60390</v>
      </c>
      <c r="H57" s="134">
        <v>65865</v>
      </c>
    </row>
    <row r="58" spans="2:8" ht="45.75" customHeight="1" x14ac:dyDescent="0.15">
      <c r="B58" s="135"/>
      <c r="C58" s="1294" t="s">
        <v>589</v>
      </c>
      <c r="D58" s="1295"/>
      <c r="E58" s="1296"/>
      <c r="F58" s="136">
        <v>38075</v>
      </c>
      <c r="G58" s="136">
        <v>37302</v>
      </c>
      <c r="H58" s="137">
        <v>36233</v>
      </c>
    </row>
    <row r="59" spans="2:8" ht="45.75" customHeight="1" x14ac:dyDescent="0.15">
      <c r="B59" s="135"/>
      <c r="C59" s="1294" t="s">
        <v>590</v>
      </c>
      <c r="D59" s="1295"/>
      <c r="E59" s="1296"/>
      <c r="F59" s="136">
        <v>6841</v>
      </c>
      <c r="G59" s="136">
        <v>11048</v>
      </c>
      <c r="H59" s="137">
        <v>15007</v>
      </c>
    </row>
    <row r="60" spans="2:8" ht="45.75" customHeight="1" x14ac:dyDescent="0.15">
      <c r="B60" s="135"/>
      <c r="C60" s="1294" t="s">
        <v>591</v>
      </c>
      <c r="D60" s="1295"/>
      <c r="E60" s="1296"/>
      <c r="F60" s="136">
        <v>4714</v>
      </c>
      <c r="G60" s="136">
        <v>4650</v>
      </c>
      <c r="H60" s="137">
        <v>6517</v>
      </c>
    </row>
    <row r="61" spans="2:8" ht="45.75" customHeight="1" x14ac:dyDescent="0.15">
      <c r="B61" s="135"/>
      <c r="C61" s="1294" t="s">
        <v>592</v>
      </c>
      <c r="D61" s="1295"/>
      <c r="E61" s="1296"/>
      <c r="F61" s="136">
        <v>2779</v>
      </c>
      <c r="G61" s="136">
        <v>2778</v>
      </c>
      <c r="H61" s="137">
        <v>2777</v>
      </c>
    </row>
    <row r="62" spans="2:8" ht="45.75" customHeight="1" thickBot="1" x14ac:dyDescent="0.2">
      <c r="B62" s="138"/>
      <c r="C62" s="1297" t="s">
        <v>593</v>
      </c>
      <c r="D62" s="1298"/>
      <c r="E62" s="1299"/>
      <c r="F62" s="139">
        <v>1596</v>
      </c>
      <c r="G62" s="139">
        <v>1860</v>
      </c>
      <c r="H62" s="140">
        <v>2131</v>
      </c>
    </row>
    <row r="63" spans="2:8" ht="52.5" customHeight="1" thickBot="1" x14ac:dyDescent="0.2">
      <c r="B63" s="141"/>
      <c r="C63" s="1300" t="s">
        <v>51</v>
      </c>
      <c r="D63" s="1300"/>
      <c r="E63" s="1301"/>
      <c r="F63" s="142">
        <v>60425</v>
      </c>
      <c r="G63" s="142">
        <v>63629</v>
      </c>
      <c r="H63" s="143">
        <v>68989</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GGgfiijZBwWRsBlrfEc7QSAn8T9QSN31GPrMbk9mEy8J4OPdMyfKtiGuNcq6b3jvEWwSH4orvwct75qSG6iw9w==" saltValue="G2IzkrSjjSMh9xS/0Aj+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5D3B-0559-47EA-965C-DDCAE2921BB2}">
  <sheetPr>
    <tabColor rgb="FFFFFF00"/>
    <pageSetUpPr fitToPage="1"/>
  </sheetPr>
  <dimension ref="A1:WZM160"/>
  <sheetViews>
    <sheetView showGridLines="0" topLeftCell="AN57" zoomScale="80" zoomScaleNormal="8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8" t="s">
        <v>607</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5"/>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5"/>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5"/>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5"/>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7"/>
      <c r="H50" s="1317"/>
      <c r="I50" s="1317"/>
      <c r="J50" s="1317"/>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557</v>
      </c>
      <c r="BQ50" s="1321"/>
      <c r="BR50" s="1321"/>
      <c r="BS50" s="1321"/>
      <c r="BT50" s="1321"/>
      <c r="BU50" s="1321"/>
      <c r="BV50" s="1321"/>
      <c r="BW50" s="1321"/>
      <c r="BX50" s="1321" t="s">
        <v>558</v>
      </c>
      <c r="BY50" s="1321"/>
      <c r="BZ50" s="1321"/>
      <c r="CA50" s="1321"/>
      <c r="CB50" s="1321"/>
      <c r="CC50" s="1321"/>
      <c r="CD50" s="1321"/>
      <c r="CE50" s="1321"/>
      <c r="CF50" s="1321" t="s">
        <v>559</v>
      </c>
      <c r="CG50" s="1321"/>
      <c r="CH50" s="1321"/>
      <c r="CI50" s="1321"/>
      <c r="CJ50" s="1321"/>
      <c r="CK50" s="1321"/>
      <c r="CL50" s="1321"/>
      <c r="CM50" s="1321"/>
      <c r="CN50" s="1321" t="s">
        <v>560</v>
      </c>
      <c r="CO50" s="1321"/>
      <c r="CP50" s="1321"/>
      <c r="CQ50" s="1321"/>
      <c r="CR50" s="1321"/>
      <c r="CS50" s="1321"/>
      <c r="CT50" s="1321"/>
      <c r="CU50" s="1321"/>
      <c r="CV50" s="1321" t="s">
        <v>561</v>
      </c>
      <c r="CW50" s="1321"/>
      <c r="CX50" s="1321"/>
      <c r="CY50" s="1321"/>
      <c r="CZ50" s="1321"/>
      <c r="DA50" s="1321"/>
      <c r="DB50" s="1321"/>
      <c r="DC50" s="1321"/>
    </row>
    <row r="51" spans="1:109" ht="13.5" customHeight="1" x14ac:dyDescent="0.15">
      <c r="B51" s="395"/>
      <c r="G51" s="1328"/>
      <c r="H51" s="1328"/>
      <c r="I51" s="1326"/>
      <c r="J51" s="1326"/>
      <c r="K51" s="1324"/>
      <c r="L51" s="1324"/>
      <c r="M51" s="1324"/>
      <c r="N51" s="1324"/>
      <c r="AM51" s="404"/>
      <c r="AN51" s="1325" t="s">
        <v>600</v>
      </c>
      <c r="AO51" s="1325"/>
      <c r="AP51" s="1325"/>
      <c r="AQ51" s="1325"/>
      <c r="AR51" s="1325"/>
      <c r="AS51" s="1325"/>
      <c r="AT51" s="1325"/>
      <c r="AU51" s="1325"/>
      <c r="AV51" s="1325"/>
      <c r="AW51" s="1325"/>
      <c r="AX51" s="1325"/>
      <c r="AY51" s="1325"/>
      <c r="AZ51" s="1325"/>
      <c r="BA51" s="1325"/>
      <c r="BB51" s="1325" t="s">
        <v>601</v>
      </c>
      <c r="BC51" s="1325"/>
      <c r="BD51" s="1325"/>
      <c r="BE51" s="1325"/>
      <c r="BF51" s="1325"/>
      <c r="BG51" s="1325"/>
      <c r="BH51" s="1325"/>
      <c r="BI51" s="1325"/>
      <c r="BJ51" s="1325"/>
      <c r="BK51" s="1325"/>
      <c r="BL51" s="1325"/>
      <c r="BM51" s="1325"/>
      <c r="BN51" s="1325"/>
      <c r="BO51" s="1325"/>
      <c r="BP51" s="1322"/>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2"/>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7"/>
      <c r="J53" s="1317"/>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602</v>
      </c>
      <c r="BC53" s="1325"/>
      <c r="BD53" s="1325"/>
      <c r="BE53" s="1325"/>
      <c r="BF53" s="1325"/>
      <c r="BG53" s="1325"/>
      <c r="BH53" s="1325"/>
      <c r="BI53" s="1325"/>
      <c r="BJ53" s="1325"/>
      <c r="BK53" s="1325"/>
      <c r="BL53" s="1325"/>
      <c r="BM53" s="1325"/>
      <c r="BN53" s="1325"/>
      <c r="BO53" s="1325"/>
      <c r="BP53" s="1322"/>
      <c r="BQ53" s="1323"/>
      <c r="BR53" s="1323"/>
      <c r="BS53" s="1323"/>
      <c r="BT53" s="1323"/>
      <c r="BU53" s="1323"/>
      <c r="BV53" s="1323"/>
      <c r="BW53" s="1323"/>
      <c r="BX53" s="1323">
        <v>64.599999999999994</v>
      </c>
      <c r="BY53" s="1323"/>
      <c r="BZ53" s="1323"/>
      <c r="CA53" s="1323"/>
      <c r="CB53" s="1323"/>
      <c r="CC53" s="1323"/>
      <c r="CD53" s="1323"/>
      <c r="CE53" s="1323"/>
      <c r="CF53" s="1323">
        <v>66.3</v>
      </c>
      <c r="CG53" s="1323"/>
      <c r="CH53" s="1323"/>
      <c r="CI53" s="1323"/>
      <c r="CJ53" s="1323"/>
      <c r="CK53" s="1323"/>
      <c r="CL53" s="1323"/>
      <c r="CM53" s="1323"/>
      <c r="CN53" s="1323">
        <v>63.8</v>
      </c>
      <c r="CO53" s="1323"/>
      <c r="CP53" s="1323"/>
      <c r="CQ53" s="1323"/>
      <c r="CR53" s="1323"/>
      <c r="CS53" s="1323"/>
      <c r="CT53" s="1323"/>
      <c r="CU53" s="1323"/>
      <c r="CV53" s="1322"/>
      <c r="CW53" s="1323"/>
      <c r="CX53" s="1323"/>
      <c r="CY53" s="1323"/>
      <c r="CZ53" s="1323"/>
      <c r="DA53" s="1323"/>
      <c r="DB53" s="1323"/>
      <c r="DC53" s="1323"/>
    </row>
    <row r="54" spans="1:109" x14ac:dyDescent="0.15">
      <c r="A54" s="403"/>
      <c r="B54" s="395"/>
      <c r="G54" s="1328"/>
      <c r="H54" s="1328"/>
      <c r="I54" s="1317"/>
      <c r="J54" s="1317"/>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7"/>
      <c r="H55" s="1317"/>
      <c r="I55" s="1317"/>
      <c r="J55" s="1317"/>
      <c r="K55" s="1324"/>
      <c r="L55" s="1324"/>
      <c r="M55" s="1324"/>
      <c r="N55" s="1324"/>
      <c r="AN55" s="1321" t="s">
        <v>603</v>
      </c>
      <c r="AO55" s="1321"/>
      <c r="AP55" s="1321"/>
      <c r="AQ55" s="1321"/>
      <c r="AR55" s="1321"/>
      <c r="AS55" s="1321"/>
      <c r="AT55" s="1321"/>
      <c r="AU55" s="1321"/>
      <c r="AV55" s="1321"/>
      <c r="AW55" s="1321"/>
      <c r="AX55" s="1321"/>
      <c r="AY55" s="1321"/>
      <c r="AZ55" s="1321"/>
      <c r="BA55" s="1321"/>
      <c r="BB55" s="1325" t="s">
        <v>601</v>
      </c>
      <c r="BC55" s="1325"/>
      <c r="BD55" s="1325"/>
      <c r="BE55" s="1325"/>
      <c r="BF55" s="1325"/>
      <c r="BG55" s="1325"/>
      <c r="BH55" s="1325"/>
      <c r="BI55" s="1325"/>
      <c r="BJ55" s="1325"/>
      <c r="BK55" s="1325"/>
      <c r="BL55" s="1325"/>
      <c r="BM55" s="1325"/>
      <c r="BN55" s="1325"/>
      <c r="BO55" s="1325"/>
      <c r="BP55" s="1322"/>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2"/>
      <c r="CW55" s="1323"/>
      <c r="CX55" s="1323"/>
      <c r="CY55" s="1323"/>
      <c r="CZ55" s="1323"/>
      <c r="DA55" s="1323"/>
      <c r="DB55" s="1323"/>
      <c r="DC55" s="1323"/>
    </row>
    <row r="56" spans="1:109" x14ac:dyDescent="0.15">
      <c r="A56" s="403"/>
      <c r="B56" s="395"/>
      <c r="G56" s="1317"/>
      <c r="H56" s="1317"/>
      <c r="I56" s="1317"/>
      <c r="J56" s="1317"/>
      <c r="K56" s="1324"/>
      <c r="L56" s="1324"/>
      <c r="M56" s="1324"/>
      <c r="N56" s="1324"/>
      <c r="AN56" s="1321"/>
      <c r="AO56" s="1321"/>
      <c r="AP56" s="1321"/>
      <c r="AQ56" s="1321"/>
      <c r="AR56" s="1321"/>
      <c r="AS56" s="1321"/>
      <c r="AT56" s="1321"/>
      <c r="AU56" s="1321"/>
      <c r="AV56" s="1321"/>
      <c r="AW56" s="1321"/>
      <c r="AX56" s="1321"/>
      <c r="AY56" s="1321"/>
      <c r="AZ56" s="1321"/>
      <c r="BA56" s="1321"/>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7"/>
      <c r="H57" s="1317"/>
      <c r="I57" s="1327"/>
      <c r="J57" s="1327"/>
      <c r="K57" s="1324"/>
      <c r="L57" s="1324"/>
      <c r="M57" s="1324"/>
      <c r="N57" s="1324"/>
      <c r="AM57" s="388"/>
      <c r="AN57" s="1321"/>
      <c r="AO57" s="1321"/>
      <c r="AP57" s="1321"/>
      <c r="AQ57" s="1321"/>
      <c r="AR57" s="1321"/>
      <c r="AS57" s="1321"/>
      <c r="AT57" s="1321"/>
      <c r="AU57" s="1321"/>
      <c r="AV57" s="1321"/>
      <c r="AW57" s="1321"/>
      <c r="AX57" s="1321"/>
      <c r="AY57" s="1321"/>
      <c r="AZ57" s="1321"/>
      <c r="BA57" s="1321"/>
      <c r="BB57" s="1325" t="s">
        <v>602</v>
      </c>
      <c r="BC57" s="1325"/>
      <c r="BD57" s="1325"/>
      <c r="BE57" s="1325"/>
      <c r="BF57" s="1325"/>
      <c r="BG57" s="1325"/>
      <c r="BH57" s="1325"/>
      <c r="BI57" s="1325"/>
      <c r="BJ57" s="1325"/>
      <c r="BK57" s="1325"/>
      <c r="BL57" s="1325"/>
      <c r="BM57" s="1325"/>
      <c r="BN57" s="1325"/>
      <c r="BO57" s="1325"/>
      <c r="BP57" s="1322"/>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2"/>
      <c r="CW57" s="1323"/>
      <c r="CX57" s="1323"/>
      <c r="CY57" s="1323"/>
      <c r="CZ57" s="1323"/>
      <c r="DA57" s="1323"/>
      <c r="DB57" s="1323"/>
      <c r="DC57" s="1323"/>
      <c r="DD57" s="408"/>
      <c r="DE57" s="407"/>
    </row>
    <row r="58" spans="1:109" s="403" customFormat="1" x14ac:dyDescent="0.15">
      <c r="A58" s="388"/>
      <c r="B58" s="407"/>
      <c r="G58" s="1317"/>
      <c r="H58" s="1317"/>
      <c r="I58" s="1327"/>
      <c r="J58" s="1327"/>
      <c r="K58" s="1324"/>
      <c r="L58" s="1324"/>
      <c r="M58" s="1324"/>
      <c r="N58" s="1324"/>
      <c r="AM58" s="388"/>
      <c r="AN58" s="1321"/>
      <c r="AO58" s="1321"/>
      <c r="AP58" s="1321"/>
      <c r="AQ58" s="1321"/>
      <c r="AR58" s="1321"/>
      <c r="AS58" s="1321"/>
      <c r="AT58" s="1321"/>
      <c r="AU58" s="1321"/>
      <c r="AV58" s="1321"/>
      <c r="AW58" s="1321"/>
      <c r="AX58" s="1321"/>
      <c r="AY58" s="1321"/>
      <c r="AZ58" s="1321"/>
      <c r="BA58" s="1321"/>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8" t="s">
        <v>606</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5"/>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5"/>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5"/>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5"/>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7"/>
      <c r="H72" s="1317"/>
      <c r="I72" s="1317"/>
      <c r="J72" s="1317"/>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557</v>
      </c>
      <c r="BQ72" s="1321"/>
      <c r="BR72" s="1321"/>
      <c r="BS72" s="1321"/>
      <c r="BT72" s="1321"/>
      <c r="BU72" s="1321"/>
      <c r="BV72" s="1321"/>
      <c r="BW72" s="1321"/>
      <c r="BX72" s="1321" t="s">
        <v>558</v>
      </c>
      <c r="BY72" s="1321"/>
      <c r="BZ72" s="1321"/>
      <c r="CA72" s="1321"/>
      <c r="CB72" s="1321"/>
      <c r="CC72" s="1321"/>
      <c r="CD72" s="1321"/>
      <c r="CE72" s="1321"/>
      <c r="CF72" s="1321" t="s">
        <v>559</v>
      </c>
      <c r="CG72" s="1321"/>
      <c r="CH72" s="1321"/>
      <c r="CI72" s="1321"/>
      <c r="CJ72" s="1321"/>
      <c r="CK72" s="1321"/>
      <c r="CL72" s="1321"/>
      <c r="CM72" s="1321"/>
      <c r="CN72" s="1321" t="s">
        <v>560</v>
      </c>
      <c r="CO72" s="1321"/>
      <c r="CP72" s="1321"/>
      <c r="CQ72" s="1321"/>
      <c r="CR72" s="1321"/>
      <c r="CS72" s="1321"/>
      <c r="CT72" s="1321"/>
      <c r="CU72" s="1321"/>
      <c r="CV72" s="1321" t="s">
        <v>561</v>
      </c>
      <c r="CW72" s="1321"/>
      <c r="CX72" s="1321"/>
      <c r="CY72" s="1321"/>
      <c r="CZ72" s="1321"/>
      <c r="DA72" s="1321"/>
      <c r="DB72" s="1321"/>
      <c r="DC72" s="1321"/>
    </row>
    <row r="73" spans="2:107" x14ac:dyDescent="0.15">
      <c r="B73" s="395"/>
      <c r="G73" s="1328"/>
      <c r="H73" s="1328"/>
      <c r="I73" s="1328"/>
      <c r="J73" s="1328"/>
      <c r="K73" s="1329"/>
      <c r="L73" s="1329"/>
      <c r="M73" s="1329"/>
      <c r="N73" s="1329"/>
      <c r="AM73" s="404"/>
      <c r="AN73" s="1325" t="s">
        <v>600</v>
      </c>
      <c r="AO73" s="1325"/>
      <c r="AP73" s="1325"/>
      <c r="AQ73" s="1325"/>
      <c r="AR73" s="1325"/>
      <c r="AS73" s="1325"/>
      <c r="AT73" s="1325"/>
      <c r="AU73" s="1325"/>
      <c r="AV73" s="1325"/>
      <c r="AW73" s="1325"/>
      <c r="AX73" s="1325"/>
      <c r="AY73" s="1325"/>
      <c r="AZ73" s="1325"/>
      <c r="BA73" s="1325"/>
      <c r="BB73" s="1325" t="s">
        <v>601</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7"/>
      <c r="J75" s="1317"/>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605</v>
      </c>
      <c r="BC75" s="1325"/>
      <c r="BD75" s="1325"/>
      <c r="BE75" s="1325"/>
      <c r="BF75" s="1325"/>
      <c r="BG75" s="1325"/>
      <c r="BH75" s="1325"/>
      <c r="BI75" s="1325"/>
      <c r="BJ75" s="1325"/>
      <c r="BK75" s="1325"/>
      <c r="BL75" s="1325"/>
      <c r="BM75" s="1325"/>
      <c r="BN75" s="1325"/>
      <c r="BO75" s="1325"/>
      <c r="BP75" s="1323">
        <v>12.6</v>
      </c>
      <c r="BQ75" s="1323"/>
      <c r="BR75" s="1323"/>
      <c r="BS75" s="1323"/>
      <c r="BT75" s="1323"/>
      <c r="BU75" s="1323"/>
      <c r="BV75" s="1323"/>
      <c r="BW75" s="1323"/>
      <c r="BX75" s="1323">
        <v>9.8000000000000007</v>
      </c>
      <c r="BY75" s="1323"/>
      <c r="BZ75" s="1323"/>
      <c r="CA75" s="1323"/>
      <c r="CB75" s="1323"/>
      <c r="CC75" s="1323"/>
      <c r="CD75" s="1323"/>
      <c r="CE75" s="1323"/>
      <c r="CF75" s="1323">
        <v>8.8000000000000007</v>
      </c>
      <c r="CG75" s="1323"/>
      <c r="CH75" s="1323"/>
      <c r="CI75" s="1323"/>
      <c r="CJ75" s="1323"/>
      <c r="CK75" s="1323"/>
      <c r="CL75" s="1323"/>
      <c r="CM75" s="1323"/>
      <c r="CN75" s="1323">
        <v>7.7</v>
      </c>
      <c r="CO75" s="1323"/>
      <c r="CP75" s="1323"/>
      <c r="CQ75" s="1323"/>
      <c r="CR75" s="1323"/>
      <c r="CS75" s="1323"/>
      <c r="CT75" s="1323"/>
      <c r="CU75" s="1323"/>
      <c r="CV75" s="1323">
        <v>6.9</v>
      </c>
      <c r="CW75" s="1323"/>
      <c r="CX75" s="1323"/>
      <c r="CY75" s="1323"/>
      <c r="CZ75" s="1323"/>
      <c r="DA75" s="1323"/>
      <c r="DB75" s="1323"/>
      <c r="DC75" s="1323"/>
    </row>
    <row r="76" spans="2:107" x14ac:dyDescent="0.15">
      <c r="B76" s="395"/>
      <c r="G76" s="1328"/>
      <c r="H76" s="1328"/>
      <c r="I76" s="1317"/>
      <c r="J76" s="1317"/>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7"/>
      <c r="H77" s="1317"/>
      <c r="I77" s="1317"/>
      <c r="J77" s="1317"/>
      <c r="K77" s="1329"/>
      <c r="L77" s="1329"/>
      <c r="M77" s="1329"/>
      <c r="N77" s="1329"/>
      <c r="AN77" s="1321" t="s">
        <v>603</v>
      </c>
      <c r="AO77" s="1321"/>
      <c r="AP77" s="1321"/>
      <c r="AQ77" s="1321"/>
      <c r="AR77" s="1321"/>
      <c r="AS77" s="1321"/>
      <c r="AT77" s="1321"/>
      <c r="AU77" s="1321"/>
      <c r="AV77" s="1321"/>
      <c r="AW77" s="1321"/>
      <c r="AX77" s="1321"/>
      <c r="AY77" s="1321"/>
      <c r="AZ77" s="1321"/>
      <c r="BA77" s="1321"/>
      <c r="BB77" s="1325" t="s">
        <v>601</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5" t="s">
        <v>605</v>
      </c>
      <c r="BC79" s="1325"/>
      <c r="BD79" s="1325"/>
      <c r="BE79" s="1325"/>
      <c r="BF79" s="1325"/>
      <c r="BG79" s="1325"/>
      <c r="BH79" s="1325"/>
      <c r="BI79" s="1325"/>
      <c r="BJ79" s="1325"/>
      <c r="BK79" s="1325"/>
      <c r="BL79" s="1325"/>
      <c r="BM79" s="1325"/>
      <c r="BN79" s="1325"/>
      <c r="BO79" s="1325"/>
      <c r="BP79" s="1323">
        <v>6.4</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JPNiocKJmkZY+gfTfCyLYTPH2gRckY408P/0qDbFPjTpEkpv8Miq4TX1pimXjwDAEdR6TE6XwOA1WqQIMKtKQ==" saltValue="z4gpi9LgGHAm7ofELNaC1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4F239-06C8-478B-8D04-B80DE4CB5335}">
  <sheetPr>
    <tabColor rgb="FFFFFF00"/>
    <pageSetUpPr fitToPage="1"/>
  </sheetPr>
  <dimension ref="A1:DR125"/>
  <sheetViews>
    <sheetView showGridLines="0" tabSelected="1" topLeftCell="A98" zoomScale="80" zoomScaleNormal="80" zoomScaleSheetLayoutView="70" workbookViewId="0">
      <selection activeCell="AG49" sqref="AG4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awTo0a8w8r7P9EOif8R+UL18KcRbUVOOoTRhfL2BMqdoFNGMEqd8v+Hos+ZtL7lanvqnEKrW78OGrsEsJ5Q4+w==" saltValue="vNagSH8L6cGNyNIhXm++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18BB8-B539-4048-8C62-26DCCBE9C558}">
  <sheetPr>
    <tabColor rgb="FFFFFF00"/>
    <pageSetUpPr fitToPage="1"/>
  </sheetPr>
  <dimension ref="A1:DR125"/>
  <sheetViews>
    <sheetView showGridLines="0" topLeftCell="A95"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upMoPM3Hi9xIbANnqJuK/cYm3NAdQA9gAOcaZMPZApuizZI3QawCdGBFM7fsNZqs7zez1YvjunFMegcJ+hN/Eg==" saltValue="SYODnM9ZnCjJpO5auRU7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9077</v>
      </c>
      <c r="E3" s="162"/>
      <c r="F3" s="163">
        <v>287914</v>
      </c>
      <c r="G3" s="164"/>
      <c r="H3" s="165"/>
    </row>
    <row r="4" spans="1:8" x14ac:dyDescent="0.15">
      <c r="A4" s="166"/>
      <c r="B4" s="167"/>
      <c r="C4" s="168"/>
      <c r="D4" s="169">
        <v>5747</v>
      </c>
      <c r="E4" s="170"/>
      <c r="F4" s="171">
        <v>146531</v>
      </c>
      <c r="G4" s="172"/>
      <c r="H4" s="173"/>
    </row>
    <row r="5" spans="1:8" x14ac:dyDescent="0.15">
      <c r="A5" s="154" t="s">
        <v>549</v>
      </c>
      <c r="B5" s="159"/>
      <c r="C5" s="160"/>
      <c r="D5" s="161">
        <v>66247</v>
      </c>
      <c r="E5" s="162"/>
      <c r="F5" s="163">
        <v>291945</v>
      </c>
      <c r="G5" s="164"/>
      <c r="H5" s="165"/>
    </row>
    <row r="6" spans="1:8" x14ac:dyDescent="0.15">
      <c r="A6" s="166"/>
      <c r="B6" s="167"/>
      <c r="C6" s="168"/>
      <c r="D6" s="169">
        <v>21027</v>
      </c>
      <c r="E6" s="170"/>
      <c r="F6" s="171">
        <v>127651</v>
      </c>
      <c r="G6" s="172"/>
      <c r="H6" s="173"/>
    </row>
    <row r="7" spans="1:8" x14ac:dyDescent="0.15">
      <c r="A7" s="154" t="s">
        <v>550</v>
      </c>
      <c r="B7" s="159"/>
      <c r="C7" s="160"/>
      <c r="D7" s="161">
        <v>305084</v>
      </c>
      <c r="E7" s="162"/>
      <c r="F7" s="163">
        <v>291173</v>
      </c>
      <c r="G7" s="164"/>
      <c r="H7" s="165"/>
    </row>
    <row r="8" spans="1:8" x14ac:dyDescent="0.15">
      <c r="A8" s="166"/>
      <c r="B8" s="167"/>
      <c r="C8" s="168"/>
      <c r="D8" s="169">
        <v>24065</v>
      </c>
      <c r="E8" s="170"/>
      <c r="F8" s="171">
        <v>119071</v>
      </c>
      <c r="G8" s="172"/>
      <c r="H8" s="173"/>
    </row>
    <row r="9" spans="1:8" x14ac:dyDescent="0.15">
      <c r="A9" s="154" t="s">
        <v>551</v>
      </c>
      <c r="B9" s="159"/>
      <c r="C9" s="160"/>
      <c r="D9" s="161">
        <v>959345</v>
      </c>
      <c r="E9" s="162"/>
      <c r="F9" s="163">
        <v>271581</v>
      </c>
      <c r="G9" s="164"/>
      <c r="H9" s="165"/>
    </row>
    <row r="10" spans="1:8" x14ac:dyDescent="0.15">
      <c r="A10" s="166"/>
      <c r="B10" s="167"/>
      <c r="C10" s="168"/>
      <c r="D10" s="169">
        <v>24264</v>
      </c>
      <c r="E10" s="170"/>
      <c r="F10" s="171">
        <v>117844</v>
      </c>
      <c r="G10" s="172"/>
      <c r="H10" s="173"/>
    </row>
    <row r="11" spans="1:8" x14ac:dyDescent="0.15">
      <c r="A11" s="154" t="s">
        <v>552</v>
      </c>
      <c r="B11" s="159"/>
      <c r="C11" s="160"/>
      <c r="D11" s="161">
        <v>1677475</v>
      </c>
      <c r="E11" s="162"/>
      <c r="F11" s="163">
        <v>268375</v>
      </c>
      <c r="G11" s="164"/>
      <c r="H11" s="165"/>
    </row>
    <row r="12" spans="1:8" x14ac:dyDescent="0.15">
      <c r="A12" s="166"/>
      <c r="B12" s="167"/>
      <c r="C12" s="174"/>
      <c r="D12" s="169">
        <v>18599</v>
      </c>
      <c r="E12" s="170"/>
      <c r="F12" s="171">
        <v>119602</v>
      </c>
      <c r="G12" s="172"/>
      <c r="H12" s="173"/>
    </row>
    <row r="13" spans="1:8" x14ac:dyDescent="0.15">
      <c r="A13" s="154"/>
      <c r="B13" s="159"/>
      <c r="C13" s="175"/>
      <c r="D13" s="176">
        <v>603446</v>
      </c>
      <c r="E13" s="177"/>
      <c r="F13" s="178">
        <v>282198</v>
      </c>
      <c r="G13" s="179"/>
      <c r="H13" s="165"/>
    </row>
    <row r="14" spans="1:8" x14ac:dyDescent="0.15">
      <c r="A14" s="166"/>
      <c r="B14" s="167"/>
      <c r="C14" s="168"/>
      <c r="D14" s="169">
        <v>18740</v>
      </c>
      <c r="E14" s="170"/>
      <c r="F14" s="171">
        <v>126140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16.45</v>
      </c>
      <c r="C19" s="180">
        <f>ROUND(VALUE(SUBSTITUTE(実質収支比率等に係る経年分析!G$48,"▲","-")),2)</f>
        <v>23.35</v>
      </c>
      <c r="D19" s="180">
        <f>ROUND(VALUE(SUBSTITUTE(実質収支比率等に係る経年分析!H$48,"▲","-")),2)</f>
        <v>20.14</v>
      </c>
      <c r="E19" s="180">
        <f>ROUND(VALUE(SUBSTITUTE(実質収支比率等に係る経年分析!I$48,"▲","-")),2)</f>
        <v>31.18</v>
      </c>
      <c r="F19" s="180">
        <f>ROUND(VALUE(SUBSTITUTE(実質収支比率等に係る経年分析!J$48,"▲","-")),2)</f>
        <v>52.52</v>
      </c>
    </row>
    <row r="20" spans="1:11" x14ac:dyDescent="0.15">
      <c r="A20" s="180" t="s">
        <v>55</v>
      </c>
      <c r="B20" s="180">
        <f>ROUND(VALUE(SUBSTITUTE(実質収支比率等に係る経年分析!F$47,"▲","-")),2)</f>
        <v>138.13999999999999</v>
      </c>
      <c r="C20" s="180">
        <f>ROUND(VALUE(SUBSTITUTE(実質収支比率等に係る経年分析!G$47,"▲","-")),2)</f>
        <v>134.33000000000001</v>
      </c>
      <c r="D20" s="180">
        <f>ROUND(VALUE(SUBSTITUTE(実質収支比率等に係る経年分析!H$47,"▲","-")),2)</f>
        <v>132.97999999999999</v>
      </c>
      <c r="E20" s="180">
        <f>ROUND(VALUE(SUBSTITUTE(実質収支比率等に係る経年分析!I$47,"▲","-")),2)</f>
        <v>134.44999999999999</v>
      </c>
      <c r="F20" s="180">
        <f>ROUND(VALUE(SUBSTITUTE(実質収支比率等に係る経年分析!J$47,"▲","-")),2)</f>
        <v>130.91999999999999</v>
      </c>
    </row>
    <row r="21" spans="1:11" x14ac:dyDescent="0.15">
      <c r="A21" s="180" t="s">
        <v>56</v>
      </c>
      <c r="B21" s="180">
        <f>IF(ISNUMBER(VALUE(SUBSTITUTE(実質収支比率等に係る経年分析!F$49,"▲","-"))),ROUND(VALUE(SUBSTITUTE(実質収支比率等に係る経年分析!F$49,"▲","-")),2),NA())</f>
        <v>5.35</v>
      </c>
      <c r="C21" s="180">
        <f>IF(ISNUMBER(VALUE(SUBSTITUTE(実質収支比率等に係る経年分析!G$49,"▲","-"))),ROUND(VALUE(SUBSTITUTE(実質収支比率等に係る経年分析!G$49,"▲","-")),2),NA())</f>
        <v>0.89</v>
      </c>
      <c r="D21" s="180">
        <f>IF(ISNUMBER(VALUE(SUBSTITUTE(実質収支比率等に係る経年分析!H$49,"▲","-"))),ROUND(VALUE(SUBSTITUTE(実質収支比率等に係る経年分析!H$49,"▲","-")),2),NA())</f>
        <v>-7.47</v>
      </c>
      <c r="E21" s="180">
        <f>IF(ISNUMBER(VALUE(SUBSTITUTE(実質収支比率等に係る経年分析!I$49,"▲","-"))),ROUND(VALUE(SUBSTITUTE(実質収支比率等に係る経年分析!I$49,"▲","-")),2),NA())</f>
        <v>9.23</v>
      </c>
      <c r="F21" s="180">
        <f>IF(ISNUMBER(VALUE(SUBSTITUTE(実質収支比率等に係る経年分析!J$49,"▲","-"))),ROUND(VALUE(SUBSTITUTE(実質収支比率等に係る経年分析!J$49,"▲","-")),2),NA())</f>
        <v>16.239999999999998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1.1599999999999999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公有林整備事業特別会計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16.440000000000001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52.52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329</v>
      </c>
      <c r="E42" s="182"/>
      <c r="F42" s="182"/>
      <c r="G42" s="182">
        <f>'実質公債費比率（分子）の構造'!L$52</f>
        <v>324</v>
      </c>
      <c r="H42" s="182"/>
      <c r="I42" s="182"/>
      <c r="J42" s="182">
        <f>'実質公債費比率（分子）の構造'!M$52</f>
        <v>303</v>
      </c>
      <c r="K42" s="182"/>
      <c r="L42" s="182"/>
      <c r="M42" s="182">
        <f>'実質公債費比率（分子）の構造'!N$52</f>
        <v>291</v>
      </c>
      <c r="N42" s="182"/>
      <c r="O42" s="182"/>
      <c r="P42" s="182">
        <f>'実質公債費比率（分子）の構造'!O$52</f>
        <v>290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13</v>
      </c>
      <c r="F44" s="182"/>
      <c r="G44" s="182"/>
      <c r="H44" s="182">
        <f>'実質公債費比率（分子）の構造'!M$50</f>
        <v>13</v>
      </c>
      <c r="I44" s="182"/>
      <c r="J44" s="182"/>
      <c r="K44" s="182">
        <f>'実質公債費比率（分子）の構造'!N$50</f>
        <v>13</v>
      </c>
      <c r="L44" s="182"/>
      <c r="M44" s="182"/>
      <c r="N44" s="182">
        <f>'実質公債費比率（分子）の構造'!O$50</f>
        <v>13</v>
      </c>
      <c r="O44" s="182"/>
      <c r="P44" s="182"/>
    </row>
    <row r="45" spans="1:16" x14ac:dyDescent="0.15">
      <c r="A45" s="182" t="s">
        <v>66</v>
      </c>
      <c r="B45" s="182">
        <f>'実質公債費比率（分子）の構造'!K$49</f>
        <v>32</v>
      </c>
      <c r="C45" s="182"/>
      <c r="D45" s="182"/>
      <c r="E45" s="182">
        <f>'実質公債費比率（分子）の構造'!L$49</f>
        <v>36</v>
      </c>
      <c r="F45" s="182"/>
      <c r="G45" s="182"/>
      <c r="H45" s="182">
        <f>'実質公債費比率（分子）の構造'!M$49</f>
        <v>34</v>
      </c>
      <c r="I45" s="182"/>
      <c r="J45" s="182"/>
      <c r="K45" s="182">
        <f>'実質公債費比率（分子）の構造'!N$49</f>
        <v>28</v>
      </c>
      <c r="L45" s="182"/>
      <c r="M45" s="182"/>
      <c r="N45" s="182">
        <f>'実質公債費比率（分子）の構造'!O$49</f>
        <v>24</v>
      </c>
      <c r="O45" s="182"/>
      <c r="P45" s="182"/>
    </row>
    <row r="46" spans="1:16" x14ac:dyDescent="0.15">
      <c r="A46" s="182" t="s">
        <v>67</v>
      </c>
      <c r="B46" s="182">
        <f>'実質公債費比率（分子）の構造'!K$48</f>
        <v>291</v>
      </c>
      <c r="C46" s="182"/>
      <c r="D46" s="182"/>
      <c r="E46" s="182">
        <f>'実質公債費比率（分子）の構造'!L$48</f>
        <v>202</v>
      </c>
      <c r="F46" s="182"/>
      <c r="G46" s="182"/>
      <c r="H46" s="182">
        <f>'実質公債費比率（分子）の構造'!M$48</f>
        <v>206</v>
      </c>
      <c r="I46" s="182"/>
      <c r="J46" s="182"/>
      <c r="K46" s="182">
        <f>'実質公債費比率（分子）の構造'!N$48</f>
        <v>173</v>
      </c>
      <c r="L46" s="182"/>
      <c r="M46" s="182"/>
      <c r="N46" s="182">
        <f>'実質公債費比率（分子）の構造'!O$48</f>
        <v>139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232</v>
      </c>
      <c r="C49" s="182"/>
      <c r="D49" s="182"/>
      <c r="E49" s="182">
        <f>'実質公債費比率（分子）の構造'!L$45</f>
        <v>231</v>
      </c>
      <c r="F49" s="182"/>
      <c r="G49" s="182"/>
      <c r="H49" s="182">
        <f>'実質公債費比率（分子）の構造'!M$45</f>
        <v>234</v>
      </c>
      <c r="I49" s="182"/>
      <c r="J49" s="182"/>
      <c r="K49" s="182">
        <f>'実質公債費比率（分子）の構造'!N$45</f>
        <v>234</v>
      </c>
      <c r="L49" s="182"/>
      <c r="M49" s="182"/>
      <c r="N49" s="182">
        <f>'実質公債費比率（分子）の構造'!O$45</f>
        <v>217</v>
      </c>
      <c r="O49" s="182"/>
      <c r="P49" s="182"/>
    </row>
    <row r="50" spans="1:16" x14ac:dyDescent="0.15">
      <c r="A50" s="182" t="s">
        <v>71</v>
      </c>
      <c r="B50" s="182" t="e">
        <f>NA()</f>
        <v>#N/A</v>
      </c>
      <c r="C50" s="182">
        <f>IF(ISNUMBER('実質公債費比率（分子）の構造'!K$53),'実質公債費比率（分子）の構造'!K$53,NA())</f>
        <v>239</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157</v>
      </c>
      <c r="M50" s="182" t="e">
        <f>NA()</f>
        <v>#N/A</v>
      </c>
      <c r="N50" s="182" t="e">
        <f>NA()</f>
        <v>#N/A</v>
      </c>
      <c r="O50" s="182">
        <f>IF(ISNUMBER('実質公債費比率（分子）の構造'!O$53),'実質公債費比率（分子）の構造'!O$53,NA())</f>
        <v>103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3392</v>
      </c>
      <c r="E56" s="181"/>
      <c r="F56" s="181"/>
      <c r="G56" s="181">
        <f>'将来負担比率（分子）の構造'!J$52</f>
        <v>3364</v>
      </c>
      <c r="H56" s="181"/>
      <c r="I56" s="181"/>
      <c r="J56" s="181">
        <f>'将来負担比率（分子）の構造'!K$52</f>
        <v>3293</v>
      </c>
      <c r="K56" s="181"/>
      <c r="L56" s="181"/>
      <c r="M56" s="181">
        <f>'将来負担比率（分子）の構造'!L$52</f>
        <v>3197</v>
      </c>
      <c r="N56" s="181"/>
      <c r="O56" s="181"/>
      <c r="P56" s="181">
        <f>'将来負担比率（分子）の構造'!M$52</f>
        <v>3066</v>
      </c>
    </row>
    <row r="57" spans="1:16" x14ac:dyDescent="0.15">
      <c r="A57" s="181" t="s">
        <v>42</v>
      </c>
      <c r="B57" s="181"/>
      <c r="C57" s="181"/>
      <c r="D57" s="181">
        <f>'将来負担比率（分子）の構造'!I$51</f>
        <v>1</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6698</v>
      </c>
      <c r="E58" s="181"/>
      <c r="F58" s="181"/>
      <c r="G58" s="181">
        <f>'将来負担比率（分子）の構造'!J$50</f>
        <v>7411</v>
      </c>
      <c r="H58" s="181"/>
      <c r="I58" s="181"/>
      <c r="J58" s="181">
        <f>'将来負担比率（分子）の構造'!K$50</f>
        <v>8010</v>
      </c>
      <c r="K58" s="181"/>
      <c r="L58" s="181"/>
      <c r="M58" s="181">
        <f>'将来負担比率（分子）の構造'!L$50</f>
        <v>8208</v>
      </c>
      <c r="N58" s="181"/>
      <c r="O58" s="181"/>
      <c r="P58" s="181">
        <f>'将来負担比率（分子）の構造'!M$50</f>
        <v>10848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76</v>
      </c>
      <c r="C63" s="181"/>
      <c r="D63" s="181"/>
      <c r="E63" s="181">
        <f>'将来負担比率（分子）の構造'!J$44</f>
        <v>66</v>
      </c>
      <c r="F63" s="181"/>
      <c r="G63" s="181"/>
      <c r="H63" s="181">
        <f>'将来負担比率（分子）の構造'!K$44</f>
        <v>58</v>
      </c>
      <c r="I63" s="181"/>
      <c r="J63" s="181"/>
      <c r="K63" s="181">
        <f>'将来負担比率（分子）の構造'!L$44</f>
        <v>50</v>
      </c>
      <c r="L63" s="181"/>
      <c r="M63" s="181"/>
      <c r="N63" s="181">
        <f>'将来負担比率（分子）の構造'!M$44</f>
        <v>42</v>
      </c>
      <c r="O63" s="181"/>
      <c r="P63" s="181"/>
    </row>
    <row r="64" spans="1:16" x14ac:dyDescent="0.15">
      <c r="A64" s="181" t="s">
        <v>33</v>
      </c>
      <c r="B64" s="181">
        <f>'将来負担比率（分子）の構造'!I$43</f>
        <v>1333</v>
      </c>
      <c r="C64" s="181"/>
      <c r="D64" s="181"/>
      <c r="E64" s="181">
        <f>'将来負担比率（分子）の構造'!J$43</f>
        <v>1208</v>
      </c>
      <c r="F64" s="181"/>
      <c r="G64" s="181"/>
      <c r="H64" s="181">
        <f>'将来負担比率（分子）の構造'!K$43</f>
        <v>1030</v>
      </c>
      <c r="I64" s="181"/>
      <c r="J64" s="181"/>
      <c r="K64" s="181">
        <f>'将来負担比率（分子）の構造'!L$43</f>
        <v>896</v>
      </c>
      <c r="L64" s="181"/>
      <c r="M64" s="181"/>
      <c r="N64" s="181">
        <f>'将来負担比率（分子）の構造'!M$43</f>
        <v>824</v>
      </c>
      <c r="O64" s="181"/>
      <c r="P64" s="181"/>
    </row>
    <row r="65" spans="1:16" x14ac:dyDescent="0.15">
      <c r="A65" s="181" t="s">
        <v>32</v>
      </c>
      <c r="B65" s="181">
        <f>'将来負担比率（分子）の構造'!I$42</f>
        <v>84</v>
      </c>
      <c r="C65" s="181"/>
      <c r="D65" s="181"/>
      <c r="E65" s="181">
        <f>'将来負担比率（分子）の構造'!J$42</f>
        <v>72</v>
      </c>
      <c r="F65" s="181"/>
      <c r="G65" s="181"/>
      <c r="H65" s="181">
        <f>'将来負担比率（分子）の構造'!K$42</f>
        <v>60</v>
      </c>
      <c r="I65" s="181"/>
      <c r="J65" s="181"/>
      <c r="K65" s="181">
        <f>'将来負担比率（分子）の構造'!L$42</f>
        <v>48</v>
      </c>
      <c r="L65" s="181"/>
      <c r="M65" s="181"/>
      <c r="N65" s="181">
        <f>'将来負担比率（分子）の構造'!M$42</f>
        <v>36</v>
      </c>
      <c r="O65" s="181"/>
      <c r="P65" s="181"/>
    </row>
    <row r="66" spans="1:16" x14ac:dyDescent="0.15">
      <c r="A66" s="181" t="s">
        <v>31</v>
      </c>
      <c r="B66" s="181">
        <f>'将来負担比率（分子）の構造'!I$41</f>
        <v>2655</v>
      </c>
      <c r="C66" s="181"/>
      <c r="D66" s="181"/>
      <c r="E66" s="181">
        <f>'将来負担比率（分子）の構造'!J$41</f>
        <v>2451</v>
      </c>
      <c r="F66" s="181"/>
      <c r="G66" s="181"/>
      <c r="H66" s="181">
        <f>'将来負担比率（分子）の構造'!K$41</f>
        <v>2239</v>
      </c>
      <c r="I66" s="181"/>
      <c r="J66" s="181"/>
      <c r="K66" s="181">
        <f>'将来負担比率（分子）の構造'!L$41</f>
        <v>2025</v>
      </c>
      <c r="L66" s="181"/>
      <c r="M66" s="181"/>
      <c r="N66" s="181">
        <f>'将来負担比率（分子）の構造'!M$41</f>
        <v>1825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3272</v>
      </c>
      <c r="C72" s="185">
        <f>基金残高に係る経年分析!G55</f>
        <v>3238</v>
      </c>
      <c r="D72" s="185">
        <f>基金残高に係る経年分析!H55</f>
        <v>3124</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57152</v>
      </c>
      <c r="C74" s="185">
        <f>基金残高に係る経年分析!G57</f>
        <v>60390</v>
      </c>
      <c r="D74" s="185">
        <f>基金残高に係る経年分析!H57</f>
        <v>65865</v>
      </c>
    </row>
  </sheetData>
  <sheetProtection algorithmName="SHA-512" hashValue="UtbVXOdPY3PbBrKuYIbZQOQXTE0tbt3b0CmAckp1mPXq53ZJzD73TS/W9DgMvNV9gaNhLFd3BSDrGvaAkW3UZg==" saltValue="yNU+KPFObMepb+CAKdl7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232</v>
      </c>
      <c r="C5" s="670"/>
      <c r="D5" s="670"/>
      <c r="E5" s="670"/>
      <c r="F5" s="670"/>
      <c r="G5" s="670"/>
      <c r="H5" s="670"/>
      <c r="I5" s="670"/>
      <c r="J5" s="670"/>
      <c r="K5" s="670"/>
      <c r="L5" s="670"/>
      <c r="M5" s="670"/>
      <c r="N5" s="670"/>
      <c r="O5" s="670"/>
      <c r="P5" s="670"/>
      <c r="Q5" s="671"/>
      <c r="R5" s="672">
        <v>1149729</v>
      </c>
      <c r="S5" s="673"/>
      <c r="T5" s="673"/>
      <c r="U5" s="673"/>
      <c r="V5" s="673"/>
      <c r="W5" s="673"/>
      <c r="X5" s="673"/>
      <c r="Y5" s="674"/>
      <c r="Z5" s="675">
        <v>3.8</v>
      </c>
      <c r="AA5" s="675"/>
      <c r="AB5" s="675"/>
      <c r="AC5" s="675"/>
      <c r="AD5" s="676">
        <v>1149729</v>
      </c>
      <c r="AE5" s="676"/>
      <c r="AF5" s="676"/>
      <c r="AG5" s="676"/>
      <c r="AH5" s="676"/>
      <c r="AI5" s="676"/>
      <c r="AJ5" s="676"/>
      <c r="AK5" s="676"/>
      <c r="AL5" s="677">
        <v>62</v>
      </c>
      <c r="AM5" s="678"/>
      <c r="AN5" s="678"/>
      <c r="AO5" s="679"/>
      <c r="AP5" s="669" t="s">
        <v>233</v>
      </c>
      <c r="AQ5" s="670"/>
      <c r="AR5" s="670"/>
      <c r="AS5" s="670"/>
      <c r="AT5" s="670"/>
      <c r="AU5" s="670"/>
      <c r="AV5" s="670"/>
      <c r="AW5" s="670"/>
      <c r="AX5" s="670"/>
      <c r="AY5" s="670"/>
      <c r="AZ5" s="670"/>
      <c r="BA5" s="670"/>
      <c r="BB5" s="670"/>
      <c r="BC5" s="670"/>
      <c r="BD5" s="670"/>
      <c r="BE5" s="670"/>
      <c r="BF5" s="671"/>
      <c r="BG5" s="683">
        <v>1149729</v>
      </c>
      <c r="BH5" s="684"/>
      <c r="BI5" s="684"/>
      <c r="BJ5" s="684"/>
      <c r="BK5" s="684"/>
      <c r="BL5" s="684"/>
      <c r="BM5" s="684"/>
      <c r="BN5" s="685"/>
      <c r="BO5" s="686">
        <v>100</v>
      </c>
      <c r="BP5" s="686"/>
      <c r="BQ5" s="686"/>
      <c r="BR5" s="686"/>
      <c r="BS5" s="687" t="s">
        <v>234</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235</v>
      </c>
      <c r="CS5" s="666"/>
      <c r="CT5" s="666"/>
      <c r="CU5" s="666"/>
      <c r="CV5" s="666"/>
      <c r="CW5" s="666"/>
      <c r="CX5" s="666"/>
      <c r="CY5" s="667"/>
      <c r="CZ5" s="665" t="s">
        <v>226</v>
      </c>
      <c r="DA5" s="666"/>
      <c r="DB5" s="666"/>
      <c r="DC5" s="667"/>
      <c r="DD5" s="665" t="s">
        <v>236</v>
      </c>
      <c r="DE5" s="666"/>
      <c r="DF5" s="666"/>
      <c r="DG5" s="666"/>
      <c r="DH5" s="666"/>
      <c r="DI5" s="666"/>
      <c r="DJ5" s="666"/>
      <c r="DK5" s="666"/>
      <c r="DL5" s="666"/>
      <c r="DM5" s="666"/>
      <c r="DN5" s="666"/>
      <c r="DO5" s="666"/>
      <c r="DP5" s="667"/>
      <c r="DQ5" s="665" t="s">
        <v>237</v>
      </c>
      <c r="DR5" s="666"/>
      <c r="DS5" s="666"/>
      <c r="DT5" s="666"/>
      <c r="DU5" s="666"/>
      <c r="DV5" s="666"/>
      <c r="DW5" s="666"/>
      <c r="DX5" s="666"/>
      <c r="DY5" s="666"/>
      <c r="DZ5" s="666"/>
      <c r="EA5" s="666"/>
      <c r="EB5" s="666"/>
      <c r="EC5" s="667"/>
    </row>
    <row r="6" spans="2:143" ht="11.25" customHeight="1" x14ac:dyDescent="0.15">
      <c r="B6" s="680" t="s">
        <v>238</v>
      </c>
      <c r="C6" s="681"/>
      <c r="D6" s="681"/>
      <c r="E6" s="681"/>
      <c r="F6" s="681"/>
      <c r="G6" s="681"/>
      <c r="H6" s="681"/>
      <c r="I6" s="681"/>
      <c r="J6" s="681"/>
      <c r="K6" s="681"/>
      <c r="L6" s="681"/>
      <c r="M6" s="681"/>
      <c r="N6" s="681"/>
      <c r="O6" s="681"/>
      <c r="P6" s="681"/>
      <c r="Q6" s="682"/>
      <c r="R6" s="683">
        <v>41126</v>
      </c>
      <c r="S6" s="684"/>
      <c r="T6" s="684"/>
      <c r="U6" s="684"/>
      <c r="V6" s="684"/>
      <c r="W6" s="684"/>
      <c r="X6" s="684"/>
      <c r="Y6" s="685"/>
      <c r="Z6" s="686">
        <v>0.1</v>
      </c>
      <c r="AA6" s="686"/>
      <c r="AB6" s="686"/>
      <c r="AC6" s="686"/>
      <c r="AD6" s="687">
        <v>41126</v>
      </c>
      <c r="AE6" s="687"/>
      <c r="AF6" s="687"/>
      <c r="AG6" s="687"/>
      <c r="AH6" s="687"/>
      <c r="AI6" s="687"/>
      <c r="AJ6" s="687"/>
      <c r="AK6" s="687"/>
      <c r="AL6" s="688">
        <v>2.2000000000000002</v>
      </c>
      <c r="AM6" s="689"/>
      <c r="AN6" s="689"/>
      <c r="AO6" s="690"/>
      <c r="AP6" s="680" t="s">
        <v>239</v>
      </c>
      <c r="AQ6" s="681"/>
      <c r="AR6" s="681"/>
      <c r="AS6" s="681"/>
      <c r="AT6" s="681"/>
      <c r="AU6" s="681"/>
      <c r="AV6" s="681"/>
      <c r="AW6" s="681"/>
      <c r="AX6" s="681"/>
      <c r="AY6" s="681"/>
      <c r="AZ6" s="681"/>
      <c r="BA6" s="681"/>
      <c r="BB6" s="681"/>
      <c r="BC6" s="681"/>
      <c r="BD6" s="681"/>
      <c r="BE6" s="681"/>
      <c r="BF6" s="682"/>
      <c r="BG6" s="683">
        <v>1149729</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240</v>
      </c>
      <c r="CE6" s="695"/>
      <c r="CF6" s="695"/>
      <c r="CG6" s="695"/>
      <c r="CH6" s="695"/>
      <c r="CI6" s="695"/>
      <c r="CJ6" s="695"/>
      <c r="CK6" s="695"/>
      <c r="CL6" s="695"/>
      <c r="CM6" s="695"/>
      <c r="CN6" s="695"/>
      <c r="CO6" s="695"/>
      <c r="CP6" s="695"/>
      <c r="CQ6" s="696"/>
      <c r="CR6" s="683">
        <v>58513</v>
      </c>
      <c r="CS6" s="684"/>
      <c r="CT6" s="684"/>
      <c r="CU6" s="684"/>
      <c r="CV6" s="684"/>
      <c r="CW6" s="684"/>
      <c r="CX6" s="684"/>
      <c r="CY6" s="685"/>
      <c r="CZ6" s="677">
        <v>0.2</v>
      </c>
      <c r="DA6" s="678"/>
      <c r="DB6" s="678"/>
      <c r="DC6" s="697"/>
      <c r="DD6" s="692" t="s">
        <v>129</v>
      </c>
      <c r="DE6" s="684"/>
      <c r="DF6" s="684"/>
      <c r="DG6" s="684"/>
      <c r="DH6" s="684"/>
      <c r="DI6" s="684"/>
      <c r="DJ6" s="684"/>
      <c r="DK6" s="684"/>
      <c r="DL6" s="684"/>
      <c r="DM6" s="684"/>
      <c r="DN6" s="684"/>
      <c r="DO6" s="684"/>
      <c r="DP6" s="685"/>
      <c r="DQ6" s="692">
        <v>42801</v>
      </c>
      <c r="DR6" s="684"/>
      <c r="DS6" s="684"/>
      <c r="DT6" s="684"/>
      <c r="DU6" s="684"/>
      <c r="DV6" s="684"/>
      <c r="DW6" s="684"/>
      <c r="DX6" s="684"/>
      <c r="DY6" s="684"/>
      <c r="DZ6" s="684"/>
      <c r="EA6" s="684"/>
      <c r="EB6" s="684"/>
      <c r="EC6" s="693"/>
    </row>
    <row r="7" spans="2:143" ht="11.25" customHeight="1" x14ac:dyDescent="0.15">
      <c r="B7" s="680" t="s">
        <v>241</v>
      </c>
      <c r="C7" s="681"/>
      <c r="D7" s="681"/>
      <c r="E7" s="681"/>
      <c r="F7" s="681"/>
      <c r="G7" s="681"/>
      <c r="H7" s="681"/>
      <c r="I7" s="681"/>
      <c r="J7" s="681"/>
      <c r="K7" s="681"/>
      <c r="L7" s="681"/>
      <c r="M7" s="681"/>
      <c r="N7" s="681"/>
      <c r="O7" s="681"/>
      <c r="P7" s="681"/>
      <c r="Q7" s="682"/>
      <c r="R7" s="683">
        <v>215</v>
      </c>
      <c r="S7" s="684"/>
      <c r="T7" s="684"/>
      <c r="U7" s="684"/>
      <c r="V7" s="684"/>
      <c r="W7" s="684"/>
      <c r="X7" s="684"/>
      <c r="Y7" s="685"/>
      <c r="Z7" s="686">
        <v>0</v>
      </c>
      <c r="AA7" s="686"/>
      <c r="AB7" s="686"/>
      <c r="AC7" s="686"/>
      <c r="AD7" s="687">
        <v>215</v>
      </c>
      <c r="AE7" s="687"/>
      <c r="AF7" s="687"/>
      <c r="AG7" s="687"/>
      <c r="AH7" s="687"/>
      <c r="AI7" s="687"/>
      <c r="AJ7" s="687"/>
      <c r="AK7" s="687"/>
      <c r="AL7" s="688">
        <v>0</v>
      </c>
      <c r="AM7" s="689"/>
      <c r="AN7" s="689"/>
      <c r="AO7" s="690"/>
      <c r="AP7" s="680" t="s">
        <v>242</v>
      </c>
      <c r="AQ7" s="681"/>
      <c r="AR7" s="681"/>
      <c r="AS7" s="681"/>
      <c r="AT7" s="681"/>
      <c r="AU7" s="681"/>
      <c r="AV7" s="681"/>
      <c r="AW7" s="681"/>
      <c r="AX7" s="681"/>
      <c r="AY7" s="681"/>
      <c r="AZ7" s="681"/>
      <c r="BA7" s="681"/>
      <c r="BB7" s="681"/>
      <c r="BC7" s="681"/>
      <c r="BD7" s="681"/>
      <c r="BE7" s="681"/>
      <c r="BF7" s="682"/>
      <c r="BG7" s="683">
        <v>172768</v>
      </c>
      <c r="BH7" s="684"/>
      <c r="BI7" s="684"/>
      <c r="BJ7" s="684"/>
      <c r="BK7" s="684"/>
      <c r="BL7" s="684"/>
      <c r="BM7" s="684"/>
      <c r="BN7" s="685"/>
      <c r="BO7" s="686">
        <v>15</v>
      </c>
      <c r="BP7" s="686"/>
      <c r="BQ7" s="686"/>
      <c r="BR7" s="686"/>
      <c r="BS7" s="687" t="s">
        <v>129</v>
      </c>
      <c r="BT7" s="687"/>
      <c r="BU7" s="687"/>
      <c r="BV7" s="687"/>
      <c r="BW7" s="687"/>
      <c r="BX7" s="687"/>
      <c r="BY7" s="687"/>
      <c r="BZ7" s="687"/>
      <c r="CA7" s="687"/>
      <c r="CB7" s="691"/>
      <c r="CD7" s="698" t="s">
        <v>243</v>
      </c>
      <c r="CE7" s="699"/>
      <c r="CF7" s="699"/>
      <c r="CG7" s="699"/>
      <c r="CH7" s="699"/>
      <c r="CI7" s="699"/>
      <c r="CJ7" s="699"/>
      <c r="CK7" s="699"/>
      <c r="CL7" s="699"/>
      <c r="CM7" s="699"/>
      <c r="CN7" s="699"/>
      <c r="CO7" s="699"/>
      <c r="CP7" s="699"/>
      <c r="CQ7" s="700"/>
      <c r="CR7" s="683">
        <v>20547249</v>
      </c>
      <c r="CS7" s="684"/>
      <c r="CT7" s="684"/>
      <c r="CU7" s="684"/>
      <c r="CV7" s="684"/>
      <c r="CW7" s="684"/>
      <c r="CX7" s="684"/>
      <c r="CY7" s="685"/>
      <c r="CZ7" s="686">
        <v>71.7</v>
      </c>
      <c r="DA7" s="686"/>
      <c r="DB7" s="686"/>
      <c r="DC7" s="686"/>
      <c r="DD7" s="692">
        <v>6598719</v>
      </c>
      <c r="DE7" s="684"/>
      <c r="DF7" s="684"/>
      <c r="DG7" s="684"/>
      <c r="DH7" s="684"/>
      <c r="DI7" s="684"/>
      <c r="DJ7" s="684"/>
      <c r="DK7" s="684"/>
      <c r="DL7" s="684"/>
      <c r="DM7" s="684"/>
      <c r="DN7" s="684"/>
      <c r="DO7" s="684"/>
      <c r="DP7" s="685"/>
      <c r="DQ7" s="692">
        <v>5668442</v>
      </c>
      <c r="DR7" s="684"/>
      <c r="DS7" s="684"/>
      <c r="DT7" s="684"/>
      <c r="DU7" s="684"/>
      <c r="DV7" s="684"/>
      <c r="DW7" s="684"/>
      <c r="DX7" s="684"/>
      <c r="DY7" s="684"/>
      <c r="DZ7" s="684"/>
      <c r="EA7" s="684"/>
      <c r="EB7" s="684"/>
      <c r="EC7" s="693"/>
    </row>
    <row r="8" spans="2:143" ht="11.25" customHeight="1" x14ac:dyDescent="0.15">
      <c r="B8" s="680" t="s">
        <v>244</v>
      </c>
      <c r="C8" s="681"/>
      <c r="D8" s="681"/>
      <c r="E8" s="681"/>
      <c r="F8" s="681"/>
      <c r="G8" s="681"/>
      <c r="H8" s="681"/>
      <c r="I8" s="681"/>
      <c r="J8" s="681"/>
      <c r="K8" s="681"/>
      <c r="L8" s="681"/>
      <c r="M8" s="681"/>
      <c r="N8" s="681"/>
      <c r="O8" s="681"/>
      <c r="P8" s="681"/>
      <c r="Q8" s="682"/>
      <c r="R8" s="683">
        <v>1010</v>
      </c>
      <c r="S8" s="684"/>
      <c r="T8" s="684"/>
      <c r="U8" s="684"/>
      <c r="V8" s="684"/>
      <c r="W8" s="684"/>
      <c r="X8" s="684"/>
      <c r="Y8" s="685"/>
      <c r="Z8" s="686">
        <v>0</v>
      </c>
      <c r="AA8" s="686"/>
      <c r="AB8" s="686"/>
      <c r="AC8" s="686"/>
      <c r="AD8" s="687">
        <v>1010</v>
      </c>
      <c r="AE8" s="687"/>
      <c r="AF8" s="687"/>
      <c r="AG8" s="687"/>
      <c r="AH8" s="687"/>
      <c r="AI8" s="687"/>
      <c r="AJ8" s="687"/>
      <c r="AK8" s="687"/>
      <c r="AL8" s="688">
        <v>0.1</v>
      </c>
      <c r="AM8" s="689"/>
      <c r="AN8" s="689"/>
      <c r="AO8" s="690"/>
      <c r="AP8" s="680" t="s">
        <v>245</v>
      </c>
      <c r="AQ8" s="681"/>
      <c r="AR8" s="681"/>
      <c r="AS8" s="681"/>
      <c r="AT8" s="681"/>
      <c r="AU8" s="681"/>
      <c r="AV8" s="681"/>
      <c r="AW8" s="681"/>
      <c r="AX8" s="681"/>
      <c r="AY8" s="681"/>
      <c r="AZ8" s="681"/>
      <c r="BA8" s="681"/>
      <c r="BB8" s="681"/>
      <c r="BC8" s="681"/>
      <c r="BD8" s="681"/>
      <c r="BE8" s="681"/>
      <c r="BF8" s="682"/>
      <c r="BG8" s="683">
        <v>990</v>
      </c>
      <c r="BH8" s="684"/>
      <c r="BI8" s="684"/>
      <c r="BJ8" s="684"/>
      <c r="BK8" s="684"/>
      <c r="BL8" s="684"/>
      <c r="BM8" s="684"/>
      <c r="BN8" s="685"/>
      <c r="BO8" s="686">
        <v>0.1</v>
      </c>
      <c r="BP8" s="686"/>
      <c r="BQ8" s="686"/>
      <c r="BR8" s="686"/>
      <c r="BS8" s="692" t="s">
        <v>129</v>
      </c>
      <c r="BT8" s="684"/>
      <c r="BU8" s="684"/>
      <c r="BV8" s="684"/>
      <c r="BW8" s="684"/>
      <c r="BX8" s="684"/>
      <c r="BY8" s="684"/>
      <c r="BZ8" s="684"/>
      <c r="CA8" s="684"/>
      <c r="CB8" s="693"/>
      <c r="CD8" s="698" t="s">
        <v>246</v>
      </c>
      <c r="CE8" s="699"/>
      <c r="CF8" s="699"/>
      <c r="CG8" s="699"/>
      <c r="CH8" s="699"/>
      <c r="CI8" s="699"/>
      <c r="CJ8" s="699"/>
      <c r="CK8" s="699"/>
      <c r="CL8" s="699"/>
      <c r="CM8" s="699"/>
      <c r="CN8" s="699"/>
      <c r="CO8" s="699"/>
      <c r="CP8" s="699"/>
      <c r="CQ8" s="700"/>
      <c r="CR8" s="683">
        <v>2278525</v>
      </c>
      <c r="CS8" s="684"/>
      <c r="CT8" s="684"/>
      <c r="CU8" s="684"/>
      <c r="CV8" s="684"/>
      <c r="CW8" s="684"/>
      <c r="CX8" s="684"/>
      <c r="CY8" s="685"/>
      <c r="CZ8" s="686">
        <v>8</v>
      </c>
      <c r="DA8" s="686"/>
      <c r="DB8" s="686"/>
      <c r="DC8" s="686"/>
      <c r="DD8" s="692">
        <v>27753</v>
      </c>
      <c r="DE8" s="684"/>
      <c r="DF8" s="684"/>
      <c r="DG8" s="684"/>
      <c r="DH8" s="684"/>
      <c r="DI8" s="684"/>
      <c r="DJ8" s="684"/>
      <c r="DK8" s="684"/>
      <c r="DL8" s="684"/>
      <c r="DM8" s="684"/>
      <c r="DN8" s="684"/>
      <c r="DO8" s="684"/>
      <c r="DP8" s="685"/>
      <c r="DQ8" s="692">
        <v>614697</v>
      </c>
      <c r="DR8" s="684"/>
      <c r="DS8" s="684"/>
      <c r="DT8" s="684"/>
      <c r="DU8" s="684"/>
      <c r="DV8" s="684"/>
      <c r="DW8" s="684"/>
      <c r="DX8" s="684"/>
      <c r="DY8" s="684"/>
      <c r="DZ8" s="684"/>
      <c r="EA8" s="684"/>
      <c r="EB8" s="684"/>
      <c r="EC8" s="693"/>
    </row>
    <row r="9" spans="2:143" ht="11.25" customHeight="1" x14ac:dyDescent="0.15">
      <c r="B9" s="680" t="s">
        <v>247</v>
      </c>
      <c r="C9" s="681"/>
      <c r="D9" s="681"/>
      <c r="E9" s="681"/>
      <c r="F9" s="681"/>
      <c r="G9" s="681"/>
      <c r="H9" s="681"/>
      <c r="I9" s="681"/>
      <c r="J9" s="681"/>
      <c r="K9" s="681"/>
      <c r="L9" s="681"/>
      <c r="M9" s="681"/>
      <c r="N9" s="681"/>
      <c r="O9" s="681"/>
      <c r="P9" s="681"/>
      <c r="Q9" s="682"/>
      <c r="R9" s="683">
        <v>476</v>
      </c>
      <c r="S9" s="684"/>
      <c r="T9" s="684"/>
      <c r="U9" s="684"/>
      <c r="V9" s="684"/>
      <c r="W9" s="684"/>
      <c r="X9" s="684"/>
      <c r="Y9" s="685"/>
      <c r="Z9" s="686">
        <v>0</v>
      </c>
      <c r="AA9" s="686"/>
      <c r="AB9" s="686"/>
      <c r="AC9" s="686"/>
      <c r="AD9" s="687">
        <v>476</v>
      </c>
      <c r="AE9" s="687"/>
      <c r="AF9" s="687"/>
      <c r="AG9" s="687"/>
      <c r="AH9" s="687"/>
      <c r="AI9" s="687"/>
      <c r="AJ9" s="687"/>
      <c r="AK9" s="687"/>
      <c r="AL9" s="688">
        <v>0</v>
      </c>
      <c r="AM9" s="689"/>
      <c r="AN9" s="689"/>
      <c r="AO9" s="690"/>
      <c r="AP9" s="680" t="s">
        <v>248</v>
      </c>
      <c r="AQ9" s="681"/>
      <c r="AR9" s="681"/>
      <c r="AS9" s="681"/>
      <c r="AT9" s="681"/>
      <c r="AU9" s="681"/>
      <c r="AV9" s="681"/>
      <c r="AW9" s="681"/>
      <c r="AX9" s="681"/>
      <c r="AY9" s="681"/>
      <c r="AZ9" s="681"/>
      <c r="BA9" s="681"/>
      <c r="BB9" s="681"/>
      <c r="BC9" s="681"/>
      <c r="BD9" s="681"/>
      <c r="BE9" s="681"/>
      <c r="BF9" s="682"/>
      <c r="BG9" s="683">
        <v>117557</v>
      </c>
      <c r="BH9" s="684"/>
      <c r="BI9" s="684"/>
      <c r="BJ9" s="684"/>
      <c r="BK9" s="684"/>
      <c r="BL9" s="684"/>
      <c r="BM9" s="684"/>
      <c r="BN9" s="685"/>
      <c r="BO9" s="686">
        <v>10.199999999999999</v>
      </c>
      <c r="BP9" s="686"/>
      <c r="BQ9" s="686"/>
      <c r="BR9" s="686"/>
      <c r="BS9" s="692" t="s">
        <v>234</v>
      </c>
      <c r="BT9" s="684"/>
      <c r="BU9" s="684"/>
      <c r="BV9" s="684"/>
      <c r="BW9" s="684"/>
      <c r="BX9" s="684"/>
      <c r="BY9" s="684"/>
      <c r="BZ9" s="684"/>
      <c r="CA9" s="684"/>
      <c r="CB9" s="693"/>
      <c r="CD9" s="698" t="s">
        <v>249</v>
      </c>
      <c r="CE9" s="699"/>
      <c r="CF9" s="699"/>
      <c r="CG9" s="699"/>
      <c r="CH9" s="699"/>
      <c r="CI9" s="699"/>
      <c r="CJ9" s="699"/>
      <c r="CK9" s="699"/>
      <c r="CL9" s="699"/>
      <c r="CM9" s="699"/>
      <c r="CN9" s="699"/>
      <c r="CO9" s="699"/>
      <c r="CP9" s="699"/>
      <c r="CQ9" s="700"/>
      <c r="CR9" s="683">
        <v>538415</v>
      </c>
      <c r="CS9" s="684"/>
      <c r="CT9" s="684"/>
      <c r="CU9" s="684"/>
      <c r="CV9" s="684"/>
      <c r="CW9" s="684"/>
      <c r="CX9" s="684"/>
      <c r="CY9" s="685"/>
      <c r="CZ9" s="686">
        <v>1.9</v>
      </c>
      <c r="DA9" s="686"/>
      <c r="DB9" s="686"/>
      <c r="DC9" s="686"/>
      <c r="DD9" s="692" t="s">
        <v>129</v>
      </c>
      <c r="DE9" s="684"/>
      <c r="DF9" s="684"/>
      <c r="DG9" s="684"/>
      <c r="DH9" s="684"/>
      <c r="DI9" s="684"/>
      <c r="DJ9" s="684"/>
      <c r="DK9" s="684"/>
      <c r="DL9" s="684"/>
      <c r="DM9" s="684"/>
      <c r="DN9" s="684"/>
      <c r="DO9" s="684"/>
      <c r="DP9" s="685"/>
      <c r="DQ9" s="692">
        <v>270328</v>
      </c>
      <c r="DR9" s="684"/>
      <c r="DS9" s="684"/>
      <c r="DT9" s="684"/>
      <c r="DU9" s="684"/>
      <c r="DV9" s="684"/>
      <c r="DW9" s="684"/>
      <c r="DX9" s="684"/>
      <c r="DY9" s="684"/>
      <c r="DZ9" s="684"/>
      <c r="EA9" s="684"/>
      <c r="EB9" s="684"/>
      <c r="EC9" s="693"/>
    </row>
    <row r="10" spans="2:143" ht="11.25" customHeight="1" x14ac:dyDescent="0.15">
      <c r="B10" s="680" t="s">
        <v>250</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251</v>
      </c>
      <c r="AQ10" s="681"/>
      <c r="AR10" s="681"/>
      <c r="AS10" s="681"/>
      <c r="AT10" s="681"/>
      <c r="AU10" s="681"/>
      <c r="AV10" s="681"/>
      <c r="AW10" s="681"/>
      <c r="AX10" s="681"/>
      <c r="AY10" s="681"/>
      <c r="AZ10" s="681"/>
      <c r="BA10" s="681"/>
      <c r="BB10" s="681"/>
      <c r="BC10" s="681"/>
      <c r="BD10" s="681"/>
      <c r="BE10" s="681"/>
      <c r="BF10" s="682"/>
      <c r="BG10" s="683">
        <v>12750</v>
      </c>
      <c r="BH10" s="684"/>
      <c r="BI10" s="684"/>
      <c r="BJ10" s="684"/>
      <c r="BK10" s="684"/>
      <c r="BL10" s="684"/>
      <c r="BM10" s="684"/>
      <c r="BN10" s="685"/>
      <c r="BO10" s="686">
        <v>1.1000000000000001</v>
      </c>
      <c r="BP10" s="686"/>
      <c r="BQ10" s="686"/>
      <c r="BR10" s="686"/>
      <c r="BS10" s="692" t="s">
        <v>129</v>
      </c>
      <c r="BT10" s="684"/>
      <c r="BU10" s="684"/>
      <c r="BV10" s="684"/>
      <c r="BW10" s="684"/>
      <c r="BX10" s="684"/>
      <c r="BY10" s="684"/>
      <c r="BZ10" s="684"/>
      <c r="CA10" s="684"/>
      <c r="CB10" s="693"/>
      <c r="CD10" s="698" t="s">
        <v>252</v>
      </c>
      <c r="CE10" s="699"/>
      <c r="CF10" s="699"/>
      <c r="CG10" s="699"/>
      <c r="CH10" s="699"/>
      <c r="CI10" s="699"/>
      <c r="CJ10" s="699"/>
      <c r="CK10" s="699"/>
      <c r="CL10" s="699"/>
      <c r="CM10" s="699"/>
      <c r="CN10" s="699"/>
      <c r="CO10" s="699"/>
      <c r="CP10" s="699"/>
      <c r="CQ10" s="700"/>
      <c r="CR10" s="683">
        <v>3</v>
      </c>
      <c r="CS10" s="684"/>
      <c r="CT10" s="684"/>
      <c r="CU10" s="684"/>
      <c r="CV10" s="684"/>
      <c r="CW10" s="684"/>
      <c r="CX10" s="684"/>
      <c r="CY10" s="685"/>
      <c r="CZ10" s="686">
        <v>0</v>
      </c>
      <c r="DA10" s="686"/>
      <c r="DB10" s="686"/>
      <c r="DC10" s="686"/>
      <c r="DD10" s="692" t="s">
        <v>129</v>
      </c>
      <c r="DE10" s="684"/>
      <c r="DF10" s="684"/>
      <c r="DG10" s="684"/>
      <c r="DH10" s="684"/>
      <c r="DI10" s="684"/>
      <c r="DJ10" s="684"/>
      <c r="DK10" s="684"/>
      <c r="DL10" s="684"/>
      <c r="DM10" s="684"/>
      <c r="DN10" s="684"/>
      <c r="DO10" s="684"/>
      <c r="DP10" s="685"/>
      <c r="DQ10" s="692">
        <v>3</v>
      </c>
      <c r="DR10" s="684"/>
      <c r="DS10" s="684"/>
      <c r="DT10" s="684"/>
      <c r="DU10" s="684"/>
      <c r="DV10" s="684"/>
      <c r="DW10" s="684"/>
      <c r="DX10" s="684"/>
      <c r="DY10" s="684"/>
      <c r="DZ10" s="684"/>
      <c r="EA10" s="684"/>
      <c r="EB10" s="684"/>
      <c r="EC10" s="693"/>
    </row>
    <row r="11" spans="2:143" ht="11.25" customHeight="1" x14ac:dyDescent="0.15">
      <c r="B11" s="680" t="s">
        <v>253</v>
      </c>
      <c r="C11" s="681"/>
      <c r="D11" s="681"/>
      <c r="E11" s="681"/>
      <c r="F11" s="681"/>
      <c r="G11" s="681"/>
      <c r="H11" s="681"/>
      <c r="I11" s="681"/>
      <c r="J11" s="681"/>
      <c r="K11" s="681"/>
      <c r="L11" s="681"/>
      <c r="M11" s="681"/>
      <c r="N11" s="681"/>
      <c r="O11" s="681"/>
      <c r="P11" s="681"/>
      <c r="Q11" s="682"/>
      <c r="R11" s="683">
        <v>107242</v>
      </c>
      <c r="S11" s="684"/>
      <c r="T11" s="684"/>
      <c r="U11" s="684"/>
      <c r="V11" s="684"/>
      <c r="W11" s="684"/>
      <c r="X11" s="684"/>
      <c r="Y11" s="685"/>
      <c r="Z11" s="688">
        <v>0.4</v>
      </c>
      <c r="AA11" s="689"/>
      <c r="AB11" s="689"/>
      <c r="AC11" s="701"/>
      <c r="AD11" s="692">
        <v>107242</v>
      </c>
      <c r="AE11" s="684"/>
      <c r="AF11" s="684"/>
      <c r="AG11" s="684"/>
      <c r="AH11" s="684"/>
      <c r="AI11" s="684"/>
      <c r="AJ11" s="684"/>
      <c r="AK11" s="685"/>
      <c r="AL11" s="688">
        <v>5.8</v>
      </c>
      <c r="AM11" s="689"/>
      <c r="AN11" s="689"/>
      <c r="AO11" s="690"/>
      <c r="AP11" s="680" t="s">
        <v>254</v>
      </c>
      <c r="AQ11" s="681"/>
      <c r="AR11" s="681"/>
      <c r="AS11" s="681"/>
      <c r="AT11" s="681"/>
      <c r="AU11" s="681"/>
      <c r="AV11" s="681"/>
      <c r="AW11" s="681"/>
      <c r="AX11" s="681"/>
      <c r="AY11" s="681"/>
      <c r="AZ11" s="681"/>
      <c r="BA11" s="681"/>
      <c r="BB11" s="681"/>
      <c r="BC11" s="681"/>
      <c r="BD11" s="681"/>
      <c r="BE11" s="681"/>
      <c r="BF11" s="682"/>
      <c r="BG11" s="683">
        <v>41471</v>
      </c>
      <c r="BH11" s="684"/>
      <c r="BI11" s="684"/>
      <c r="BJ11" s="684"/>
      <c r="BK11" s="684"/>
      <c r="BL11" s="684"/>
      <c r="BM11" s="684"/>
      <c r="BN11" s="685"/>
      <c r="BO11" s="686">
        <v>3.6</v>
      </c>
      <c r="BP11" s="686"/>
      <c r="BQ11" s="686"/>
      <c r="BR11" s="686"/>
      <c r="BS11" s="692" t="s">
        <v>129</v>
      </c>
      <c r="BT11" s="684"/>
      <c r="BU11" s="684"/>
      <c r="BV11" s="684"/>
      <c r="BW11" s="684"/>
      <c r="BX11" s="684"/>
      <c r="BY11" s="684"/>
      <c r="BZ11" s="684"/>
      <c r="CA11" s="684"/>
      <c r="CB11" s="693"/>
      <c r="CD11" s="698" t="s">
        <v>255</v>
      </c>
      <c r="CE11" s="699"/>
      <c r="CF11" s="699"/>
      <c r="CG11" s="699"/>
      <c r="CH11" s="699"/>
      <c r="CI11" s="699"/>
      <c r="CJ11" s="699"/>
      <c r="CK11" s="699"/>
      <c r="CL11" s="699"/>
      <c r="CM11" s="699"/>
      <c r="CN11" s="699"/>
      <c r="CO11" s="699"/>
      <c r="CP11" s="699"/>
      <c r="CQ11" s="700"/>
      <c r="CR11" s="683">
        <v>127549</v>
      </c>
      <c r="CS11" s="684"/>
      <c r="CT11" s="684"/>
      <c r="CU11" s="684"/>
      <c r="CV11" s="684"/>
      <c r="CW11" s="684"/>
      <c r="CX11" s="684"/>
      <c r="CY11" s="685"/>
      <c r="CZ11" s="686">
        <v>0.4</v>
      </c>
      <c r="DA11" s="686"/>
      <c r="DB11" s="686"/>
      <c r="DC11" s="686"/>
      <c r="DD11" s="692">
        <v>12152</v>
      </c>
      <c r="DE11" s="684"/>
      <c r="DF11" s="684"/>
      <c r="DG11" s="684"/>
      <c r="DH11" s="684"/>
      <c r="DI11" s="684"/>
      <c r="DJ11" s="684"/>
      <c r="DK11" s="684"/>
      <c r="DL11" s="684"/>
      <c r="DM11" s="684"/>
      <c r="DN11" s="684"/>
      <c r="DO11" s="684"/>
      <c r="DP11" s="685"/>
      <c r="DQ11" s="692">
        <v>52786</v>
      </c>
      <c r="DR11" s="684"/>
      <c r="DS11" s="684"/>
      <c r="DT11" s="684"/>
      <c r="DU11" s="684"/>
      <c r="DV11" s="684"/>
      <c r="DW11" s="684"/>
      <c r="DX11" s="684"/>
      <c r="DY11" s="684"/>
      <c r="DZ11" s="684"/>
      <c r="EA11" s="684"/>
      <c r="EB11" s="684"/>
      <c r="EC11" s="693"/>
    </row>
    <row r="12" spans="2:143" ht="11.25" customHeight="1" x14ac:dyDescent="0.15">
      <c r="B12" s="680" t="s">
        <v>256</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234</v>
      </c>
      <c r="AA12" s="686"/>
      <c r="AB12" s="686"/>
      <c r="AC12" s="686"/>
      <c r="AD12" s="687" t="s">
        <v>234</v>
      </c>
      <c r="AE12" s="687"/>
      <c r="AF12" s="687"/>
      <c r="AG12" s="687"/>
      <c r="AH12" s="687"/>
      <c r="AI12" s="687"/>
      <c r="AJ12" s="687"/>
      <c r="AK12" s="687"/>
      <c r="AL12" s="688" t="s">
        <v>129</v>
      </c>
      <c r="AM12" s="689"/>
      <c r="AN12" s="689"/>
      <c r="AO12" s="690"/>
      <c r="AP12" s="680" t="s">
        <v>257</v>
      </c>
      <c r="AQ12" s="681"/>
      <c r="AR12" s="681"/>
      <c r="AS12" s="681"/>
      <c r="AT12" s="681"/>
      <c r="AU12" s="681"/>
      <c r="AV12" s="681"/>
      <c r="AW12" s="681"/>
      <c r="AX12" s="681"/>
      <c r="AY12" s="681"/>
      <c r="AZ12" s="681"/>
      <c r="BA12" s="681"/>
      <c r="BB12" s="681"/>
      <c r="BC12" s="681"/>
      <c r="BD12" s="681"/>
      <c r="BE12" s="681"/>
      <c r="BF12" s="682"/>
      <c r="BG12" s="683">
        <v>970607</v>
      </c>
      <c r="BH12" s="684"/>
      <c r="BI12" s="684"/>
      <c r="BJ12" s="684"/>
      <c r="BK12" s="684"/>
      <c r="BL12" s="684"/>
      <c r="BM12" s="684"/>
      <c r="BN12" s="685"/>
      <c r="BO12" s="686">
        <v>84.4</v>
      </c>
      <c r="BP12" s="686"/>
      <c r="BQ12" s="686"/>
      <c r="BR12" s="686"/>
      <c r="BS12" s="692" t="s">
        <v>129</v>
      </c>
      <c r="BT12" s="684"/>
      <c r="BU12" s="684"/>
      <c r="BV12" s="684"/>
      <c r="BW12" s="684"/>
      <c r="BX12" s="684"/>
      <c r="BY12" s="684"/>
      <c r="BZ12" s="684"/>
      <c r="CA12" s="684"/>
      <c r="CB12" s="693"/>
      <c r="CD12" s="698" t="s">
        <v>258</v>
      </c>
      <c r="CE12" s="699"/>
      <c r="CF12" s="699"/>
      <c r="CG12" s="699"/>
      <c r="CH12" s="699"/>
      <c r="CI12" s="699"/>
      <c r="CJ12" s="699"/>
      <c r="CK12" s="699"/>
      <c r="CL12" s="699"/>
      <c r="CM12" s="699"/>
      <c r="CN12" s="699"/>
      <c r="CO12" s="699"/>
      <c r="CP12" s="699"/>
      <c r="CQ12" s="700"/>
      <c r="CR12" s="683">
        <v>112922</v>
      </c>
      <c r="CS12" s="684"/>
      <c r="CT12" s="684"/>
      <c r="CU12" s="684"/>
      <c r="CV12" s="684"/>
      <c r="CW12" s="684"/>
      <c r="CX12" s="684"/>
      <c r="CY12" s="685"/>
      <c r="CZ12" s="686">
        <v>0.4</v>
      </c>
      <c r="DA12" s="686"/>
      <c r="DB12" s="686"/>
      <c r="DC12" s="686"/>
      <c r="DD12" s="692" t="s">
        <v>129</v>
      </c>
      <c r="DE12" s="684"/>
      <c r="DF12" s="684"/>
      <c r="DG12" s="684"/>
      <c r="DH12" s="684"/>
      <c r="DI12" s="684"/>
      <c r="DJ12" s="684"/>
      <c r="DK12" s="684"/>
      <c r="DL12" s="684"/>
      <c r="DM12" s="684"/>
      <c r="DN12" s="684"/>
      <c r="DO12" s="684"/>
      <c r="DP12" s="685"/>
      <c r="DQ12" s="692">
        <v>61477</v>
      </c>
      <c r="DR12" s="684"/>
      <c r="DS12" s="684"/>
      <c r="DT12" s="684"/>
      <c r="DU12" s="684"/>
      <c r="DV12" s="684"/>
      <c r="DW12" s="684"/>
      <c r="DX12" s="684"/>
      <c r="DY12" s="684"/>
      <c r="DZ12" s="684"/>
      <c r="EA12" s="684"/>
      <c r="EB12" s="684"/>
      <c r="EC12" s="693"/>
    </row>
    <row r="13" spans="2:143" ht="11.25" customHeight="1" x14ac:dyDescent="0.15">
      <c r="B13" s="680" t="s">
        <v>259</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234</v>
      </c>
      <c r="AM13" s="689"/>
      <c r="AN13" s="689"/>
      <c r="AO13" s="690"/>
      <c r="AP13" s="680" t="s">
        <v>260</v>
      </c>
      <c r="AQ13" s="681"/>
      <c r="AR13" s="681"/>
      <c r="AS13" s="681"/>
      <c r="AT13" s="681"/>
      <c r="AU13" s="681"/>
      <c r="AV13" s="681"/>
      <c r="AW13" s="681"/>
      <c r="AX13" s="681"/>
      <c r="AY13" s="681"/>
      <c r="AZ13" s="681"/>
      <c r="BA13" s="681"/>
      <c r="BB13" s="681"/>
      <c r="BC13" s="681"/>
      <c r="BD13" s="681"/>
      <c r="BE13" s="681"/>
      <c r="BF13" s="682"/>
      <c r="BG13" s="683">
        <v>969940</v>
      </c>
      <c r="BH13" s="684"/>
      <c r="BI13" s="684"/>
      <c r="BJ13" s="684"/>
      <c r="BK13" s="684"/>
      <c r="BL13" s="684"/>
      <c r="BM13" s="684"/>
      <c r="BN13" s="685"/>
      <c r="BO13" s="686">
        <v>84.4</v>
      </c>
      <c r="BP13" s="686"/>
      <c r="BQ13" s="686"/>
      <c r="BR13" s="686"/>
      <c r="BS13" s="692" t="s">
        <v>129</v>
      </c>
      <c r="BT13" s="684"/>
      <c r="BU13" s="684"/>
      <c r="BV13" s="684"/>
      <c r="BW13" s="684"/>
      <c r="BX13" s="684"/>
      <c r="BY13" s="684"/>
      <c r="BZ13" s="684"/>
      <c r="CA13" s="684"/>
      <c r="CB13" s="693"/>
      <c r="CD13" s="698" t="s">
        <v>261</v>
      </c>
      <c r="CE13" s="699"/>
      <c r="CF13" s="699"/>
      <c r="CG13" s="699"/>
      <c r="CH13" s="699"/>
      <c r="CI13" s="699"/>
      <c r="CJ13" s="699"/>
      <c r="CK13" s="699"/>
      <c r="CL13" s="699"/>
      <c r="CM13" s="699"/>
      <c r="CN13" s="699"/>
      <c r="CO13" s="699"/>
      <c r="CP13" s="699"/>
      <c r="CQ13" s="700"/>
      <c r="CR13" s="683">
        <v>3839967</v>
      </c>
      <c r="CS13" s="684"/>
      <c r="CT13" s="684"/>
      <c r="CU13" s="684"/>
      <c r="CV13" s="684"/>
      <c r="CW13" s="684"/>
      <c r="CX13" s="684"/>
      <c r="CY13" s="685"/>
      <c r="CZ13" s="686">
        <v>13.4</v>
      </c>
      <c r="DA13" s="686"/>
      <c r="DB13" s="686"/>
      <c r="DC13" s="686"/>
      <c r="DD13" s="692">
        <v>3267171</v>
      </c>
      <c r="DE13" s="684"/>
      <c r="DF13" s="684"/>
      <c r="DG13" s="684"/>
      <c r="DH13" s="684"/>
      <c r="DI13" s="684"/>
      <c r="DJ13" s="684"/>
      <c r="DK13" s="684"/>
      <c r="DL13" s="684"/>
      <c r="DM13" s="684"/>
      <c r="DN13" s="684"/>
      <c r="DO13" s="684"/>
      <c r="DP13" s="685"/>
      <c r="DQ13" s="692">
        <v>375198</v>
      </c>
      <c r="DR13" s="684"/>
      <c r="DS13" s="684"/>
      <c r="DT13" s="684"/>
      <c r="DU13" s="684"/>
      <c r="DV13" s="684"/>
      <c r="DW13" s="684"/>
      <c r="DX13" s="684"/>
      <c r="DY13" s="684"/>
      <c r="DZ13" s="684"/>
      <c r="EA13" s="684"/>
      <c r="EB13" s="684"/>
      <c r="EC13" s="693"/>
    </row>
    <row r="14" spans="2:143" ht="11.25" customHeight="1" x14ac:dyDescent="0.15">
      <c r="B14" s="680" t="s">
        <v>262</v>
      </c>
      <c r="C14" s="681"/>
      <c r="D14" s="681"/>
      <c r="E14" s="681"/>
      <c r="F14" s="681"/>
      <c r="G14" s="681"/>
      <c r="H14" s="681"/>
      <c r="I14" s="681"/>
      <c r="J14" s="681"/>
      <c r="K14" s="681"/>
      <c r="L14" s="681"/>
      <c r="M14" s="681"/>
      <c r="N14" s="681"/>
      <c r="O14" s="681"/>
      <c r="P14" s="681"/>
      <c r="Q14" s="682"/>
      <c r="R14" s="683">
        <v>4463</v>
      </c>
      <c r="S14" s="684"/>
      <c r="T14" s="684"/>
      <c r="U14" s="684"/>
      <c r="V14" s="684"/>
      <c r="W14" s="684"/>
      <c r="X14" s="684"/>
      <c r="Y14" s="685"/>
      <c r="Z14" s="686">
        <v>0</v>
      </c>
      <c r="AA14" s="686"/>
      <c r="AB14" s="686"/>
      <c r="AC14" s="686"/>
      <c r="AD14" s="687">
        <v>4463</v>
      </c>
      <c r="AE14" s="687"/>
      <c r="AF14" s="687"/>
      <c r="AG14" s="687"/>
      <c r="AH14" s="687"/>
      <c r="AI14" s="687"/>
      <c r="AJ14" s="687"/>
      <c r="AK14" s="687"/>
      <c r="AL14" s="688">
        <v>0.2</v>
      </c>
      <c r="AM14" s="689"/>
      <c r="AN14" s="689"/>
      <c r="AO14" s="690"/>
      <c r="AP14" s="680" t="s">
        <v>263</v>
      </c>
      <c r="AQ14" s="681"/>
      <c r="AR14" s="681"/>
      <c r="AS14" s="681"/>
      <c r="AT14" s="681"/>
      <c r="AU14" s="681"/>
      <c r="AV14" s="681"/>
      <c r="AW14" s="681"/>
      <c r="AX14" s="681"/>
      <c r="AY14" s="681"/>
      <c r="AZ14" s="681"/>
      <c r="BA14" s="681"/>
      <c r="BB14" s="681"/>
      <c r="BC14" s="681"/>
      <c r="BD14" s="681"/>
      <c r="BE14" s="681"/>
      <c r="BF14" s="682"/>
      <c r="BG14" s="683">
        <v>6354</v>
      </c>
      <c r="BH14" s="684"/>
      <c r="BI14" s="684"/>
      <c r="BJ14" s="684"/>
      <c r="BK14" s="684"/>
      <c r="BL14" s="684"/>
      <c r="BM14" s="684"/>
      <c r="BN14" s="685"/>
      <c r="BO14" s="686">
        <v>0.6</v>
      </c>
      <c r="BP14" s="686"/>
      <c r="BQ14" s="686"/>
      <c r="BR14" s="686"/>
      <c r="BS14" s="692" t="s">
        <v>234</v>
      </c>
      <c r="BT14" s="684"/>
      <c r="BU14" s="684"/>
      <c r="BV14" s="684"/>
      <c r="BW14" s="684"/>
      <c r="BX14" s="684"/>
      <c r="BY14" s="684"/>
      <c r="BZ14" s="684"/>
      <c r="CA14" s="684"/>
      <c r="CB14" s="693"/>
      <c r="CD14" s="698" t="s">
        <v>264</v>
      </c>
      <c r="CE14" s="699"/>
      <c r="CF14" s="699"/>
      <c r="CG14" s="699"/>
      <c r="CH14" s="699"/>
      <c r="CI14" s="699"/>
      <c r="CJ14" s="699"/>
      <c r="CK14" s="699"/>
      <c r="CL14" s="699"/>
      <c r="CM14" s="699"/>
      <c r="CN14" s="699"/>
      <c r="CO14" s="699"/>
      <c r="CP14" s="699"/>
      <c r="CQ14" s="700"/>
      <c r="CR14" s="683">
        <v>163093</v>
      </c>
      <c r="CS14" s="684"/>
      <c r="CT14" s="684"/>
      <c r="CU14" s="684"/>
      <c r="CV14" s="684"/>
      <c r="CW14" s="684"/>
      <c r="CX14" s="684"/>
      <c r="CY14" s="685"/>
      <c r="CZ14" s="686">
        <v>0.6</v>
      </c>
      <c r="DA14" s="686"/>
      <c r="DB14" s="686"/>
      <c r="DC14" s="686"/>
      <c r="DD14" s="692">
        <v>1738</v>
      </c>
      <c r="DE14" s="684"/>
      <c r="DF14" s="684"/>
      <c r="DG14" s="684"/>
      <c r="DH14" s="684"/>
      <c r="DI14" s="684"/>
      <c r="DJ14" s="684"/>
      <c r="DK14" s="684"/>
      <c r="DL14" s="684"/>
      <c r="DM14" s="684"/>
      <c r="DN14" s="684"/>
      <c r="DO14" s="684"/>
      <c r="DP14" s="685"/>
      <c r="DQ14" s="692">
        <v>76002</v>
      </c>
      <c r="DR14" s="684"/>
      <c r="DS14" s="684"/>
      <c r="DT14" s="684"/>
      <c r="DU14" s="684"/>
      <c r="DV14" s="684"/>
      <c r="DW14" s="684"/>
      <c r="DX14" s="684"/>
      <c r="DY14" s="684"/>
      <c r="DZ14" s="684"/>
      <c r="EA14" s="684"/>
      <c r="EB14" s="684"/>
      <c r="EC14" s="693"/>
    </row>
    <row r="15" spans="2:143" ht="11.25" customHeight="1" x14ac:dyDescent="0.15">
      <c r="B15" s="680" t="s">
        <v>265</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266</v>
      </c>
      <c r="AQ15" s="681"/>
      <c r="AR15" s="681"/>
      <c r="AS15" s="681"/>
      <c r="AT15" s="681"/>
      <c r="AU15" s="681"/>
      <c r="AV15" s="681"/>
      <c r="AW15" s="681"/>
      <c r="AX15" s="681"/>
      <c r="AY15" s="681"/>
      <c r="AZ15" s="681"/>
      <c r="BA15" s="681"/>
      <c r="BB15" s="681"/>
      <c r="BC15" s="681"/>
      <c r="BD15" s="681"/>
      <c r="BE15" s="681"/>
      <c r="BF15" s="682"/>
      <c r="BG15" s="683" t="s">
        <v>148</v>
      </c>
      <c r="BH15" s="684"/>
      <c r="BI15" s="684"/>
      <c r="BJ15" s="684"/>
      <c r="BK15" s="684"/>
      <c r="BL15" s="684"/>
      <c r="BM15" s="684"/>
      <c r="BN15" s="685"/>
      <c r="BO15" s="686" t="s">
        <v>148</v>
      </c>
      <c r="BP15" s="686"/>
      <c r="BQ15" s="686"/>
      <c r="BR15" s="686"/>
      <c r="BS15" s="692" t="s">
        <v>148</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292327</v>
      </c>
      <c r="CS15" s="684"/>
      <c r="CT15" s="684"/>
      <c r="CU15" s="684"/>
      <c r="CV15" s="684"/>
      <c r="CW15" s="684"/>
      <c r="CX15" s="684"/>
      <c r="CY15" s="685"/>
      <c r="CZ15" s="686">
        <v>1</v>
      </c>
      <c r="DA15" s="686"/>
      <c r="DB15" s="686"/>
      <c r="DC15" s="686"/>
      <c r="DD15" s="692">
        <v>8020</v>
      </c>
      <c r="DE15" s="684"/>
      <c r="DF15" s="684"/>
      <c r="DG15" s="684"/>
      <c r="DH15" s="684"/>
      <c r="DI15" s="684"/>
      <c r="DJ15" s="684"/>
      <c r="DK15" s="684"/>
      <c r="DL15" s="684"/>
      <c r="DM15" s="684"/>
      <c r="DN15" s="684"/>
      <c r="DO15" s="684"/>
      <c r="DP15" s="685"/>
      <c r="DQ15" s="692">
        <v>108664</v>
      </c>
      <c r="DR15" s="684"/>
      <c r="DS15" s="684"/>
      <c r="DT15" s="684"/>
      <c r="DU15" s="684"/>
      <c r="DV15" s="684"/>
      <c r="DW15" s="684"/>
      <c r="DX15" s="684"/>
      <c r="DY15" s="684"/>
      <c r="DZ15" s="684"/>
      <c r="EA15" s="684"/>
      <c r="EB15" s="684"/>
      <c r="EC15" s="693"/>
    </row>
    <row r="16" spans="2:143" ht="11.25" customHeight="1" x14ac:dyDescent="0.15">
      <c r="B16" s="680" t="s">
        <v>268</v>
      </c>
      <c r="C16" s="681"/>
      <c r="D16" s="681"/>
      <c r="E16" s="681"/>
      <c r="F16" s="681"/>
      <c r="G16" s="681"/>
      <c r="H16" s="681"/>
      <c r="I16" s="681"/>
      <c r="J16" s="681"/>
      <c r="K16" s="681"/>
      <c r="L16" s="681"/>
      <c r="M16" s="681"/>
      <c r="N16" s="681"/>
      <c r="O16" s="681"/>
      <c r="P16" s="681"/>
      <c r="Q16" s="682"/>
      <c r="R16" s="683">
        <v>1400</v>
      </c>
      <c r="S16" s="684"/>
      <c r="T16" s="684"/>
      <c r="U16" s="684"/>
      <c r="V16" s="684"/>
      <c r="W16" s="684"/>
      <c r="X16" s="684"/>
      <c r="Y16" s="685"/>
      <c r="Z16" s="686">
        <v>0</v>
      </c>
      <c r="AA16" s="686"/>
      <c r="AB16" s="686"/>
      <c r="AC16" s="686"/>
      <c r="AD16" s="687">
        <v>1400</v>
      </c>
      <c r="AE16" s="687"/>
      <c r="AF16" s="687"/>
      <c r="AG16" s="687"/>
      <c r="AH16" s="687"/>
      <c r="AI16" s="687"/>
      <c r="AJ16" s="687"/>
      <c r="AK16" s="687"/>
      <c r="AL16" s="688">
        <v>0.1</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234</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v>479714</v>
      </c>
      <c r="CS16" s="684"/>
      <c r="CT16" s="684"/>
      <c r="CU16" s="684"/>
      <c r="CV16" s="684"/>
      <c r="CW16" s="684"/>
      <c r="CX16" s="684"/>
      <c r="CY16" s="685"/>
      <c r="CZ16" s="686">
        <v>1.7</v>
      </c>
      <c r="DA16" s="686"/>
      <c r="DB16" s="686"/>
      <c r="DC16" s="686"/>
      <c r="DD16" s="692" t="s">
        <v>129</v>
      </c>
      <c r="DE16" s="684"/>
      <c r="DF16" s="684"/>
      <c r="DG16" s="684"/>
      <c r="DH16" s="684"/>
      <c r="DI16" s="684"/>
      <c r="DJ16" s="684"/>
      <c r="DK16" s="684"/>
      <c r="DL16" s="684"/>
      <c r="DM16" s="684"/>
      <c r="DN16" s="684"/>
      <c r="DO16" s="684"/>
      <c r="DP16" s="685"/>
      <c r="DQ16" s="692">
        <v>248885</v>
      </c>
      <c r="DR16" s="684"/>
      <c r="DS16" s="684"/>
      <c r="DT16" s="684"/>
      <c r="DU16" s="684"/>
      <c r="DV16" s="684"/>
      <c r="DW16" s="684"/>
      <c r="DX16" s="684"/>
      <c r="DY16" s="684"/>
      <c r="DZ16" s="684"/>
      <c r="EA16" s="684"/>
      <c r="EB16" s="684"/>
      <c r="EC16" s="693"/>
    </row>
    <row r="17" spans="2:133" ht="11.25" customHeight="1" x14ac:dyDescent="0.15">
      <c r="B17" s="680" t="s">
        <v>271</v>
      </c>
      <c r="C17" s="681"/>
      <c r="D17" s="681"/>
      <c r="E17" s="681"/>
      <c r="F17" s="681"/>
      <c r="G17" s="681"/>
      <c r="H17" s="681"/>
      <c r="I17" s="681"/>
      <c r="J17" s="681"/>
      <c r="K17" s="681"/>
      <c r="L17" s="681"/>
      <c r="M17" s="681"/>
      <c r="N17" s="681"/>
      <c r="O17" s="681"/>
      <c r="P17" s="681"/>
      <c r="Q17" s="682"/>
      <c r="R17" s="683">
        <v>2650</v>
      </c>
      <c r="S17" s="684"/>
      <c r="T17" s="684"/>
      <c r="U17" s="684"/>
      <c r="V17" s="684"/>
      <c r="W17" s="684"/>
      <c r="X17" s="684"/>
      <c r="Y17" s="685"/>
      <c r="Z17" s="686">
        <v>0</v>
      </c>
      <c r="AA17" s="686"/>
      <c r="AB17" s="686"/>
      <c r="AC17" s="686"/>
      <c r="AD17" s="687">
        <v>2650</v>
      </c>
      <c r="AE17" s="687"/>
      <c r="AF17" s="687"/>
      <c r="AG17" s="687"/>
      <c r="AH17" s="687"/>
      <c r="AI17" s="687"/>
      <c r="AJ17" s="687"/>
      <c r="AK17" s="687"/>
      <c r="AL17" s="688">
        <v>0.1</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129</v>
      </c>
      <c r="BP17" s="686"/>
      <c r="BQ17" s="686"/>
      <c r="BR17" s="686"/>
      <c r="BS17" s="692" t="s">
        <v>234</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216867</v>
      </c>
      <c r="CS17" s="684"/>
      <c r="CT17" s="684"/>
      <c r="CU17" s="684"/>
      <c r="CV17" s="684"/>
      <c r="CW17" s="684"/>
      <c r="CX17" s="684"/>
      <c r="CY17" s="685"/>
      <c r="CZ17" s="686">
        <v>0.8</v>
      </c>
      <c r="DA17" s="686"/>
      <c r="DB17" s="686"/>
      <c r="DC17" s="686"/>
      <c r="DD17" s="692" t="s">
        <v>129</v>
      </c>
      <c r="DE17" s="684"/>
      <c r="DF17" s="684"/>
      <c r="DG17" s="684"/>
      <c r="DH17" s="684"/>
      <c r="DI17" s="684"/>
      <c r="DJ17" s="684"/>
      <c r="DK17" s="684"/>
      <c r="DL17" s="684"/>
      <c r="DM17" s="684"/>
      <c r="DN17" s="684"/>
      <c r="DO17" s="684"/>
      <c r="DP17" s="685"/>
      <c r="DQ17" s="692">
        <v>216867</v>
      </c>
      <c r="DR17" s="684"/>
      <c r="DS17" s="684"/>
      <c r="DT17" s="684"/>
      <c r="DU17" s="684"/>
      <c r="DV17" s="684"/>
      <c r="DW17" s="684"/>
      <c r="DX17" s="684"/>
      <c r="DY17" s="684"/>
      <c r="DZ17" s="684"/>
      <c r="EA17" s="684"/>
      <c r="EB17" s="684"/>
      <c r="EC17" s="693"/>
    </row>
    <row r="18" spans="2:133" ht="11.25" customHeight="1" x14ac:dyDescent="0.15">
      <c r="B18" s="680" t="s">
        <v>274</v>
      </c>
      <c r="C18" s="681"/>
      <c r="D18" s="681"/>
      <c r="E18" s="681"/>
      <c r="F18" s="681"/>
      <c r="G18" s="681"/>
      <c r="H18" s="681"/>
      <c r="I18" s="681"/>
      <c r="J18" s="681"/>
      <c r="K18" s="681"/>
      <c r="L18" s="681"/>
      <c r="M18" s="681"/>
      <c r="N18" s="681"/>
      <c r="O18" s="681"/>
      <c r="P18" s="681"/>
      <c r="Q18" s="682"/>
      <c r="R18" s="683">
        <v>1996</v>
      </c>
      <c r="S18" s="684"/>
      <c r="T18" s="684"/>
      <c r="U18" s="684"/>
      <c r="V18" s="684"/>
      <c r="W18" s="684"/>
      <c r="X18" s="684"/>
      <c r="Y18" s="685"/>
      <c r="Z18" s="686">
        <v>0</v>
      </c>
      <c r="AA18" s="686"/>
      <c r="AB18" s="686"/>
      <c r="AC18" s="686"/>
      <c r="AD18" s="687">
        <v>1996</v>
      </c>
      <c r="AE18" s="687"/>
      <c r="AF18" s="687"/>
      <c r="AG18" s="687"/>
      <c r="AH18" s="687"/>
      <c r="AI18" s="687"/>
      <c r="AJ18" s="687"/>
      <c r="AK18" s="687"/>
      <c r="AL18" s="688">
        <v>0.1</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129</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277</v>
      </c>
      <c r="C19" s="681"/>
      <c r="D19" s="681"/>
      <c r="E19" s="681"/>
      <c r="F19" s="681"/>
      <c r="G19" s="681"/>
      <c r="H19" s="681"/>
      <c r="I19" s="681"/>
      <c r="J19" s="681"/>
      <c r="K19" s="681"/>
      <c r="L19" s="681"/>
      <c r="M19" s="681"/>
      <c r="N19" s="681"/>
      <c r="O19" s="681"/>
      <c r="P19" s="681"/>
      <c r="Q19" s="682"/>
      <c r="R19" s="683">
        <v>602</v>
      </c>
      <c r="S19" s="684"/>
      <c r="T19" s="684"/>
      <c r="U19" s="684"/>
      <c r="V19" s="684"/>
      <c r="W19" s="684"/>
      <c r="X19" s="684"/>
      <c r="Y19" s="685"/>
      <c r="Z19" s="686">
        <v>0</v>
      </c>
      <c r="AA19" s="686"/>
      <c r="AB19" s="686"/>
      <c r="AC19" s="686"/>
      <c r="AD19" s="687">
        <v>602</v>
      </c>
      <c r="AE19" s="687"/>
      <c r="AF19" s="687"/>
      <c r="AG19" s="687"/>
      <c r="AH19" s="687"/>
      <c r="AI19" s="687"/>
      <c r="AJ19" s="687"/>
      <c r="AK19" s="687"/>
      <c r="AL19" s="688">
        <v>0</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129</v>
      </c>
      <c r="BP19" s="686"/>
      <c r="BQ19" s="686"/>
      <c r="BR19" s="686"/>
      <c r="BS19" s="692" t="s">
        <v>129</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234</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280</v>
      </c>
      <c r="C20" s="681"/>
      <c r="D20" s="681"/>
      <c r="E20" s="681"/>
      <c r="F20" s="681"/>
      <c r="G20" s="681"/>
      <c r="H20" s="681"/>
      <c r="I20" s="681"/>
      <c r="J20" s="681"/>
      <c r="K20" s="681"/>
      <c r="L20" s="681"/>
      <c r="M20" s="681"/>
      <c r="N20" s="681"/>
      <c r="O20" s="681"/>
      <c r="P20" s="681"/>
      <c r="Q20" s="682"/>
      <c r="R20" s="683">
        <v>52</v>
      </c>
      <c r="S20" s="684"/>
      <c r="T20" s="684"/>
      <c r="U20" s="684"/>
      <c r="V20" s="684"/>
      <c r="W20" s="684"/>
      <c r="X20" s="684"/>
      <c r="Y20" s="685"/>
      <c r="Z20" s="686">
        <v>0</v>
      </c>
      <c r="AA20" s="686"/>
      <c r="AB20" s="686"/>
      <c r="AC20" s="686"/>
      <c r="AD20" s="687">
        <v>52</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t="s">
        <v>148</v>
      </c>
      <c r="BH20" s="684"/>
      <c r="BI20" s="684"/>
      <c r="BJ20" s="684"/>
      <c r="BK20" s="684"/>
      <c r="BL20" s="684"/>
      <c r="BM20" s="684"/>
      <c r="BN20" s="685"/>
      <c r="BO20" s="686" t="s">
        <v>129</v>
      </c>
      <c r="BP20" s="686"/>
      <c r="BQ20" s="686"/>
      <c r="BR20" s="686"/>
      <c r="BS20" s="692" t="s">
        <v>129</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28655144</v>
      </c>
      <c r="CS20" s="684"/>
      <c r="CT20" s="684"/>
      <c r="CU20" s="684"/>
      <c r="CV20" s="684"/>
      <c r="CW20" s="684"/>
      <c r="CX20" s="684"/>
      <c r="CY20" s="685"/>
      <c r="CZ20" s="686">
        <v>100</v>
      </c>
      <c r="DA20" s="686"/>
      <c r="DB20" s="686"/>
      <c r="DC20" s="686"/>
      <c r="DD20" s="692">
        <v>9915553</v>
      </c>
      <c r="DE20" s="684"/>
      <c r="DF20" s="684"/>
      <c r="DG20" s="684"/>
      <c r="DH20" s="684"/>
      <c r="DI20" s="684"/>
      <c r="DJ20" s="684"/>
      <c r="DK20" s="684"/>
      <c r="DL20" s="684"/>
      <c r="DM20" s="684"/>
      <c r="DN20" s="684"/>
      <c r="DO20" s="684"/>
      <c r="DP20" s="685"/>
      <c r="DQ20" s="692">
        <v>7736150</v>
      </c>
      <c r="DR20" s="684"/>
      <c r="DS20" s="684"/>
      <c r="DT20" s="684"/>
      <c r="DU20" s="684"/>
      <c r="DV20" s="684"/>
      <c r="DW20" s="684"/>
      <c r="DX20" s="684"/>
      <c r="DY20" s="684"/>
      <c r="DZ20" s="684"/>
      <c r="EA20" s="684"/>
      <c r="EB20" s="684"/>
      <c r="EC20" s="693"/>
    </row>
    <row r="21" spans="2:133" ht="11.25" customHeight="1" x14ac:dyDescent="0.15">
      <c r="B21" s="680" t="s">
        <v>283</v>
      </c>
      <c r="C21" s="681"/>
      <c r="D21" s="681"/>
      <c r="E21" s="681"/>
      <c r="F21" s="681"/>
      <c r="G21" s="681"/>
      <c r="H21" s="681"/>
      <c r="I21" s="681"/>
      <c r="J21" s="681"/>
      <c r="K21" s="681"/>
      <c r="L21" s="681"/>
      <c r="M21" s="681"/>
      <c r="N21" s="681"/>
      <c r="O21" s="681"/>
      <c r="P21" s="681"/>
      <c r="Q21" s="682"/>
      <c r="R21" s="683" t="s">
        <v>129</v>
      </c>
      <c r="S21" s="684"/>
      <c r="T21" s="684"/>
      <c r="U21" s="684"/>
      <c r="V21" s="684"/>
      <c r="W21" s="684"/>
      <c r="X21" s="684"/>
      <c r="Y21" s="685"/>
      <c r="Z21" s="686" t="s">
        <v>234</v>
      </c>
      <c r="AA21" s="686"/>
      <c r="AB21" s="686"/>
      <c r="AC21" s="686"/>
      <c r="AD21" s="687" t="s">
        <v>234</v>
      </c>
      <c r="AE21" s="687"/>
      <c r="AF21" s="687"/>
      <c r="AG21" s="687"/>
      <c r="AH21" s="687"/>
      <c r="AI21" s="687"/>
      <c r="AJ21" s="687"/>
      <c r="AK21" s="687"/>
      <c r="AL21" s="688" t="s">
        <v>129</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285</v>
      </c>
      <c r="C22" s="681"/>
      <c r="D22" s="681"/>
      <c r="E22" s="681"/>
      <c r="F22" s="681"/>
      <c r="G22" s="681"/>
      <c r="H22" s="681"/>
      <c r="I22" s="681"/>
      <c r="J22" s="681"/>
      <c r="K22" s="681"/>
      <c r="L22" s="681"/>
      <c r="M22" s="681"/>
      <c r="N22" s="681"/>
      <c r="O22" s="681"/>
      <c r="P22" s="681"/>
      <c r="Q22" s="682"/>
      <c r="R22" s="683">
        <v>4623219</v>
      </c>
      <c r="S22" s="684"/>
      <c r="T22" s="684"/>
      <c r="U22" s="684"/>
      <c r="V22" s="684"/>
      <c r="W22" s="684"/>
      <c r="X22" s="684"/>
      <c r="Y22" s="685"/>
      <c r="Z22" s="686">
        <v>15.4</v>
      </c>
      <c r="AA22" s="686"/>
      <c r="AB22" s="686"/>
      <c r="AC22" s="686"/>
      <c r="AD22" s="687">
        <v>542663</v>
      </c>
      <c r="AE22" s="687"/>
      <c r="AF22" s="687"/>
      <c r="AG22" s="687"/>
      <c r="AH22" s="687"/>
      <c r="AI22" s="687"/>
      <c r="AJ22" s="687"/>
      <c r="AK22" s="687"/>
      <c r="AL22" s="688">
        <v>29.2</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288</v>
      </c>
      <c r="C23" s="681"/>
      <c r="D23" s="681"/>
      <c r="E23" s="681"/>
      <c r="F23" s="681"/>
      <c r="G23" s="681"/>
      <c r="H23" s="681"/>
      <c r="I23" s="681"/>
      <c r="J23" s="681"/>
      <c r="K23" s="681"/>
      <c r="L23" s="681"/>
      <c r="M23" s="681"/>
      <c r="N23" s="681"/>
      <c r="O23" s="681"/>
      <c r="P23" s="681"/>
      <c r="Q23" s="682"/>
      <c r="R23" s="683">
        <v>542663</v>
      </c>
      <c r="S23" s="684"/>
      <c r="T23" s="684"/>
      <c r="U23" s="684"/>
      <c r="V23" s="684"/>
      <c r="W23" s="684"/>
      <c r="X23" s="684"/>
      <c r="Y23" s="685"/>
      <c r="Z23" s="686">
        <v>1.8</v>
      </c>
      <c r="AA23" s="686"/>
      <c r="AB23" s="686"/>
      <c r="AC23" s="686"/>
      <c r="AD23" s="687">
        <v>542663</v>
      </c>
      <c r="AE23" s="687"/>
      <c r="AF23" s="687"/>
      <c r="AG23" s="687"/>
      <c r="AH23" s="687"/>
      <c r="AI23" s="687"/>
      <c r="AJ23" s="687"/>
      <c r="AK23" s="687"/>
      <c r="AL23" s="688">
        <v>29.2</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t="s">
        <v>148</v>
      </c>
      <c r="BH23" s="684"/>
      <c r="BI23" s="684"/>
      <c r="BJ23" s="684"/>
      <c r="BK23" s="684"/>
      <c r="BL23" s="684"/>
      <c r="BM23" s="684"/>
      <c r="BN23" s="685"/>
      <c r="BO23" s="686" t="s">
        <v>129</v>
      </c>
      <c r="BP23" s="686"/>
      <c r="BQ23" s="686"/>
      <c r="BR23" s="686"/>
      <c r="BS23" s="692" t="s">
        <v>148</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4" t="s">
        <v>293</v>
      </c>
      <c r="DM23" s="715"/>
      <c r="DN23" s="715"/>
      <c r="DO23" s="715"/>
      <c r="DP23" s="715"/>
      <c r="DQ23" s="715"/>
      <c r="DR23" s="715"/>
      <c r="DS23" s="715"/>
      <c r="DT23" s="715"/>
      <c r="DU23" s="715"/>
      <c r="DV23" s="716"/>
      <c r="DW23" s="665" t="s">
        <v>294</v>
      </c>
      <c r="DX23" s="666"/>
      <c r="DY23" s="666"/>
      <c r="DZ23" s="666"/>
      <c r="EA23" s="666"/>
      <c r="EB23" s="666"/>
      <c r="EC23" s="667"/>
    </row>
    <row r="24" spans="2:133" ht="11.25" customHeight="1" x14ac:dyDescent="0.15">
      <c r="B24" s="680" t="s">
        <v>295</v>
      </c>
      <c r="C24" s="681"/>
      <c r="D24" s="681"/>
      <c r="E24" s="681"/>
      <c r="F24" s="681"/>
      <c r="G24" s="681"/>
      <c r="H24" s="681"/>
      <c r="I24" s="681"/>
      <c r="J24" s="681"/>
      <c r="K24" s="681"/>
      <c r="L24" s="681"/>
      <c r="M24" s="681"/>
      <c r="N24" s="681"/>
      <c r="O24" s="681"/>
      <c r="P24" s="681"/>
      <c r="Q24" s="682"/>
      <c r="R24" s="683">
        <v>36852</v>
      </c>
      <c r="S24" s="684"/>
      <c r="T24" s="684"/>
      <c r="U24" s="684"/>
      <c r="V24" s="684"/>
      <c r="W24" s="684"/>
      <c r="X24" s="684"/>
      <c r="Y24" s="685"/>
      <c r="Z24" s="686">
        <v>0.1</v>
      </c>
      <c r="AA24" s="686"/>
      <c r="AB24" s="686"/>
      <c r="AC24" s="686"/>
      <c r="AD24" s="687" t="s">
        <v>129</v>
      </c>
      <c r="AE24" s="687"/>
      <c r="AF24" s="687"/>
      <c r="AG24" s="687"/>
      <c r="AH24" s="687"/>
      <c r="AI24" s="687"/>
      <c r="AJ24" s="687"/>
      <c r="AK24" s="687"/>
      <c r="AL24" s="688" t="s">
        <v>234</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234</v>
      </c>
      <c r="BP24" s="686"/>
      <c r="BQ24" s="686"/>
      <c r="BR24" s="686"/>
      <c r="BS24" s="692" t="s">
        <v>129</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1342610</v>
      </c>
      <c r="CS24" s="673"/>
      <c r="CT24" s="673"/>
      <c r="CU24" s="673"/>
      <c r="CV24" s="673"/>
      <c r="CW24" s="673"/>
      <c r="CX24" s="673"/>
      <c r="CY24" s="674"/>
      <c r="CZ24" s="677">
        <v>4.7</v>
      </c>
      <c r="DA24" s="678"/>
      <c r="DB24" s="678"/>
      <c r="DC24" s="697"/>
      <c r="DD24" s="722">
        <v>525078</v>
      </c>
      <c r="DE24" s="673"/>
      <c r="DF24" s="673"/>
      <c r="DG24" s="673"/>
      <c r="DH24" s="673"/>
      <c r="DI24" s="673"/>
      <c r="DJ24" s="673"/>
      <c r="DK24" s="674"/>
      <c r="DL24" s="722">
        <v>498531</v>
      </c>
      <c r="DM24" s="673"/>
      <c r="DN24" s="673"/>
      <c r="DO24" s="673"/>
      <c r="DP24" s="673"/>
      <c r="DQ24" s="673"/>
      <c r="DR24" s="673"/>
      <c r="DS24" s="673"/>
      <c r="DT24" s="673"/>
      <c r="DU24" s="673"/>
      <c r="DV24" s="674"/>
      <c r="DW24" s="677">
        <v>26.9</v>
      </c>
      <c r="DX24" s="678"/>
      <c r="DY24" s="678"/>
      <c r="DZ24" s="678"/>
      <c r="EA24" s="678"/>
      <c r="EB24" s="678"/>
      <c r="EC24" s="679"/>
    </row>
    <row r="25" spans="2:133" ht="11.25" customHeight="1" x14ac:dyDescent="0.15">
      <c r="B25" s="680" t="s">
        <v>298</v>
      </c>
      <c r="C25" s="681"/>
      <c r="D25" s="681"/>
      <c r="E25" s="681"/>
      <c r="F25" s="681"/>
      <c r="G25" s="681"/>
      <c r="H25" s="681"/>
      <c r="I25" s="681"/>
      <c r="J25" s="681"/>
      <c r="K25" s="681"/>
      <c r="L25" s="681"/>
      <c r="M25" s="681"/>
      <c r="N25" s="681"/>
      <c r="O25" s="681"/>
      <c r="P25" s="681"/>
      <c r="Q25" s="682"/>
      <c r="R25" s="683">
        <v>4043704</v>
      </c>
      <c r="S25" s="684"/>
      <c r="T25" s="684"/>
      <c r="U25" s="684"/>
      <c r="V25" s="684"/>
      <c r="W25" s="684"/>
      <c r="X25" s="684"/>
      <c r="Y25" s="685"/>
      <c r="Z25" s="686">
        <v>13.4</v>
      </c>
      <c r="AA25" s="686"/>
      <c r="AB25" s="686"/>
      <c r="AC25" s="686"/>
      <c r="AD25" s="687" t="s">
        <v>234</v>
      </c>
      <c r="AE25" s="687"/>
      <c r="AF25" s="687"/>
      <c r="AG25" s="687"/>
      <c r="AH25" s="687"/>
      <c r="AI25" s="687"/>
      <c r="AJ25" s="687"/>
      <c r="AK25" s="687"/>
      <c r="AL25" s="688" t="s">
        <v>129</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834962</v>
      </c>
      <c r="CS25" s="719"/>
      <c r="CT25" s="719"/>
      <c r="CU25" s="719"/>
      <c r="CV25" s="719"/>
      <c r="CW25" s="719"/>
      <c r="CX25" s="719"/>
      <c r="CY25" s="720"/>
      <c r="CZ25" s="688">
        <v>2.9</v>
      </c>
      <c r="DA25" s="717"/>
      <c r="DB25" s="717"/>
      <c r="DC25" s="721"/>
      <c r="DD25" s="692">
        <v>210558</v>
      </c>
      <c r="DE25" s="719"/>
      <c r="DF25" s="719"/>
      <c r="DG25" s="719"/>
      <c r="DH25" s="719"/>
      <c r="DI25" s="719"/>
      <c r="DJ25" s="719"/>
      <c r="DK25" s="720"/>
      <c r="DL25" s="692">
        <v>205175</v>
      </c>
      <c r="DM25" s="719"/>
      <c r="DN25" s="719"/>
      <c r="DO25" s="719"/>
      <c r="DP25" s="719"/>
      <c r="DQ25" s="719"/>
      <c r="DR25" s="719"/>
      <c r="DS25" s="719"/>
      <c r="DT25" s="719"/>
      <c r="DU25" s="719"/>
      <c r="DV25" s="720"/>
      <c r="DW25" s="688">
        <v>11.1</v>
      </c>
      <c r="DX25" s="717"/>
      <c r="DY25" s="717"/>
      <c r="DZ25" s="717"/>
      <c r="EA25" s="717"/>
      <c r="EB25" s="717"/>
      <c r="EC25" s="718"/>
    </row>
    <row r="26" spans="2:133" ht="11.25" customHeight="1" x14ac:dyDescent="0.15">
      <c r="B26" s="680" t="s">
        <v>301</v>
      </c>
      <c r="C26" s="681"/>
      <c r="D26" s="681"/>
      <c r="E26" s="681"/>
      <c r="F26" s="681"/>
      <c r="G26" s="681"/>
      <c r="H26" s="681"/>
      <c r="I26" s="681"/>
      <c r="J26" s="681"/>
      <c r="K26" s="681"/>
      <c r="L26" s="681"/>
      <c r="M26" s="681"/>
      <c r="N26" s="681"/>
      <c r="O26" s="681"/>
      <c r="P26" s="681"/>
      <c r="Q26" s="682"/>
      <c r="R26" s="683">
        <v>5931530</v>
      </c>
      <c r="S26" s="684"/>
      <c r="T26" s="684"/>
      <c r="U26" s="684"/>
      <c r="V26" s="684"/>
      <c r="W26" s="684"/>
      <c r="X26" s="684"/>
      <c r="Y26" s="685"/>
      <c r="Z26" s="686">
        <v>19.7</v>
      </c>
      <c r="AA26" s="686"/>
      <c r="AB26" s="686"/>
      <c r="AC26" s="686"/>
      <c r="AD26" s="687">
        <v>1850974</v>
      </c>
      <c r="AE26" s="687"/>
      <c r="AF26" s="687"/>
      <c r="AG26" s="687"/>
      <c r="AH26" s="687"/>
      <c r="AI26" s="687"/>
      <c r="AJ26" s="687"/>
      <c r="AK26" s="687"/>
      <c r="AL26" s="688">
        <v>99.7</v>
      </c>
      <c r="AM26" s="689"/>
      <c r="AN26" s="689"/>
      <c r="AO26" s="690"/>
      <c r="AP26" s="702" t="s">
        <v>302</v>
      </c>
      <c r="AQ26" s="732"/>
      <c r="AR26" s="732"/>
      <c r="AS26" s="732"/>
      <c r="AT26" s="732"/>
      <c r="AU26" s="732"/>
      <c r="AV26" s="732"/>
      <c r="AW26" s="732"/>
      <c r="AX26" s="732"/>
      <c r="AY26" s="732"/>
      <c r="AZ26" s="732"/>
      <c r="BA26" s="732"/>
      <c r="BB26" s="732"/>
      <c r="BC26" s="732"/>
      <c r="BD26" s="732"/>
      <c r="BE26" s="732"/>
      <c r="BF26" s="704"/>
      <c r="BG26" s="683" t="s">
        <v>148</v>
      </c>
      <c r="BH26" s="684"/>
      <c r="BI26" s="684"/>
      <c r="BJ26" s="684"/>
      <c r="BK26" s="684"/>
      <c r="BL26" s="684"/>
      <c r="BM26" s="684"/>
      <c r="BN26" s="685"/>
      <c r="BO26" s="686" t="s">
        <v>129</v>
      </c>
      <c r="BP26" s="686"/>
      <c r="BQ26" s="686"/>
      <c r="BR26" s="686"/>
      <c r="BS26" s="692" t="s">
        <v>234</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562902</v>
      </c>
      <c r="CS26" s="684"/>
      <c r="CT26" s="684"/>
      <c r="CU26" s="684"/>
      <c r="CV26" s="684"/>
      <c r="CW26" s="684"/>
      <c r="CX26" s="684"/>
      <c r="CY26" s="685"/>
      <c r="CZ26" s="688">
        <v>2</v>
      </c>
      <c r="DA26" s="717"/>
      <c r="DB26" s="717"/>
      <c r="DC26" s="721"/>
      <c r="DD26" s="692">
        <v>124707</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304</v>
      </c>
      <c r="C27" s="681"/>
      <c r="D27" s="681"/>
      <c r="E27" s="681"/>
      <c r="F27" s="681"/>
      <c r="G27" s="681"/>
      <c r="H27" s="681"/>
      <c r="I27" s="681"/>
      <c r="J27" s="681"/>
      <c r="K27" s="681"/>
      <c r="L27" s="681"/>
      <c r="M27" s="681"/>
      <c r="N27" s="681"/>
      <c r="O27" s="681"/>
      <c r="P27" s="681"/>
      <c r="Q27" s="682"/>
      <c r="R27" s="683" t="s">
        <v>129</v>
      </c>
      <c r="S27" s="684"/>
      <c r="T27" s="684"/>
      <c r="U27" s="684"/>
      <c r="V27" s="684"/>
      <c r="W27" s="684"/>
      <c r="X27" s="684"/>
      <c r="Y27" s="685"/>
      <c r="Z27" s="686" t="s">
        <v>129</v>
      </c>
      <c r="AA27" s="686"/>
      <c r="AB27" s="686"/>
      <c r="AC27" s="686"/>
      <c r="AD27" s="687" t="s">
        <v>129</v>
      </c>
      <c r="AE27" s="687"/>
      <c r="AF27" s="687"/>
      <c r="AG27" s="687"/>
      <c r="AH27" s="687"/>
      <c r="AI27" s="687"/>
      <c r="AJ27" s="687"/>
      <c r="AK27" s="687"/>
      <c r="AL27" s="688" t="s">
        <v>129</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1149729</v>
      </c>
      <c r="BH27" s="684"/>
      <c r="BI27" s="684"/>
      <c r="BJ27" s="684"/>
      <c r="BK27" s="684"/>
      <c r="BL27" s="684"/>
      <c r="BM27" s="684"/>
      <c r="BN27" s="685"/>
      <c r="BO27" s="686">
        <v>100</v>
      </c>
      <c r="BP27" s="686"/>
      <c r="BQ27" s="686"/>
      <c r="BR27" s="686"/>
      <c r="BS27" s="692" t="s">
        <v>234</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290781</v>
      </c>
      <c r="CS27" s="719"/>
      <c r="CT27" s="719"/>
      <c r="CU27" s="719"/>
      <c r="CV27" s="719"/>
      <c r="CW27" s="719"/>
      <c r="CX27" s="719"/>
      <c r="CY27" s="720"/>
      <c r="CZ27" s="688">
        <v>1</v>
      </c>
      <c r="DA27" s="717"/>
      <c r="DB27" s="717"/>
      <c r="DC27" s="721"/>
      <c r="DD27" s="692">
        <v>97653</v>
      </c>
      <c r="DE27" s="719"/>
      <c r="DF27" s="719"/>
      <c r="DG27" s="719"/>
      <c r="DH27" s="719"/>
      <c r="DI27" s="719"/>
      <c r="DJ27" s="719"/>
      <c r="DK27" s="720"/>
      <c r="DL27" s="692">
        <v>76489</v>
      </c>
      <c r="DM27" s="719"/>
      <c r="DN27" s="719"/>
      <c r="DO27" s="719"/>
      <c r="DP27" s="719"/>
      <c r="DQ27" s="719"/>
      <c r="DR27" s="719"/>
      <c r="DS27" s="719"/>
      <c r="DT27" s="719"/>
      <c r="DU27" s="719"/>
      <c r="DV27" s="720"/>
      <c r="DW27" s="688">
        <v>4.0999999999999996</v>
      </c>
      <c r="DX27" s="717"/>
      <c r="DY27" s="717"/>
      <c r="DZ27" s="717"/>
      <c r="EA27" s="717"/>
      <c r="EB27" s="717"/>
      <c r="EC27" s="718"/>
    </row>
    <row r="28" spans="2:133" ht="11.25" customHeight="1" x14ac:dyDescent="0.15">
      <c r="B28" s="680" t="s">
        <v>307</v>
      </c>
      <c r="C28" s="681"/>
      <c r="D28" s="681"/>
      <c r="E28" s="681"/>
      <c r="F28" s="681"/>
      <c r="G28" s="681"/>
      <c r="H28" s="681"/>
      <c r="I28" s="681"/>
      <c r="J28" s="681"/>
      <c r="K28" s="681"/>
      <c r="L28" s="681"/>
      <c r="M28" s="681"/>
      <c r="N28" s="681"/>
      <c r="O28" s="681"/>
      <c r="P28" s="681"/>
      <c r="Q28" s="682"/>
      <c r="R28" s="683">
        <v>8</v>
      </c>
      <c r="S28" s="684"/>
      <c r="T28" s="684"/>
      <c r="U28" s="684"/>
      <c r="V28" s="684"/>
      <c r="W28" s="684"/>
      <c r="X28" s="684"/>
      <c r="Y28" s="685"/>
      <c r="Z28" s="686">
        <v>0</v>
      </c>
      <c r="AA28" s="686"/>
      <c r="AB28" s="686"/>
      <c r="AC28" s="686"/>
      <c r="AD28" s="687" t="s">
        <v>129</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216867</v>
      </c>
      <c r="CS28" s="684"/>
      <c r="CT28" s="684"/>
      <c r="CU28" s="684"/>
      <c r="CV28" s="684"/>
      <c r="CW28" s="684"/>
      <c r="CX28" s="684"/>
      <c r="CY28" s="685"/>
      <c r="CZ28" s="688">
        <v>0.8</v>
      </c>
      <c r="DA28" s="717"/>
      <c r="DB28" s="717"/>
      <c r="DC28" s="721"/>
      <c r="DD28" s="692">
        <v>216867</v>
      </c>
      <c r="DE28" s="684"/>
      <c r="DF28" s="684"/>
      <c r="DG28" s="684"/>
      <c r="DH28" s="684"/>
      <c r="DI28" s="684"/>
      <c r="DJ28" s="684"/>
      <c r="DK28" s="685"/>
      <c r="DL28" s="692">
        <v>216867</v>
      </c>
      <c r="DM28" s="684"/>
      <c r="DN28" s="684"/>
      <c r="DO28" s="684"/>
      <c r="DP28" s="684"/>
      <c r="DQ28" s="684"/>
      <c r="DR28" s="684"/>
      <c r="DS28" s="684"/>
      <c r="DT28" s="684"/>
      <c r="DU28" s="684"/>
      <c r="DV28" s="685"/>
      <c r="DW28" s="688">
        <v>11.7</v>
      </c>
      <c r="DX28" s="717"/>
      <c r="DY28" s="717"/>
      <c r="DZ28" s="717"/>
      <c r="EA28" s="717"/>
      <c r="EB28" s="717"/>
      <c r="EC28" s="718"/>
    </row>
    <row r="29" spans="2:133" ht="11.25" customHeight="1" x14ac:dyDescent="0.15">
      <c r="B29" s="680" t="s">
        <v>309</v>
      </c>
      <c r="C29" s="681"/>
      <c r="D29" s="681"/>
      <c r="E29" s="681"/>
      <c r="F29" s="681"/>
      <c r="G29" s="681"/>
      <c r="H29" s="681"/>
      <c r="I29" s="681"/>
      <c r="J29" s="681"/>
      <c r="K29" s="681"/>
      <c r="L29" s="681"/>
      <c r="M29" s="681"/>
      <c r="N29" s="681"/>
      <c r="O29" s="681"/>
      <c r="P29" s="681"/>
      <c r="Q29" s="682"/>
      <c r="R29" s="683">
        <v>8878</v>
      </c>
      <c r="S29" s="684"/>
      <c r="T29" s="684"/>
      <c r="U29" s="684"/>
      <c r="V29" s="684"/>
      <c r="W29" s="684"/>
      <c r="X29" s="684"/>
      <c r="Y29" s="685"/>
      <c r="Z29" s="686">
        <v>0</v>
      </c>
      <c r="AA29" s="686"/>
      <c r="AB29" s="686"/>
      <c r="AC29" s="686"/>
      <c r="AD29" s="687">
        <v>4149</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310</v>
      </c>
      <c r="CE29" s="724"/>
      <c r="CF29" s="698" t="s">
        <v>70</v>
      </c>
      <c r="CG29" s="699"/>
      <c r="CH29" s="699"/>
      <c r="CI29" s="699"/>
      <c r="CJ29" s="699"/>
      <c r="CK29" s="699"/>
      <c r="CL29" s="699"/>
      <c r="CM29" s="699"/>
      <c r="CN29" s="699"/>
      <c r="CO29" s="699"/>
      <c r="CP29" s="699"/>
      <c r="CQ29" s="700"/>
      <c r="CR29" s="683">
        <v>216867</v>
      </c>
      <c r="CS29" s="719"/>
      <c r="CT29" s="719"/>
      <c r="CU29" s="719"/>
      <c r="CV29" s="719"/>
      <c r="CW29" s="719"/>
      <c r="CX29" s="719"/>
      <c r="CY29" s="720"/>
      <c r="CZ29" s="688">
        <v>0.8</v>
      </c>
      <c r="DA29" s="717"/>
      <c r="DB29" s="717"/>
      <c r="DC29" s="721"/>
      <c r="DD29" s="692">
        <v>216867</v>
      </c>
      <c r="DE29" s="719"/>
      <c r="DF29" s="719"/>
      <c r="DG29" s="719"/>
      <c r="DH29" s="719"/>
      <c r="DI29" s="719"/>
      <c r="DJ29" s="719"/>
      <c r="DK29" s="720"/>
      <c r="DL29" s="692">
        <v>216867</v>
      </c>
      <c r="DM29" s="719"/>
      <c r="DN29" s="719"/>
      <c r="DO29" s="719"/>
      <c r="DP29" s="719"/>
      <c r="DQ29" s="719"/>
      <c r="DR29" s="719"/>
      <c r="DS29" s="719"/>
      <c r="DT29" s="719"/>
      <c r="DU29" s="719"/>
      <c r="DV29" s="720"/>
      <c r="DW29" s="688">
        <v>11.7</v>
      </c>
      <c r="DX29" s="717"/>
      <c r="DY29" s="717"/>
      <c r="DZ29" s="717"/>
      <c r="EA29" s="717"/>
      <c r="EB29" s="717"/>
      <c r="EC29" s="718"/>
    </row>
    <row r="30" spans="2:133" ht="11.25" customHeight="1" x14ac:dyDescent="0.15">
      <c r="B30" s="680" t="s">
        <v>311</v>
      </c>
      <c r="C30" s="681"/>
      <c r="D30" s="681"/>
      <c r="E30" s="681"/>
      <c r="F30" s="681"/>
      <c r="G30" s="681"/>
      <c r="H30" s="681"/>
      <c r="I30" s="681"/>
      <c r="J30" s="681"/>
      <c r="K30" s="681"/>
      <c r="L30" s="681"/>
      <c r="M30" s="681"/>
      <c r="N30" s="681"/>
      <c r="O30" s="681"/>
      <c r="P30" s="681"/>
      <c r="Q30" s="682"/>
      <c r="R30" s="683">
        <v>1440</v>
      </c>
      <c r="S30" s="684"/>
      <c r="T30" s="684"/>
      <c r="U30" s="684"/>
      <c r="V30" s="684"/>
      <c r="W30" s="684"/>
      <c r="X30" s="684"/>
      <c r="Y30" s="685"/>
      <c r="Z30" s="686">
        <v>0</v>
      </c>
      <c r="AA30" s="686"/>
      <c r="AB30" s="686"/>
      <c r="AC30" s="686"/>
      <c r="AD30" s="687">
        <v>300</v>
      </c>
      <c r="AE30" s="687"/>
      <c r="AF30" s="687"/>
      <c r="AG30" s="687"/>
      <c r="AH30" s="687"/>
      <c r="AI30" s="687"/>
      <c r="AJ30" s="687"/>
      <c r="AK30" s="687"/>
      <c r="AL30" s="688">
        <v>0</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200054</v>
      </c>
      <c r="CS30" s="684"/>
      <c r="CT30" s="684"/>
      <c r="CU30" s="684"/>
      <c r="CV30" s="684"/>
      <c r="CW30" s="684"/>
      <c r="CX30" s="684"/>
      <c r="CY30" s="685"/>
      <c r="CZ30" s="688">
        <v>0.7</v>
      </c>
      <c r="DA30" s="717"/>
      <c r="DB30" s="717"/>
      <c r="DC30" s="721"/>
      <c r="DD30" s="692">
        <v>200054</v>
      </c>
      <c r="DE30" s="684"/>
      <c r="DF30" s="684"/>
      <c r="DG30" s="684"/>
      <c r="DH30" s="684"/>
      <c r="DI30" s="684"/>
      <c r="DJ30" s="684"/>
      <c r="DK30" s="685"/>
      <c r="DL30" s="692">
        <v>200054</v>
      </c>
      <c r="DM30" s="684"/>
      <c r="DN30" s="684"/>
      <c r="DO30" s="684"/>
      <c r="DP30" s="684"/>
      <c r="DQ30" s="684"/>
      <c r="DR30" s="684"/>
      <c r="DS30" s="684"/>
      <c r="DT30" s="684"/>
      <c r="DU30" s="684"/>
      <c r="DV30" s="685"/>
      <c r="DW30" s="688">
        <v>10.8</v>
      </c>
      <c r="DX30" s="717"/>
      <c r="DY30" s="717"/>
      <c r="DZ30" s="717"/>
      <c r="EA30" s="717"/>
      <c r="EB30" s="717"/>
      <c r="EC30" s="718"/>
    </row>
    <row r="31" spans="2:133" ht="11.25" customHeight="1" x14ac:dyDescent="0.15">
      <c r="B31" s="680" t="s">
        <v>315</v>
      </c>
      <c r="C31" s="681"/>
      <c r="D31" s="681"/>
      <c r="E31" s="681"/>
      <c r="F31" s="681"/>
      <c r="G31" s="681"/>
      <c r="H31" s="681"/>
      <c r="I31" s="681"/>
      <c r="J31" s="681"/>
      <c r="K31" s="681"/>
      <c r="L31" s="681"/>
      <c r="M31" s="681"/>
      <c r="N31" s="681"/>
      <c r="O31" s="681"/>
      <c r="P31" s="681"/>
      <c r="Q31" s="682"/>
      <c r="R31" s="683">
        <v>10628201</v>
      </c>
      <c r="S31" s="684"/>
      <c r="T31" s="684"/>
      <c r="U31" s="684"/>
      <c r="V31" s="684"/>
      <c r="W31" s="684"/>
      <c r="X31" s="684"/>
      <c r="Y31" s="685"/>
      <c r="Z31" s="686">
        <v>35.299999999999997</v>
      </c>
      <c r="AA31" s="686"/>
      <c r="AB31" s="686"/>
      <c r="AC31" s="686"/>
      <c r="AD31" s="687" t="s">
        <v>129</v>
      </c>
      <c r="AE31" s="687"/>
      <c r="AF31" s="687"/>
      <c r="AG31" s="687"/>
      <c r="AH31" s="687"/>
      <c r="AI31" s="687"/>
      <c r="AJ31" s="687"/>
      <c r="AK31" s="687"/>
      <c r="AL31" s="688" t="s">
        <v>129</v>
      </c>
      <c r="AM31" s="689"/>
      <c r="AN31" s="689"/>
      <c r="AO31" s="690"/>
      <c r="AP31" s="740" t="s">
        <v>316</v>
      </c>
      <c r="AQ31" s="741"/>
      <c r="AR31" s="741"/>
      <c r="AS31" s="741"/>
      <c r="AT31" s="746" t="s">
        <v>317</v>
      </c>
      <c r="AU31" s="231"/>
      <c r="AV31" s="231"/>
      <c r="AW31" s="231"/>
      <c r="AX31" s="669" t="s">
        <v>192</v>
      </c>
      <c r="AY31" s="670"/>
      <c r="AZ31" s="670"/>
      <c r="BA31" s="670"/>
      <c r="BB31" s="670"/>
      <c r="BC31" s="670"/>
      <c r="BD31" s="670"/>
      <c r="BE31" s="670"/>
      <c r="BF31" s="671"/>
      <c r="BG31" s="751">
        <v>98.8</v>
      </c>
      <c r="BH31" s="738"/>
      <c r="BI31" s="738"/>
      <c r="BJ31" s="738"/>
      <c r="BK31" s="738"/>
      <c r="BL31" s="738"/>
      <c r="BM31" s="678">
        <v>98.4</v>
      </c>
      <c r="BN31" s="738"/>
      <c r="BO31" s="738"/>
      <c r="BP31" s="738"/>
      <c r="BQ31" s="739"/>
      <c r="BR31" s="751">
        <v>99.9</v>
      </c>
      <c r="BS31" s="738"/>
      <c r="BT31" s="738"/>
      <c r="BU31" s="738"/>
      <c r="BV31" s="738"/>
      <c r="BW31" s="738"/>
      <c r="BX31" s="678">
        <v>99.4</v>
      </c>
      <c r="BY31" s="738"/>
      <c r="BZ31" s="738"/>
      <c r="CA31" s="738"/>
      <c r="CB31" s="739"/>
      <c r="CD31" s="725"/>
      <c r="CE31" s="726"/>
      <c r="CF31" s="698" t="s">
        <v>318</v>
      </c>
      <c r="CG31" s="699"/>
      <c r="CH31" s="699"/>
      <c r="CI31" s="699"/>
      <c r="CJ31" s="699"/>
      <c r="CK31" s="699"/>
      <c r="CL31" s="699"/>
      <c r="CM31" s="699"/>
      <c r="CN31" s="699"/>
      <c r="CO31" s="699"/>
      <c r="CP31" s="699"/>
      <c r="CQ31" s="700"/>
      <c r="CR31" s="683">
        <v>16813</v>
      </c>
      <c r="CS31" s="719"/>
      <c r="CT31" s="719"/>
      <c r="CU31" s="719"/>
      <c r="CV31" s="719"/>
      <c r="CW31" s="719"/>
      <c r="CX31" s="719"/>
      <c r="CY31" s="720"/>
      <c r="CZ31" s="688">
        <v>0.1</v>
      </c>
      <c r="DA31" s="717"/>
      <c r="DB31" s="717"/>
      <c r="DC31" s="721"/>
      <c r="DD31" s="692">
        <v>16813</v>
      </c>
      <c r="DE31" s="719"/>
      <c r="DF31" s="719"/>
      <c r="DG31" s="719"/>
      <c r="DH31" s="719"/>
      <c r="DI31" s="719"/>
      <c r="DJ31" s="719"/>
      <c r="DK31" s="720"/>
      <c r="DL31" s="692">
        <v>16813</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319</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129</v>
      </c>
      <c r="AA32" s="686"/>
      <c r="AB32" s="686"/>
      <c r="AC32" s="686"/>
      <c r="AD32" s="687" t="s">
        <v>234</v>
      </c>
      <c r="AE32" s="687"/>
      <c r="AF32" s="687"/>
      <c r="AG32" s="687"/>
      <c r="AH32" s="687"/>
      <c r="AI32" s="687"/>
      <c r="AJ32" s="687"/>
      <c r="AK32" s="687"/>
      <c r="AL32" s="688" t="s">
        <v>129</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92.3</v>
      </c>
      <c r="BH32" s="719"/>
      <c r="BI32" s="719"/>
      <c r="BJ32" s="719"/>
      <c r="BK32" s="719"/>
      <c r="BL32" s="719"/>
      <c r="BM32" s="689">
        <v>92.3</v>
      </c>
      <c r="BN32" s="749"/>
      <c r="BO32" s="749"/>
      <c r="BP32" s="749"/>
      <c r="BQ32" s="750"/>
      <c r="BR32" s="752">
        <v>99.4</v>
      </c>
      <c r="BS32" s="719"/>
      <c r="BT32" s="719"/>
      <c r="BU32" s="719"/>
      <c r="BV32" s="719"/>
      <c r="BW32" s="719"/>
      <c r="BX32" s="689">
        <v>99.3</v>
      </c>
      <c r="BY32" s="749"/>
      <c r="BZ32" s="749"/>
      <c r="CA32" s="749"/>
      <c r="CB32" s="750"/>
      <c r="CD32" s="727"/>
      <c r="CE32" s="728"/>
      <c r="CF32" s="698" t="s">
        <v>322</v>
      </c>
      <c r="CG32" s="699"/>
      <c r="CH32" s="699"/>
      <c r="CI32" s="699"/>
      <c r="CJ32" s="699"/>
      <c r="CK32" s="699"/>
      <c r="CL32" s="699"/>
      <c r="CM32" s="699"/>
      <c r="CN32" s="699"/>
      <c r="CO32" s="699"/>
      <c r="CP32" s="699"/>
      <c r="CQ32" s="700"/>
      <c r="CR32" s="683" t="s">
        <v>129</v>
      </c>
      <c r="CS32" s="684"/>
      <c r="CT32" s="684"/>
      <c r="CU32" s="684"/>
      <c r="CV32" s="684"/>
      <c r="CW32" s="684"/>
      <c r="CX32" s="684"/>
      <c r="CY32" s="685"/>
      <c r="CZ32" s="688" t="s">
        <v>234</v>
      </c>
      <c r="DA32" s="717"/>
      <c r="DB32" s="717"/>
      <c r="DC32" s="721"/>
      <c r="DD32" s="692" t="s">
        <v>234</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323</v>
      </c>
      <c r="C33" s="681"/>
      <c r="D33" s="681"/>
      <c r="E33" s="681"/>
      <c r="F33" s="681"/>
      <c r="G33" s="681"/>
      <c r="H33" s="681"/>
      <c r="I33" s="681"/>
      <c r="J33" s="681"/>
      <c r="K33" s="681"/>
      <c r="L33" s="681"/>
      <c r="M33" s="681"/>
      <c r="N33" s="681"/>
      <c r="O33" s="681"/>
      <c r="P33" s="681"/>
      <c r="Q33" s="682"/>
      <c r="R33" s="683">
        <v>3465325</v>
      </c>
      <c r="S33" s="684"/>
      <c r="T33" s="684"/>
      <c r="U33" s="684"/>
      <c r="V33" s="684"/>
      <c r="W33" s="684"/>
      <c r="X33" s="684"/>
      <c r="Y33" s="685"/>
      <c r="Z33" s="686">
        <v>11.5</v>
      </c>
      <c r="AA33" s="686"/>
      <c r="AB33" s="686"/>
      <c r="AC33" s="686"/>
      <c r="AD33" s="687" t="s">
        <v>129</v>
      </c>
      <c r="AE33" s="687"/>
      <c r="AF33" s="687"/>
      <c r="AG33" s="687"/>
      <c r="AH33" s="687"/>
      <c r="AI33" s="687"/>
      <c r="AJ33" s="687"/>
      <c r="AK33" s="687"/>
      <c r="AL33" s="688" t="s">
        <v>148</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100</v>
      </c>
      <c r="BH33" s="754"/>
      <c r="BI33" s="754"/>
      <c r="BJ33" s="754"/>
      <c r="BK33" s="754"/>
      <c r="BL33" s="754"/>
      <c r="BM33" s="755">
        <v>100</v>
      </c>
      <c r="BN33" s="754"/>
      <c r="BO33" s="754"/>
      <c r="BP33" s="754"/>
      <c r="BQ33" s="756"/>
      <c r="BR33" s="753">
        <v>100</v>
      </c>
      <c r="BS33" s="754"/>
      <c r="BT33" s="754"/>
      <c r="BU33" s="754"/>
      <c r="BV33" s="754"/>
      <c r="BW33" s="754"/>
      <c r="BX33" s="755">
        <v>99.8</v>
      </c>
      <c r="BY33" s="754"/>
      <c r="BZ33" s="754"/>
      <c r="CA33" s="754"/>
      <c r="CB33" s="756"/>
      <c r="CD33" s="698" t="s">
        <v>325</v>
      </c>
      <c r="CE33" s="699"/>
      <c r="CF33" s="699"/>
      <c r="CG33" s="699"/>
      <c r="CH33" s="699"/>
      <c r="CI33" s="699"/>
      <c r="CJ33" s="699"/>
      <c r="CK33" s="699"/>
      <c r="CL33" s="699"/>
      <c r="CM33" s="699"/>
      <c r="CN33" s="699"/>
      <c r="CO33" s="699"/>
      <c r="CP33" s="699"/>
      <c r="CQ33" s="700"/>
      <c r="CR33" s="683">
        <v>16917267</v>
      </c>
      <c r="CS33" s="719"/>
      <c r="CT33" s="719"/>
      <c r="CU33" s="719"/>
      <c r="CV33" s="719"/>
      <c r="CW33" s="719"/>
      <c r="CX33" s="719"/>
      <c r="CY33" s="720"/>
      <c r="CZ33" s="688">
        <v>59</v>
      </c>
      <c r="DA33" s="717"/>
      <c r="DB33" s="717"/>
      <c r="DC33" s="721"/>
      <c r="DD33" s="692">
        <v>5494015</v>
      </c>
      <c r="DE33" s="719"/>
      <c r="DF33" s="719"/>
      <c r="DG33" s="719"/>
      <c r="DH33" s="719"/>
      <c r="DI33" s="719"/>
      <c r="DJ33" s="719"/>
      <c r="DK33" s="720"/>
      <c r="DL33" s="692">
        <v>994712</v>
      </c>
      <c r="DM33" s="719"/>
      <c r="DN33" s="719"/>
      <c r="DO33" s="719"/>
      <c r="DP33" s="719"/>
      <c r="DQ33" s="719"/>
      <c r="DR33" s="719"/>
      <c r="DS33" s="719"/>
      <c r="DT33" s="719"/>
      <c r="DU33" s="719"/>
      <c r="DV33" s="720"/>
      <c r="DW33" s="688">
        <v>53.6</v>
      </c>
      <c r="DX33" s="717"/>
      <c r="DY33" s="717"/>
      <c r="DZ33" s="717"/>
      <c r="EA33" s="717"/>
      <c r="EB33" s="717"/>
      <c r="EC33" s="718"/>
    </row>
    <row r="34" spans="2:133" ht="11.25" customHeight="1" x14ac:dyDescent="0.15">
      <c r="B34" s="680" t="s">
        <v>326</v>
      </c>
      <c r="C34" s="681"/>
      <c r="D34" s="681"/>
      <c r="E34" s="681"/>
      <c r="F34" s="681"/>
      <c r="G34" s="681"/>
      <c r="H34" s="681"/>
      <c r="I34" s="681"/>
      <c r="J34" s="681"/>
      <c r="K34" s="681"/>
      <c r="L34" s="681"/>
      <c r="M34" s="681"/>
      <c r="N34" s="681"/>
      <c r="O34" s="681"/>
      <c r="P34" s="681"/>
      <c r="Q34" s="682"/>
      <c r="R34" s="683">
        <v>294911</v>
      </c>
      <c r="S34" s="684"/>
      <c r="T34" s="684"/>
      <c r="U34" s="684"/>
      <c r="V34" s="684"/>
      <c r="W34" s="684"/>
      <c r="X34" s="684"/>
      <c r="Y34" s="685"/>
      <c r="Z34" s="686">
        <v>1</v>
      </c>
      <c r="AA34" s="686"/>
      <c r="AB34" s="686"/>
      <c r="AC34" s="686"/>
      <c r="AD34" s="687" t="s">
        <v>234</v>
      </c>
      <c r="AE34" s="687"/>
      <c r="AF34" s="687"/>
      <c r="AG34" s="687"/>
      <c r="AH34" s="687"/>
      <c r="AI34" s="687"/>
      <c r="AJ34" s="687"/>
      <c r="AK34" s="687"/>
      <c r="AL34" s="688" t="s">
        <v>129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1639588</v>
      </c>
      <c r="CS34" s="684"/>
      <c r="CT34" s="684"/>
      <c r="CU34" s="684"/>
      <c r="CV34" s="684"/>
      <c r="CW34" s="684"/>
      <c r="CX34" s="684"/>
      <c r="CY34" s="685"/>
      <c r="CZ34" s="688">
        <v>5.7</v>
      </c>
      <c r="DA34" s="717"/>
      <c r="DB34" s="717"/>
      <c r="DC34" s="721"/>
      <c r="DD34" s="692">
        <v>608900</v>
      </c>
      <c r="DE34" s="684"/>
      <c r="DF34" s="684"/>
      <c r="DG34" s="684"/>
      <c r="DH34" s="684"/>
      <c r="DI34" s="684"/>
      <c r="DJ34" s="684"/>
      <c r="DK34" s="685"/>
      <c r="DL34" s="692">
        <v>311723</v>
      </c>
      <c r="DM34" s="684"/>
      <c r="DN34" s="684"/>
      <c r="DO34" s="684"/>
      <c r="DP34" s="684"/>
      <c r="DQ34" s="684"/>
      <c r="DR34" s="684"/>
      <c r="DS34" s="684"/>
      <c r="DT34" s="684"/>
      <c r="DU34" s="684"/>
      <c r="DV34" s="685"/>
      <c r="DW34" s="688">
        <v>16.8</v>
      </c>
      <c r="DX34" s="717"/>
      <c r="DY34" s="717"/>
      <c r="DZ34" s="717"/>
      <c r="EA34" s="717"/>
      <c r="EB34" s="717"/>
      <c r="EC34" s="718"/>
    </row>
    <row r="35" spans="2:133" ht="11.25" customHeight="1" x14ac:dyDescent="0.15">
      <c r="B35" s="680" t="s">
        <v>328</v>
      </c>
      <c r="C35" s="681"/>
      <c r="D35" s="681"/>
      <c r="E35" s="681"/>
      <c r="F35" s="681"/>
      <c r="G35" s="681"/>
      <c r="H35" s="681"/>
      <c r="I35" s="681"/>
      <c r="J35" s="681"/>
      <c r="K35" s="681"/>
      <c r="L35" s="681"/>
      <c r="M35" s="681"/>
      <c r="N35" s="681"/>
      <c r="O35" s="681"/>
      <c r="P35" s="681"/>
      <c r="Q35" s="682"/>
      <c r="R35" s="683">
        <v>25655</v>
      </c>
      <c r="S35" s="684"/>
      <c r="T35" s="684"/>
      <c r="U35" s="684"/>
      <c r="V35" s="684"/>
      <c r="W35" s="684"/>
      <c r="X35" s="684"/>
      <c r="Y35" s="685"/>
      <c r="Z35" s="686">
        <v>0.1</v>
      </c>
      <c r="AA35" s="686"/>
      <c r="AB35" s="686"/>
      <c r="AC35" s="686"/>
      <c r="AD35" s="687" t="s">
        <v>129</v>
      </c>
      <c r="AE35" s="687"/>
      <c r="AF35" s="687"/>
      <c r="AG35" s="687"/>
      <c r="AH35" s="687"/>
      <c r="AI35" s="687"/>
      <c r="AJ35" s="687"/>
      <c r="AK35" s="687"/>
      <c r="AL35" s="688" t="s">
        <v>234</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2610</v>
      </c>
      <c r="CS35" s="719"/>
      <c r="CT35" s="719"/>
      <c r="CU35" s="719"/>
      <c r="CV35" s="719"/>
      <c r="CW35" s="719"/>
      <c r="CX35" s="719"/>
      <c r="CY35" s="720"/>
      <c r="CZ35" s="688">
        <v>0</v>
      </c>
      <c r="DA35" s="717"/>
      <c r="DB35" s="717"/>
      <c r="DC35" s="721"/>
      <c r="DD35" s="692">
        <v>2209</v>
      </c>
      <c r="DE35" s="719"/>
      <c r="DF35" s="719"/>
      <c r="DG35" s="719"/>
      <c r="DH35" s="719"/>
      <c r="DI35" s="719"/>
      <c r="DJ35" s="719"/>
      <c r="DK35" s="720"/>
      <c r="DL35" s="692">
        <v>701</v>
      </c>
      <c r="DM35" s="719"/>
      <c r="DN35" s="719"/>
      <c r="DO35" s="719"/>
      <c r="DP35" s="719"/>
      <c r="DQ35" s="719"/>
      <c r="DR35" s="719"/>
      <c r="DS35" s="719"/>
      <c r="DT35" s="719"/>
      <c r="DU35" s="719"/>
      <c r="DV35" s="720"/>
      <c r="DW35" s="688">
        <v>0</v>
      </c>
      <c r="DX35" s="717"/>
      <c r="DY35" s="717"/>
      <c r="DZ35" s="717"/>
      <c r="EA35" s="717"/>
      <c r="EB35" s="717"/>
      <c r="EC35" s="718"/>
    </row>
    <row r="36" spans="2:133" ht="11.25" customHeight="1" x14ac:dyDescent="0.15">
      <c r="B36" s="680" t="s">
        <v>332</v>
      </c>
      <c r="C36" s="681"/>
      <c r="D36" s="681"/>
      <c r="E36" s="681"/>
      <c r="F36" s="681"/>
      <c r="G36" s="681"/>
      <c r="H36" s="681"/>
      <c r="I36" s="681"/>
      <c r="J36" s="681"/>
      <c r="K36" s="681"/>
      <c r="L36" s="681"/>
      <c r="M36" s="681"/>
      <c r="N36" s="681"/>
      <c r="O36" s="681"/>
      <c r="P36" s="681"/>
      <c r="Q36" s="682"/>
      <c r="R36" s="683">
        <v>8421921</v>
      </c>
      <c r="S36" s="684"/>
      <c r="T36" s="684"/>
      <c r="U36" s="684"/>
      <c r="V36" s="684"/>
      <c r="W36" s="684"/>
      <c r="X36" s="684"/>
      <c r="Y36" s="685"/>
      <c r="Z36" s="686">
        <v>28</v>
      </c>
      <c r="AA36" s="686"/>
      <c r="AB36" s="686"/>
      <c r="AC36" s="686"/>
      <c r="AD36" s="687" t="s">
        <v>129</v>
      </c>
      <c r="AE36" s="687"/>
      <c r="AF36" s="687"/>
      <c r="AG36" s="687"/>
      <c r="AH36" s="687"/>
      <c r="AI36" s="687"/>
      <c r="AJ36" s="687"/>
      <c r="AK36" s="687"/>
      <c r="AL36" s="688" t="s">
        <v>129</v>
      </c>
      <c r="AM36" s="689"/>
      <c r="AN36" s="689"/>
      <c r="AO36" s="690"/>
      <c r="AP36" s="235"/>
      <c r="AQ36" s="757" t="s">
        <v>333</v>
      </c>
      <c r="AR36" s="758"/>
      <c r="AS36" s="758"/>
      <c r="AT36" s="758"/>
      <c r="AU36" s="758"/>
      <c r="AV36" s="758"/>
      <c r="AW36" s="758"/>
      <c r="AX36" s="758"/>
      <c r="AY36" s="759"/>
      <c r="AZ36" s="672">
        <v>917482</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24196</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1705234</v>
      </c>
      <c r="CS36" s="684"/>
      <c r="CT36" s="684"/>
      <c r="CU36" s="684"/>
      <c r="CV36" s="684"/>
      <c r="CW36" s="684"/>
      <c r="CX36" s="684"/>
      <c r="CY36" s="685"/>
      <c r="CZ36" s="688">
        <v>6</v>
      </c>
      <c r="DA36" s="717"/>
      <c r="DB36" s="717"/>
      <c r="DC36" s="721"/>
      <c r="DD36" s="692">
        <v>656769</v>
      </c>
      <c r="DE36" s="684"/>
      <c r="DF36" s="684"/>
      <c r="DG36" s="684"/>
      <c r="DH36" s="684"/>
      <c r="DI36" s="684"/>
      <c r="DJ36" s="684"/>
      <c r="DK36" s="685"/>
      <c r="DL36" s="692">
        <v>286045</v>
      </c>
      <c r="DM36" s="684"/>
      <c r="DN36" s="684"/>
      <c r="DO36" s="684"/>
      <c r="DP36" s="684"/>
      <c r="DQ36" s="684"/>
      <c r="DR36" s="684"/>
      <c r="DS36" s="684"/>
      <c r="DT36" s="684"/>
      <c r="DU36" s="684"/>
      <c r="DV36" s="685"/>
      <c r="DW36" s="688">
        <v>15.4</v>
      </c>
      <c r="DX36" s="717"/>
      <c r="DY36" s="717"/>
      <c r="DZ36" s="717"/>
      <c r="EA36" s="717"/>
      <c r="EB36" s="717"/>
      <c r="EC36" s="718"/>
    </row>
    <row r="37" spans="2:133" ht="11.25" customHeight="1" x14ac:dyDescent="0.15">
      <c r="B37" s="680" t="s">
        <v>336</v>
      </c>
      <c r="C37" s="681"/>
      <c r="D37" s="681"/>
      <c r="E37" s="681"/>
      <c r="F37" s="681"/>
      <c r="G37" s="681"/>
      <c r="H37" s="681"/>
      <c r="I37" s="681"/>
      <c r="J37" s="681"/>
      <c r="K37" s="681"/>
      <c r="L37" s="681"/>
      <c r="M37" s="681"/>
      <c r="N37" s="681"/>
      <c r="O37" s="681"/>
      <c r="P37" s="681"/>
      <c r="Q37" s="682"/>
      <c r="R37" s="683">
        <v>1081608</v>
      </c>
      <c r="S37" s="684"/>
      <c r="T37" s="684"/>
      <c r="U37" s="684"/>
      <c r="V37" s="684"/>
      <c r="W37" s="684"/>
      <c r="X37" s="684"/>
      <c r="Y37" s="685"/>
      <c r="Z37" s="686">
        <v>3.6</v>
      </c>
      <c r="AA37" s="686"/>
      <c r="AB37" s="686"/>
      <c r="AC37" s="686"/>
      <c r="AD37" s="687" t="s">
        <v>129</v>
      </c>
      <c r="AE37" s="687"/>
      <c r="AF37" s="687"/>
      <c r="AG37" s="687"/>
      <c r="AH37" s="687"/>
      <c r="AI37" s="687"/>
      <c r="AJ37" s="687"/>
      <c r="AK37" s="687"/>
      <c r="AL37" s="688" t="s">
        <v>129</v>
      </c>
      <c r="AM37" s="689"/>
      <c r="AN37" s="689"/>
      <c r="AO37" s="690"/>
      <c r="AQ37" s="761" t="s">
        <v>337</v>
      </c>
      <c r="AR37" s="762"/>
      <c r="AS37" s="762"/>
      <c r="AT37" s="762"/>
      <c r="AU37" s="762"/>
      <c r="AV37" s="762"/>
      <c r="AW37" s="762"/>
      <c r="AX37" s="762"/>
      <c r="AY37" s="763"/>
      <c r="AZ37" s="683">
        <v>448787</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11088</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199254</v>
      </c>
      <c r="CS37" s="719"/>
      <c r="CT37" s="719"/>
      <c r="CU37" s="719"/>
      <c r="CV37" s="719"/>
      <c r="CW37" s="719"/>
      <c r="CX37" s="719"/>
      <c r="CY37" s="720"/>
      <c r="CZ37" s="688">
        <v>0.7</v>
      </c>
      <c r="DA37" s="717"/>
      <c r="DB37" s="717"/>
      <c r="DC37" s="721"/>
      <c r="DD37" s="692">
        <v>129254</v>
      </c>
      <c r="DE37" s="719"/>
      <c r="DF37" s="719"/>
      <c r="DG37" s="719"/>
      <c r="DH37" s="719"/>
      <c r="DI37" s="719"/>
      <c r="DJ37" s="719"/>
      <c r="DK37" s="720"/>
      <c r="DL37" s="692">
        <v>125298</v>
      </c>
      <c r="DM37" s="719"/>
      <c r="DN37" s="719"/>
      <c r="DO37" s="719"/>
      <c r="DP37" s="719"/>
      <c r="DQ37" s="719"/>
      <c r="DR37" s="719"/>
      <c r="DS37" s="719"/>
      <c r="DT37" s="719"/>
      <c r="DU37" s="719"/>
      <c r="DV37" s="720"/>
      <c r="DW37" s="688">
        <v>6.8</v>
      </c>
      <c r="DX37" s="717"/>
      <c r="DY37" s="717"/>
      <c r="DZ37" s="717"/>
      <c r="EA37" s="717"/>
      <c r="EB37" s="717"/>
      <c r="EC37" s="718"/>
    </row>
    <row r="38" spans="2:133" ht="11.25" customHeight="1" x14ac:dyDescent="0.15">
      <c r="B38" s="680" t="s">
        <v>340</v>
      </c>
      <c r="C38" s="681"/>
      <c r="D38" s="681"/>
      <c r="E38" s="681"/>
      <c r="F38" s="681"/>
      <c r="G38" s="681"/>
      <c r="H38" s="681"/>
      <c r="I38" s="681"/>
      <c r="J38" s="681"/>
      <c r="K38" s="681"/>
      <c r="L38" s="681"/>
      <c r="M38" s="681"/>
      <c r="N38" s="681"/>
      <c r="O38" s="681"/>
      <c r="P38" s="681"/>
      <c r="Q38" s="682"/>
      <c r="R38" s="683">
        <v>247468</v>
      </c>
      <c r="S38" s="684"/>
      <c r="T38" s="684"/>
      <c r="U38" s="684"/>
      <c r="V38" s="684"/>
      <c r="W38" s="684"/>
      <c r="X38" s="684"/>
      <c r="Y38" s="685"/>
      <c r="Z38" s="686">
        <v>0.8</v>
      </c>
      <c r="AA38" s="686"/>
      <c r="AB38" s="686"/>
      <c r="AC38" s="686"/>
      <c r="AD38" s="687">
        <v>389</v>
      </c>
      <c r="AE38" s="687"/>
      <c r="AF38" s="687"/>
      <c r="AG38" s="687"/>
      <c r="AH38" s="687"/>
      <c r="AI38" s="687"/>
      <c r="AJ38" s="687"/>
      <c r="AK38" s="687"/>
      <c r="AL38" s="688">
        <v>0</v>
      </c>
      <c r="AM38" s="689"/>
      <c r="AN38" s="689"/>
      <c r="AO38" s="690"/>
      <c r="AQ38" s="761" t="s">
        <v>341</v>
      </c>
      <c r="AR38" s="762"/>
      <c r="AS38" s="762"/>
      <c r="AT38" s="762"/>
      <c r="AU38" s="762"/>
      <c r="AV38" s="762"/>
      <c r="AW38" s="762"/>
      <c r="AX38" s="762"/>
      <c r="AY38" s="763"/>
      <c r="AZ38" s="683">
        <v>99827</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1174</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787689</v>
      </c>
      <c r="CS38" s="684"/>
      <c r="CT38" s="684"/>
      <c r="CU38" s="684"/>
      <c r="CV38" s="684"/>
      <c r="CW38" s="684"/>
      <c r="CX38" s="684"/>
      <c r="CY38" s="685"/>
      <c r="CZ38" s="688">
        <v>2.7</v>
      </c>
      <c r="DA38" s="717"/>
      <c r="DB38" s="717"/>
      <c r="DC38" s="721"/>
      <c r="DD38" s="692">
        <v>489823</v>
      </c>
      <c r="DE38" s="684"/>
      <c r="DF38" s="684"/>
      <c r="DG38" s="684"/>
      <c r="DH38" s="684"/>
      <c r="DI38" s="684"/>
      <c r="DJ38" s="684"/>
      <c r="DK38" s="685"/>
      <c r="DL38" s="692">
        <v>396243</v>
      </c>
      <c r="DM38" s="684"/>
      <c r="DN38" s="684"/>
      <c r="DO38" s="684"/>
      <c r="DP38" s="684"/>
      <c r="DQ38" s="684"/>
      <c r="DR38" s="684"/>
      <c r="DS38" s="684"/>
      <c r="DT38" s="684"/>
      <c r="DU38" s="684"/>
      <c r="DV38" s="685"/>
      <c r="DW38" s="688">
        <v>21.4</v>
      </c>
      <c r="DX38" s="717"/>
      <c r="DY38" s="717"/>
      <c r="DZ38" s="717"/>
      <c r="EA38" s="717"/>
      <c r="EB38" s="717"/>
      <c r="EC38" s="718"/>
    </row>
    <row r="39" spans="2:133" ht="11.25" customHeight="1" x14ac:dyDescent="0.15">
      <c r="B39" s="680" t="s">
        <v>344</v>
      </c>
      <c r="C39" s="681"/>
      <c r="D39" s="681"/>
      <c r="E39" s="681"/>
      <c r="F39" s="681"/>
      <c r="G39" s="681"/>
      <c r="H39" s="681"/>
      <c r="I39" s="681"/>
      <c r="J39" s="681"/>
      <c r="K39" s="681"/>
      <c r="L39" s="681"/>
      <c r="M39" s="681"/>
      <c r="N39" s="681"/>
      <c r="O39" s="681"/>
      <c r="P39" s="681"/>
      <c r="Q39" s="682"/>
      <c r="R39" s="683" t="s">
        <v>234</v>
      </c>
      <c r="S39" s="684"/>
      <c r="T39" s="684"/>
      <c r="U39" s="684"/>
      <c r="V39" s="684"/>
      <c r="W39" s="684"/>
      <c r="X39" s="684"/>
      <c r="Y39" s="685"/>
      <c r="Z39" s="686" t="s">
        <v>234</v>
      </c>
      <c r="AA39" s="686"/>
      <c r="AB39" s="686"/>
      <c r="AC39" s="686"/>
      <c r="AD39" s="687" t="s">
        <v>129</v>
      </c>
      <c r="AE39" s="687"/>
      <c r="AF39" s="687"/>
      <c r="AG39" s="687"/>
      <c r="AH39" s="687"/>
      <c r="AI39" s="687"/>
      <c r="AJ39" s="687"/>
      <c r="AK39" s="687"/>
      <c r="AL39" s="688" t="s">
        <v>148</v>
      </c>
      <c r="AM39" s="689"/>
      <c r="AN39" s="689"/>
      <c r="AO39" s="690"/>
      <c r="AQ39" s="761" t="s">
        <v>345</v>
      </c>
      <c r="AR39" s="762"/>
      <c r="AS39" s="762"/>
      <c r="AT39" s="762"/>
      <c r="AU39" s="762"/>
      <c r="AV39" s="762"/>
      <c r="AW39" s="762"/>
      <c r="AX39" s="762"/>
      <c r="AY39" s="763"/>
      <c r="AZ39" s="683">
        <v>29966</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2151</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12762146</v>
      </c>
      <c r="CS39" s="719"/>
      <c r="CT39" s="719"/>
      <c r="CU39" s="719"/>
      <c r="CV39" s="719"/>
      <c r="CW39" s="719"/>
      <c r="CX39" s="719"/>
      <c r="CY39" s="720"/>
      <c r="CZ39" s="688">
        <v>44.5</v>
      </c>
      <c r="DA39" s="717"/>
      <c r="DB39" s="717"/>
      <c r="DC39" s="721"/>
      <c r="DD39" s="692">
        <v>3736314</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348</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129</v>
      </c>
      <c r="AE40" s="687"/>
      <c r="AF40" s="687"/>
      <c r="AG40" s="687"/>
      <c r="AH40" s="687"/>
      <c r="AI40" s="687"/>
      <c r="AJ40" s="687"/>
      <c r="AK40" s="687"/>
      <c r="AL40" s="688" t="s">
        <v>129</v>
      </c>
      <c r="AM40" s="689"/>
      <c r="AN40" s="689"/>
      <c r="AO40" s="690"/>
      <c r="AQ40" s="761" t="s">
        <v>349</v>
      </c>
      <c r="AR40" s="762"/>
      <c r="AS40" s="762"/>
      <c r="AT40" s="762"/>
      <c r="AU40" s="762"/>
      <c r="AV40" s="762"/>
      <c r="AW40" s="762"/>
      <c r="AX40" s="762"/>
      <c r="AY40" s="763"/>
      <c r="AZ40" s="683" t="s">
        <v>129</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t="s">
        <v>129</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20000</v>
      </c>
      <c r="CS40" s="684"/>
      <c r="CT40" s="684"/>
      <c r="CU40" s="684"/>
      <c r="CV40" s="684"/>
      <c r="CW40" s="684"/>
      <c r="CX40" s="684"/>
      <c r="CY40" s="685"/>
      <c r="CZ40" s="688">
        <v>0.1</v>
      </c>
      <c r="DA40" s="717"/>
      <c r="DB40" s="717"/>
      <c r="DC40" s="721"/>
      <c r="DD40" s="692" t="s">
        <v>234</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353</v>
      </c>
      <c r="C41" s="681"/>
      <c r="D41" s="681"/>
      <c r="E41" s="681"/>
      <c r="F41" s="681"/>
      <c r="G41" s="681"/>
      <c r="H41" s="681"/>
      <c r="I41" s="681"/>
      <c r="J41" s="681"/>
      <c r="K41" s="681"/>
      <c r="L41" s="681"/>
      <c r="M41" s="681"/>
      <c r="N41" s="681"/>
      <c r="O41" s="681"/>
      <c r="P41" s="681"/>
      <c r="Q41" s="682"/>
      <c r="R41" s="683" t="s">
        <v>234</v>
      </c>
      <c r="S41" s="684"/>
      <c r="T41" s="684"/>
      <c r="U41" s="684"/>
      <c r="V41" s="684"/>
      <c r="W41" s="684"/>
      <c r="X41" s="684"/>
      <c r="Y41" s="685"/>
      <c r="Z41" s="686" t="s">
        <v>234</v>
      </c>
      <c r="AA41" s="686"/>
      <c r="AB41" s="686"/>
      <c r="AC41" s="686"/>
      <c r="AD41" s="687" t="s">
        <v>129</v>
      </c>
      <c r="AE41" s="687"/>
      <c r="AF41" s="687"/>
      <c r="AG41" s="687"/>
      <c r="AH41" s="687"/>
      <c r="AI41" s="687"/>
      <c r="AJ41" s="687"/>
      <c r="AK41" s="687"/>
      <c r="AL41" s="688" t="s">
        <v>129</v>
      </c>
      <c r="AM41" s="689"/>
      <c r="AN41" s="689"/>
      <c r="AO41" s="690"/>
      <c r="AQ41" s="761" t="s">
        <v>354</v>
      </c>
      <c r="AR41" s="762"/>
      <c r="AS41" s="762"/>
      <c r="AT41" s="762"/>
      <c r="AU41" s="762"/>
      <c r="AV41" s="762"/>
      <c r="AW41" s="762"/>
      <c r="AX41" s="762"/>
      <c r="AY41" s="763"/>
      <c r="AZ41" s="683">
        <v>88165</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v>84</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357</v>
      </c>
      <c r="C42" s="734"/>
      <c r="D42" s="734"/>
      <c r="E42" s="734"/>
      <c r="F42" s="734"/>
      <c r="G42" s="734"/>
      <c r="H42" s="734"/>
      <c r="I42" s="734"/>
      <c r="J42" s="734"/>
      <c r="K42" s="734"/>
      <c r="L42" s="734"/>
      <c r="M42" s="734"/>
      <c r="N42" s="734"/>
      <c r="O42" s="734"/>
      <c r="P42" s="734"/>
      <c r="Q42" s="735"/>
      <c r="R42" s="768">
        <v>30106945</v>
      </c>
      <c r="S42" s="769"/>
      <c r="T42" s="769"/>
      <c r="U42" s="769"/>
      <c r="V42" s="769"/>
      <c r="W42" s="769"/>
      <c r="X42" s="769"/>
      <c r="Y42" s="777"/>
      <c r="Z42" s="778">
        <v>100</v>
      </c>
      <c r="AA42" s="778"/>
      <c r="AB42" s="778"/>
      <c r="AC42" s="778"/>
      <c r="AD42" s="779">
        <v>1855812</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250737</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464</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10395267</v>
      </c>
      <c r="CS42" s="684"/>
      <c r="CT42" s="684"/>
      <c r="CU42" s="684"/>
      <c r="CV42" s="684"/>
      <c r="CW42" s="684"/>
      <c r="CX42" s="684"/>
      <c r="CY42" s="685"/>
      <c r="CZ42" s="688">
        <v>36.299999999999997</v>
      </c>
      <c r="DA42" s="689"/>
      <c r="DB42" s="689"/>
      <c r="DC42" s="701"/>
      <c r="DD42" s="692">
        <v>1717057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t="s">
        <v>129</v>
      </c>
      <c r="CS43" s="719"/>
      <c r="CT43" s="719"/>
      <c r="CU43" s="719"/>
      <c r="CV43" s="719"/>
      <c r="CW43" s="719"/>
      <c r="CX43" s="719"/>
      <c r="CY43" s="720"/>
      <c r="CZ43" s="688" t="s">
        <v>234</v>
      </c>
      <c r="DA43" s="717"/>
      <c r="DB43" s="717"/>
      <c r="DC43" s="721"/>
      <c r="DD43" s="692" t="s">
        <v>129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310</v>
      </c>
      <c r="CE44" s="796"/>
      <c r="CF44" s="680" t="s">
        <v>362</v>
      </c>
      <c r="CG44" s="681"/>
      <c r="CH44" s="681"/>
      <c r="CI44" s="681"/>
      <c r="CJ44" s="681"/>
      <c r="CK44" s="681"/>
      <c r="CL44" s="681"/>
      <c r="CM44" s="681"/>
      <c r="CN44" s="681"/>
      <c r="CO44" s="681"/>
      <c r="CP44" s="681"/>
      <c r="CQ44" s="682"/>
      <c r="CR44" s="683">
        <v>9915553</v>
      </c>
      <c r="CS44" s="684"/>
      <c r="CT44" s="684"/>
      <c r="CU44" s="684"/>
      <c r="CV44" s="684"/>
      <c r="CW44" s="684"/>
      <c r="CX44" s="684"/>
      <c r="CY44" s="685"/>
      <c r="CZ44" s="688">
        <v>34.6</v>
      </c>
      <c r="DA44" s="689"/>
      <c r="DB44" s="689"/>
      <c r="DC44" s="701"/>
      <c r="DD44" s="692">
        <v>1468172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363</v>
      </c>
      <c r="CG45" s="681"/>
      <c r="CH45" s="681"/>
      <c r="CI45" s="681"/>
      <c r="CJ45" s="681"/>
      <c r="CK45" s="681"/>
      <c r="CL45" s="681"/>
      <c r="CM45" s="681"/>
      <c r="CN45" s="681"/>
      <c r="CO45" s="681"/>
      <c r="CP45" s="681"/>
      <c r="CQ45" s="682"/>
      <c r="CR45" s="683">
        <v>9805616</v>
      </c>
      <c r="CS45" s="719"/>
      <c r="CT45" s="719"/>
      <c r="CU45" s="719"/>
      <c r="CV45" s="719"/>
      <c r="CW45" s="719"/>
      <c r="CX45" s="719"/>
      <c r="CY45" s="720"/>
      <c r="CZ45" s="688">
        <v>34.200000000000003</v>
      </c>
      <c r="DA45" s="717"/>
      <c r="DB45" s="717"/>
      <c r="DC45" s="721"/>
      <c r="DD45" s="692">
        <v>1397426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109937</v>
      </c>
      <c r="CS46" s="684"/>
      <c r="CT46" s="684"/>
      <c r="CU46" s="684"/>
      <c r="CV46" s="684"/>
      <c r="CW46" s="684"/>
      <c r="CX46" s="684"/>
      <c r="CY46" s="685"/>
      <c r="CZ46" s="688">
        <v>0.4</v>
      </c>
      <c r="DA46" s="689"/>
      <c r="DB46" s="689"/>
      <c r="DC46" s="701"/>
      <c r="DD46" s="692">
        <v>70746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479714</v>
      </c>
      <c r="CS47" s="719"/>
      <c r="CT47" s="719"/>
      <c r="CU47" s="719"/>
      <c r="CV47" s="719"/>
      <c r="CW47" s="719"/>
      <c r="CX47" s="719"/>
      <c r="CY47" s="720"/>
      <c r="CZ47" s="688">
        <v>1.7</v>
      </c>
      <c r="DA47" s="717"/>
      <c r="DB47" s="717"/>
      <c r="DC47" s="721"/>
      <c r="DD47" s="692">
        <v>248885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368</v>
      </c>
      <c r="CD48" s="799"/>
      <c r="CE48" s="800"/>
      <c r="CF48" s="680" t="s">
        <v>369</v>
      </c>
      <c r="CG48" s="681"/>
      <c r="CH48" s="681"/>
      <c r="CI48" s="681"/>
      <c r="CJ48" s="681"/>
      <c r="CK48" s="681"/>
      <c r="CL48" s="681"/>
      <c r="CM48" s="681"/>
      <c r="CN48" s="681"/>
      <c r="CO48" s="681"/>
      <c r="CP48" s="681"/>
      <c r="CQ48" s="682"/>
      <c r="CR48" s="683" t="s">
        <v>234</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370</v>
      </c>
      <c r="CE49" s="734"/>
      <c r="CF49" s="734"/>
      <c r="CG49" s="734"/>
      <c r="CH49" s="734"/>
      <c r="CI49" s="734"/>
      <c r="CJ49" s="734"/>
      <c r="CK49" s="734"/>
      <c r="CL49" s="734"/>
      <c r="CM49" s="734"/>
      <c r="CN49" s="734"/>
      <c r="CO49" s="734"/>
      <c r="CP49" s="734"/>
      <c r="CQ49" s="735"/>
      <c r="CR49" s="768">
        <v>28655144</v>
      </c>
      <c r="CS49" s="754"/>
      <c r="CT49" s="754"/>
      <c r="CU49" s="754"/>
      <c r="CV49" s="754"/>
      <c r="CW49" s="754"/>
      <c r="CX49" s="754"/>
      <c r="CY49" s="785"/>
      <c r="CZ49" s="780">
        <v>100</v>
      </c>
      <c r="DA49" s="786"/>
      <c r="DB49" s="786"/>
      <c r="DC49" s="787"/>
      <c r="DD49" s="788">
        <v>7736150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8bXmeTK++771raOfXdRUkaIoMjnLSAS3ld+sFPXJCMmurTP78k40FBAchsoEaOVrWWSGyS0j8/9j9GwvvtHL+Q==" saltValue="0jMP/MuxRRaBj/5/TKI1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393</v>
      </c>
      <c r="C7" s="816"/>
      <c r="D7" s="816"/>
      <c r="E7" s="816"/>
      <c r="F7" s="816"/>
      <c r="G7" s="816"/>
      <c r="H7" s="816"/>
      <c r="I7" s="816"/>
      <c r="J7" s="816"/>
      <c r="K7" s="816"/>
      <c r="L7" s="816"/>
      <c r="M7" s="816"/>
      <c r="N7" s="816"/>
      <c r="O7" s="816"/>
      <c r="P7" s="817"/>
      <c r="Q7" s="818">
        <v>30107</v>
      </c>
      <c r="R7" s="819"/>
      <c r="S7" s="819"/>
      <c r="T7" s="819"/>
      <c r="U7" s="819"/>
      <c r="V7" s="819">
        <v>28655</v>
      </c>
      <c r="W7" s="819"/>
      <c r="X7" s="819"/>
      <c r="Y7" s="819"/>
      <c r="Z7" s="819"/>
      <c r="AA7" s="819">
        <f>Q7-V7</f>
        <v>1452</v>
      </c>
      <c r="AB7" s="819"/>
      <c r="AC7" s="819"/>
      <c r="AD7" s="819"/>
      <c r="AE7" s="820"/>
      <c r="AF7" s="821">
        <v>1253</v>
      </c>
      <c r="AG7" s="822"/>
      <c r="AH7" s="822"/>
      <c r="AI7" s="822"/>
      <c r="AJ7" s="823"/>
      <c r="AK7" s="858">
        <v>8422</v>
      </c>
      <c r="AL7" s="859"/>
      <c r="AM7" s="859"/>
      <c r="AN7" s="859"/>
      <c r="AO7" s="859"/>
      <c r="AP7" s="859">
        <v>1817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394</v>
      </c>
      <c r="C8" s="840"/>
      <c r="D8" s="840"/>
      <c r="E8" s="840"/>
      <c r="F8" s="840"/>
      <c r="G8" s="840"/>
      <c r="H8" s="840"/>
      <c r="I8" s="840"/>
      <c r="J8" s="840"/>
      <c r="K8" s="840"/>
      <c r="L8" s="840"/>
      <c r="M8" s="840"/>
      <c r="N8" s="840"/>
      <c r="O8" s="840"/>
      <c r="P8" s="841"/>
      <c r="Q8" s="842">
        <v>3</v>
      </c>
      <c r="R8" s="843"/>
      <c r="S8" s="843"/>
      <c r="T8" s="843"/>
      <c r="U8" s="843"/>
      <c r="V8" s="843">
        <v>3</v>
      </c>
      <c r="W8" s="843"/>
      <c r="X8" s="843"/>
      <c r="Y8" s="843"/>
      <c r="Z8" s="843"/>
      <c r="AA8" s="843" t="s">
        <v>577</v>
      </c>
      <c r="AB8" s="843"/>
      <c r="AC8" s="843"/>
      <c r="AD8" s="843"/>
      <c r="AE8" s="844"/>
      <c r="AF8" s="845" t="s">
        <v>129</v>
      </c>
      <c r="AG8" s="846"/>
      <c r="AH8" s="846"/>
      <c r="AI8" s="846"/>
      <c r="AJ8" s="847"/>
      <c r="AK8" s="848">
        <v>3</v>
      </c>
      <c r="AL8" s="849"/>
      <c r="AM8" s="849"/>
      <c r="AN8" s="849"/>
      <c r="AO8" s="849"/>
      <c r="AP8" s="849">
        <v>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f>Q7+Q8</f>
        <v>30110</v>
      </c>
      <c r="R23" s="878"/>
      <c r="S23" s="878"/>
      <c r="T23" s="878"/>
      <c r="U23" s="878"/>
      <c r="V23" s="878">
        <f>V7+V8</f>
        <v>28658</v>
      </c>
      <c r="W23" s="878"/>
      <c r="X23" s="878"/>
      <c r="Y23" s="878"/>
      <c r="Z23" s="878"/>
      <c r="AA23" s="878">
        <v>1452</v>
      </c>
      <c r="AB23" s="878"/>
      <c r="AC23" s="878"/>
      <c r="AD23" s="878"/>
      <c r="AE23" s="879"/>
      <c r="AF23" s="880">
        <v>1253</v>
      </c>
      <c r="AG23" s="878"/>
      <c r="AH23" s="878"/>
      <c r="AI23" s="878"/>
      <c r="AJ23" s="881"/>
      <c r="AK23" s="882"/>
      <c r="AL23" s="883"/>
      <c r="AM23" s="883"/>
      <c r="AN23" s="883"/>
      <c r="AO23" s="883"/>
      <c r="AP23" s="878">
        <f>AP7+AP8</f>
        <v>1825</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376</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5">
        <v>1356</v>
      </c>
      <c r="R28" s="906"/>
      <c r="S28" s="906"/>
      <c r="T28" s="906"/>
      <c r="U28" s="906"/>
      <c r="V28" s="906">
        <v>1332</v>
      </c>
      <c r="W28" s="906"/>
      <c r="X28" s="906"/>
      <c r="Y28" s="906"/>
      <c r="Z28" s="906"/>
      <c r="AA28" s="906">
        <f>Q28-V28</f>
        <v>24</v>
      </c>
      <c r="AB28" s="906"/>
      <c r="AC28" s="906"/>
      <c r="AD28" s="906"/>
      <c r="AE28" s="907"/>
      <c r="AF28" s="908">
        <v>24</v>
      </c>
      <c r="AG28" s="906"/>
      <c r="AH28" s="906"/>
      <c r="AI28" s="906"/>
      <c r="AJ28" s="909"/>
      <c r="AK28" s="910">
        <v>92</v>
      </c>
      <c r="AL28" s="902"/>
      <c r="AM28" s="902"/>
      <c r="AN28" s="902"/>
      <c r="AO28" s="902"/>
      <c r="AP28" s="902" t="s">
        <v>595</v>
      </c>
      <c r="AQ28" s="902"/>
      <c r="AR28" s="902"/>
      <c r="AS28" s="902"/>
      <c r="AT28" s="902"/>
      <c r="AU28" s="902" t="s">
        <v>595</v>
      </c>
      <c r="AV28" s="902"/>
      <c r="AW28" s="902"/>
      <c r="AX28" s="902"/>
      <c r="AY28" s="902"/>
      <c r="AZ28" s="902" t="s">
        <v>595</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1259</v>
      </c>
      <c r="R29" s="843"/>
      <c r="S29" s="843"/>
      <c r="T29" s="843"/>
      <c r="U29" s="843"/>
      <c r="V29" s="843">
        <v>1076</v>
      </c>
      <c r="W29" s="843"/>
      <c r="X29" s="843"/>
      <c r="Y29" s="843"/>
      <c r="Z29" s="843"/>
      <c r="AA29" s="843">
        <f>Q29-V29</f>
        <v>183</v>
      </c>
      <c r="AB29" s="843"/>
      <c r="AC29" s="843"/>
      <c r="AD29" s="843"/>
      <c r="AE29" s="844"/>
      <c r="AF29" s="845">
        <v>183</v>
      </c>
      <c r="AG29" s="846"/>
      <c r="AH29" s="846"/>
      <c r="AI29" s="846"/>
      <c r="AJ29" s="847"/>
      <c r="AK29" s="913">
        <v>144</v>
      </c>
      <c r="AL29" s="914"/>
      <c r="AM29" s="914"/>
      <c r="AN29" s="914"/>
      <c r="AO29" s="914"/>
      <c r="AP29" s="915" t="s">
        <v>577</v>
      </c>
      <c r="AQ29" s="916"/>
      <c r="AR29" s="916"/>
      <c r="AS29" s="916"/>
      <c r="AT29" s="913"/>
      <c r="AU29" s="915" t="s">
        <v>577</v>
      </c>
      <c r="AV29" s="916"/>
      <c r="AW29" s="916"/>
      <c r="AX29" s="916"/>
      <c r="AY29" s="913"/>
      <c r="AZ29" s="915" t="s">
        <v>577</v>
      </c>
      <c r="BA29" s="916"/>
      <c r="BB29" s="916"/>
      <c r="BC29" s="916"/>
      <c r="BD29" s="913"/>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26</v>
      </c>
      <c r="R30" s="843"/>
      <c r="S30" s="843"/>
      <c r="T30" s="843"/>
      <c r="U30" s="843"/>
      <c r="V30" s="843">
        <v>26</v>
      </c>
      <c r="W30" s="843"/>
      <c r="X30" s="843"/>
      <c r="Y30" s="843"/>
      <c r="Z30" s="843"/>
      <c r="AA30" s="843">
        <v>0</v>
      </c>
      <c r="AB30" s="843"/>
      <c r="AC30" s="843"/>
      <c r="AD30" s="843"/>
      <c r="AE30" s="844"/>
      <c r="AF30" s="845">
        <v>1</v>
      </c>
      <c r="AG30" s="846"/>
      <c r="AH30" s="846"/>
      <c r="AI30" s="846"/>
      <c r="AJ30" s="847"/>
      <c r="AK30" s="913">
        <v>21</v>
      </c>
      <c r="AL30" s="914"/>
      <c r="AM30" s="914"/>
      <c r="AN30" s="914"/>
      <c r="AO30" s="914"/>
      <c r="AP30" s="915" t="s">
        <v>577</v>
      </c>
      <c r="AQ30" s="916"/>
      <c r="AR30" s="916"/>
      <c r="AS30" s="916"/>
      <c r="AT30" s="913"/>
      <c r="AU30" s="915" t="s">
        <v>577</v>
      </c>
      <c r="AV30" s="916"/>
      <c r="AW30" s="916"/>
      <c r="AX30" s="916"/>
      <c r="AY30" s="913"/>
      <c r="AZ30" s="915" t="s">
        <v>577</v>
      </c>
      <c r="BA30" s="916"/>
      <c r="BB30" s="916"/>
      <c r="BC30" s="916"/>
      <c r="BD30" s="913"/>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1536</v>
      </c>
      <c r="R31" s="843"/>
      <c r="S31" s="843"/>
      <c r="T31" s="843"/>
      <c r="U31" s="843"/>
      <c r="V31" s="843">
        <v>1456</v>
      </c>
      <c r="W31" s="843"/>
      <c r="X31" s="843"/>
      <c r="Y31" s="843"/>
      <c r="Z31" s="843"/>
      <c r="AA31" s="843">
        <f>Q31-V31</f>
        <v>80</v>
      </c>
      <c r="AB31" s="843"/>
      <c r="AC31" s="843"/>
      <c r="AD31" s="843"/>
      <c r="AE31" s="844"/>
      <c r="AF31" s="845">
        <v>2</v>
      </c>
      <c r="AG31" s="846"/>
      <c r="AH31" s="846"/>
      <c r="AI31" s="846"/>
      <c r="AJ31" s="847"/>
      <c r="AK31" s="913">
        <v>449</v>
      </c>
      <c r="AL31" s="914"/>
      <c r="AM31" s="914"/>
      <c r="AN31" s="914"/>
      <c r="AO31" s="914"/>
      <c r="AP31" s="914">
        <v>856</v>
      </c>
      <c r="AQ31" s="914"/>
      <c r="AR31" s="914"/>
      <c r="AS31" s="914"/>
      <c r="AT31" s="914"/>
      <c r="AU31" s="914">
        <v>824</v>
      </c>
      <c r="AV31" s="914"/>
      <c r="AW31" s="914"/>
      <c r="AX31" s="914"/>
      <c r="AY31" s="914"/>
      <c r="AZ31" s="915" t="s">
        <v>577</v>
      </c>
      <c r="BA31" s="916"/>
      <c r="BB31" s="916"/>
      <c r="BC31" s="916"/>
      <c r="BD31" s="913"/>
      <c r="BE31" s="911" t="s">
        <v>412</v>
      </c>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3"/>
      <c r="AL32" s="914"/>
      <c r="AM32" s="914"/>
      <c r="AN32" s="914"/>
      <c r="AO32" s="914"/>
      <c r="AP32" s="914"/>
      <c r="AQ32" s="914"/>
      <c r="AR32" s="914"/>
      <c r="AS32" s="914"/>
      <c r="AT32" s="914"/>
      <c r="AU32" s="914"/>
      <c r="AV32" s="914"/>
      <c r="AW32" s="914"/>
      <c r="AX32" s="914"/>
      <c r="AY32" s="914"/>
      <c r="AZ32" s="917"/>
      <c r="BA32" s="917"/>
      <c r="BB32" s="917"/>
      <c r="BC32" s="917"/>
      <c r="BD32" s="917"/>
      <c r="BE32" s="911"/>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3"/>
      <c r="AL33" s="914"/>
      <c r="AM33" s="914"/>
      <c r="AN33" s="914"/>
      <c r="AO33" s="914"/>
      <c r="AP33" s="914"/>
      <c r="AQ33" s="914"/>
      <c r="AR33" s="914"/>
      <c r="AS33" s="914"/>
      <c r="AT33" s="914"/>
      <c r="AU33" s="914"/>
      <c r="AV33" s="914"/>
      <c r="AW33" s="914"/>
      <c r="AX33" s="914"/>
      <c r="AY33" s="914"/>
      <c r="AZ33" s="917"/>
      <c r="BA33" s="917"/>
      <c r="BB33" s="917"/>
      <c r="BC33" s="917"/>
      <c r="BD33" s="917"/>
      <c r="BE33" s="911"/>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3"/>
      <c r="AL34" s="914"/>
      <c r="AM34" s="914"/>
      <c r="AN34" s="914"/>
      <c r="AO34" s="914"/>
      <c r="AP34" s="914"/>
      <c r="AQ34" s="914"/>
      <c r="AR34" s="914"/>
      <c r="AS34" s="914"/>
      <c r="AT34" s="914"/>
      <c r="AU34" s="914"/>
      <c r="AV34" s="914"/>
      <c r="AW34" s="914"/>
      <c r="AX34" s="914"/>
      <c r="AY34" s="914"/>
      <c r="AZ34" s="917"/>
      <c r="BA34" s="917"/>
      <c r="BB34" s="917"/>
      <c r="BC34" s="917"/>
      <c r="BD34" s="917"/>
      <c r="BE34" s="911"/>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7"/>
      <c r="BA35" s="917"/>
      <c r="BB35" s="917"/>
      <c r="BC35" s="917"/>
      <c r="BD35" s="917"/>
      <c r="BE35" s="911"/>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7"/>
      <c r="BA36" s="917"/>
      <c r="BB36" s="917"/>
      <c r="BC36" s="917"/>
      <c r="BD36" s="917"/>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7"/>
      <c r="BA37" s="917"/>
      <c r="BB37" s="917"/>
      <c r="BC37" s="917"/>
      <c r="BD37" s="917"/>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7"/>
      <c r="BA38" s="917"/>
      <c r="BB38" s="917"/>
      <c r="BC38" s="917"/>
      <c r="BD38" s="917"/>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7"/>
      <c r="BA39" s="917"/>
      <c r="BB39" s="917"/>
      <c r="BC39" s="917"/>
      <c r="BD39" s="917"/>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7"/>
      <c r="BA40" s="917"/>
      <c r="BB40" s="917"/>
      <c r="BC40" s="917"/>
      <c r="BD40" s="917"/>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7"/>
      <c r="BA41" s="917"/>
      <c r="BB41" s="917"/>
      <c r="BC41" s="917"/>
      <c r="BD41" s="917"/>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7"/>
      <c r="BA42" s="917"/>
      <c r="BB42" s="917"/>
      <c r="BC42" s="917"/>
      <c r="BD42" s="917"/>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7"/>
      <c r="BA43" s="917"/>
      <c r="BB43" s="917"/>
      <c r="BC43" s="917"/>
      <c r="BD43" s="917"/>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7"/>
      <c r="BA44" s="917"/>
      <c r="BB44" s="917"/>
      <c r="BC44" s="917"/>
      <c r="BD44" s="917"/>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7"/>
      <c r="BA45" s="917"/>
      <c r="BB45" s="917"/>
      <c r="BC45" s="917"/>
      <c r="BD45" s="917"/>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7"/>
      <c r="BA46" s="917"/>
      <c r="BB46" s="917"/>
      <c r="BC46" s="917"/>
      <c r="BD46" s="917"/>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7"/>
      <c r="BA47" s="917"/>
      <c r="BB47" s="917"/>
      <c r="BC47" s="917"/>
      <c r="BD47" s="917"/>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7"/>
      <c r="BA48" s="917"/>
      <c r="BB48" s="917"/>
      <c r="BC48" s="917"/>
      <c r="BD48" s="917"/>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7"/>
      <c r="BA49" s="917"/>
      <c r="BB49" s="917"/>
      <c r="BC49" s="917"/>
      <c r="BD49" s="917"/>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1"/>
      <c r="BF62" s="911"/>
      <c r="BG62" s="911"/>
      <c r="BH62" s="911"/>
      <c r="BI62" s="912"/>
      <c r="BJ62" s="930"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414</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210</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415</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400</v>
      </c>
      <c r="R66" s="802"/>
      <c r="S66" s="802"/>
      <c r="T66" s="802"/>
      <c r="U66" s="803"/>
      <c r="V66" s="801" t="s">
        <v>418</v>
      </c>
      <c r="W66" s="802"/>
      <c r="X66" s="802"/>
      <c r="Y66" s="802"/>
      <c r="Z66" s="803"/>
      <c r="AA66" s="801" t="s">
        <v>419</v>
      </c>
      <c r="AB66" s="802"/>
      <c r="AC66" s="802"/>
      <c r="AD66" s="802"/>
      <c r="AE66" s="803"/>
      <c r="AF66" s="937" t="s">
        <v>420</v>
      </c>
      <c r="AG66" s="897"/>
      <c r="AH66" s="897"/>
      <c r="AI66" s="897"/>
      <c r="AJ66" s="938"/>
      <c r="AK66" s="801" t="s">
        <v>421</v>
      </c>
      <c r="AL66" s="825"/>
      <c r="AM66" s="825"/>
      <c r="AN66" s="825"/>
      <c r="AO66" s="826"/>
      <c r="AP66" s="801" t="s">
        <v>405</v>
      </c>
      <c r="AQ66" s="802"/>
      <c r="AR66" s="802"/>
      <c r="AS66" s="802"/>
      <c r="AT66" s="803"/>
      <c r="AU66" s="801" t="s">
        <v>422</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578</v>
      </c>
      <c r="C68" s="955"/>
      <c r="D68" s="955"/>
      <c r="E68" s="955"/>
      <c r="F68" s="955"/>
      <c r="G68" s="955"/>
      <c r="H68" s="955"/>
      <c r="I68" s="955"/>
      <c r="J68" s="955"/>
      <c r="K68" s="955"/>
      <c r="L68" s="955"/>
      <c r="M68" s="955"/>
      <c r="N68" s="955"/>
      <c r="O68" s="955"/>
      <c r="P68" s="956"/>
      <c r="Q68" s="957">
        <v>3789</v>
      </c>
      <c r="R68" s="951"/>
      <c r="S68" s="951"/>
      <c r="T68" s="951"/>
      <c r="U68" s="951"/>
      <c r="V68" s="951">
        <v>3585</v>
      </c>
      <c r="W68" s="951"/>
      <c r="X68" s="951"/>
      <c r="Y68" s="951"/>
      <c r="Z68" s="951"/>
      <c r="AA68" s="951">
        <v>204</v>
      </c>
      <c r="AB68" s="951"/>
      <c r="AC68" s="951"/>
      <c r="AD68" s="951"/>
      <c r="AE68" s="951"/>
      <c r="AF68" s="951">
        <v>204</v>
      </c>
      <c r="AG68" s="951"/>
      <c r="AH68" s="951"/>
      <c r="AI68" s="951"/>
      <c r="AJ68" s="951"/>
      <c r="AK68" s="951">
        <v>0</v>
      </c>
      <c r="AL68" s="951"/>
      <c r="AM68" s="951"/>
      <c r="AN68" s="951"/>
      <c r="AO68" s="951"/>
      <c r="AP68" s="951">
        <v>557</v>
      </c>
      <c r="AQ68" s="951"/>
      <c r="AR68" s="951"/>
      <c r="AS68" s="951"/>
      <c r="AT68" s="951"/>
      <c r="AU68" s="951" t="s">
        <v>595</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579</v>
      </c>
      <c r="C69" s="959"/>
      <c r="D69" s="959"/>
      <c r="E69" s="959"/>
      <c r="F69" s="959"/>
      <c r="G69" s="959"/>
      <c r="H69" s="959"/>
      <c r="I69" s="959"/>
      <c r="J69" s="959"/>
      <c r="K69" s="959"/>
      <c r="L69" s="959"/>
      <c r="M69" s="959"/>
      <c r="N69" s="959"/>
      <c r="O69" s="959"/>
      <c r="P69" s="960"/>
      <c r="Q69" s="961">
        <v>49</v>
      </c>
      <c r="R69" s="914"/>
      <c r="S69" s="914"/>
      <c r="T69" s="914"/>
      <c r="U69" s="914"/>
      <c r="V69" s="914">
        <v>48</v>
      </c>
      <c r="W69" s="914"/>
      <c r="X69" s="914"/>
      <c r="Y69" s="914"/>
      <c r="Z69" s="914"/>
      <c r="AA69" s="914">
        <v>1</v>
      </c>
      <c r="AB69" s="914"/>
      <c r="AC69" s="914"/>
      <c r="AD69" s="914"/>
      <c r="AE69" s="914"/>
      <c r="AF69" s="914">
        <v>1</v>
      </c>
      <c r="AG69" s="914"/>
      <c r="AH69" s="914"/>
      <c r="AI69" s="914"/>
      <c r="AJ69" s="914"/>
      <c r="AK69" s="914">
        <v>0</v>
      </c>
      <c r="AL69" s="914"/>
      <c r="AM69" s="914"/>
      <c r="AN69" s="914"/>
      <c r="AO69" s="914"/>
      <c r="AP69" s="915" t="s">
        <v>577</v>
      </c>
      <c r="AQ69" s="916"/>
      <c r="AR69" s="916"/>
      <c r="AS69" s="916"/>
      <c r="AT69" s="913"/>
      <c r="AU69" s="915" t="s">
        <v>577</v>
      </c>
      <c r="AV69" s="916"/>
      <c r="AW69" s="916"/>
      <c r="AX69" s="916"/>
      <c r="AY69" s="913"/>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580</v>
      </c>
      <c r="C70" s="959"/>
      <c r="D70" s="959"/>
      <c r="E70" s="959"/>
      <c r="F70" s="959"/>
      <c r="G70" s="959"/>
      <c r="H70" s="959"/>
      <c r="I70" s="959"/>
      <c r="J70" s="959"/>
      <c r="K70" s="959"/>
      <c r="L70" s="959"/>
      <c r="M70" s="959"/>
      <c r="N70" s="959"/>
      <c r="O70" s="959"/>
      <c r="P70" s="960"/>
      <c r="Q70" s="961">
        <v>1873</v>
      </c>
      <c r="R70" s="914"/>
      <c r="S70" s="914"/>
      <c r="T70" s="914"/>
      <c r="U70" s="914"/>
      <c r="V70" s="914">
        <v>1473</v>
      </c>
      <c r="W70" s="914"/>
      <c r="X70" s="914"/>
      <c r="Y70" s="914"/>
      <c r="Z70" s="914"/>
      <c r="AA70" s="914">
        <v>400</v>
      </c>
      <c r="AB70" s="914"/>
      <c r="AC70" s="914"/>
      <c r="AD70" s="914"/>
      <c r="AE70" s="914"/>
      <c r="AF70" s="914">
        <v>3301</v>
      </c>
      <c r="AG70" s="914"/>
      <c r="AH70" s="914"/>
      <c r="AI70" s="914"/>
      <c r="AJ70" s="914"/>
      <c r="AK70" s="915" t="s">
        <v>577</v>
      </c>
      <c r="AL70" s="916"/>
      <c r="AM70" s="916"/>
      <c r="AN70" s="916"/>
      <c r="AO70" s="913"/>
      <c r="AP70" s="914">
        <v>2708</v>
      </c>
      <c r="AQ70" s="914"/>
      <c r="AR70" s="914"/>
      <c r="AS70" s="914"/>
      <c r="AT70" s="914"/>
      <c r="AU70" s="915" t="s">
        <v>577</v>
      </c>
      <c r="AV70" s="916"/>
      <c r="AW70" s="916"/>
      <c r="AX70" s="916"/>
      <c r="AY70" s="913"/>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581</v>
      </c>
      <c r="C71" s="959"/>
      <c r="D71" s="959"/>
      <c r="E71" s="959"/>
      <c r="F71" s="959"/>
      <c r="G71" s="959"/>
      <c r="H71" s="959"/>
      <c r="I71" s="959"/>
      <c r="J71" s="959"/>
      <c r="K71" s="959"/>
      <c r="L71" s="959"/>
      <c r="M71" s="959"/>
      <c r="N71" s="959"/>
      <c r="O71" s="959"/>
      <c r="P71" s="960"/>
      <c r="Q71" s="961">
        <v>1455</v>
      </c>
      <c r="R71" s="914"/>
      <c r="S71" s="914"/>
      <c r="T71" s="914"/>
      <c r="U71" s="914"/>
      <c r="V71" s="914">
        <v>633</v>
      </c>
      <c r="W71" s="914"/>
      <c r="X71" s="914"/>
      <c r="Y71" s="914"/>
      <c r="Z71" s="914"/>
      <c r="AA71" s="914">
        <v>822</v>
      </c>
      <c r="AB71" s="914"/>
      <c r="AC71" s="914"/>
      <c r="AD71" s="914"/>
      <c r="AE71" s="914"/>
      <c r="AF71" s="914">
        <v>1573</v>
      </c>
      <c r="AG71" s="914"/>
      <c r="AH71" s="914"/>
      <c r="AI71" s="914"/>
      <c r="AJ71" s="914"/>
      <c r="AK71" s="915" t="s">
        <v>577</v>
      </c>
      <c r="AL71" s="916"/>
      <c r="AM71" s="916"/>
      <c r="AN71" s="916"/>
      <c r="AO71" s="913"/>
      <c r="AP71" s="914">
        <v>2063</v>
      </c>
      <c r="AQ71" s="914"/>
      <c r="AR71" s="914"/>
      <c r="AS71" s="914"/>
      <c r="AT71" s="914"/>
      <c r="AU71" s="915" t="s">
        <v>577</v>
      </c>
      <c r="AV71" s="916"/>
      <c r="AW71" s="916"/>
      <c r="AX71" s="916"/>
      <c r="AY71" s="913"/>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582</v>
      </c>
      <c r="C72" s="959"/>
      <c r="D72" s="959"/>
      <c r="E72" s="959"/>
      <c r="F72" s="959"/>
      <c r="G72" s="959"/>
      <c r="H72" s="959"/>
      <c r="I72" s="959"/>
      <c r="J72" s="959"/>
      <c r="K72" s="959"/>
      <c r="L72" s="959"/>
      <c r="M72" s="959"/>
      <c r="N72" s="959"/>
      <c r="O72" s="959"/>
      <c r="P72" s="960"/>
      <c r="Q72" s="961">
        <v>7032</v>
      </c>
      <c r="R72" s="914"/>
      <c r="S72" s="914"/>
      <c r="T72" s="914"/>
      <c r="U72" s="914"/>
      <c r="V72" s="914">
        <v>6827</v>
      </c>
      <c r="W72" s="914"/>
      <c r="X72" s="914"/>
      <c r="Y72" s="914"/>
      <c r="Z72" s="914"/>
      <c r="AA72" s="914">
        <v>205</v>
      </c>
      <c r="AB72" s="914"/>
      <c r="AC72" s="914"/>
      <c r="AD72" s="914"/>
      <c r="AE72" s="914"/>
      <c r="AF72" s="915" t="s">
        <v>577</v>
      </c>
      <c r="AG72" s="916"/>
      <c r="AH72" s="916"/>
      <c r="AI72" s="916"/>
      <c r="AJ72" s="913"/>
      <c r="AK72" s="914">
        <v>15</v>
      </c>
      <c r="AL72" s="914"/>
      <c r="AM72" s="914"/>
      <c r="AN72" s="914"/>
      <c r="AO72" s="914"/>
      <c r="AP72" s="915" t="s">
        <v>577</v>
      </c>
      <c r="AQ72" s="916"/>
      <c r="AR72" s="916"/>
      <c r="AS72" s="916"/>
      <c r="AT72" s="913"/>
      <c r="AU72" s="915" t="s">
        <v>577</v>
      </c>
      <c r="AV72" s="916"/>
      <c r="AW72" s="916"/>
      <c r="AX72" s="916"/>
      <c r="AY72" s="913"/>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583</v>
      </c>
      <c r="C73" s="959"/>
      <c r="D73" s="959"/>
      <c r="E73" s="959"/>
      <c r="F73" s="959"/>
      <c r="G73" s="959"/>
      <c r="H73" s="959"/>
      <c r="I73" s="959"/>
      <c r="J73" s="959"/>
      <c r="K73" s="959"/>
      <c r="L73" s="959"/>
      <c r="M73" s="959"/>
      <c r="N73" s="959"/>
      <c r="O73" s="959"/>
      <c r="P73" s="960"/>
      <c r="Q73" s="961">
        <v>1625</v>
      </c>
      <c r="R73" s="914"/>
      <c r="S73" s="914"/>
      <c r="T73" s="914"/>
      <c r="U73" s="914"/>
      <c r="V73" s="914">
        <v>1624</v>
      </c>
      <c r="W73" s="914"/>
      <c r="X73" s="914"/>
      <c r="Y73" s="914"/>
      <c r="Z73" s="914"/>
      <c r="AA73" s="914">
        <v>1</v>
      </c>
      <c r="AB73" s="914"/>
      <c r="AC73" s="914"/>
      <c r="AD73" s="914"/>
      <c r="AE73" s="914"/>
      <c r="AF73" s="915" t="s">
        <v>577</v>
      </c>
      <c r="AG73" s="916"/>
      <c r="AH73" s="916"/>
      <c r="AI73" s="916"/>
      <c r="AJ73" s="913"/>
      <c r="AK73" s="915" t="s">
        <v>577</v>
      </c>
      <c r="AL73" s="916"/>
      <c r="AM73" s="916"/>
      <c r="AN73" s="916"/>
      <c r="AO73" s="913"/>
      <c r="AP73" s="915" t="s">
        <v>577</v>
      </c>
      <c r="AQ73" s="916"/>
      <c r="AR73" s="916"/>
      <c r="AS73" s="916"/>
      <c r="AT73" s="913"/>
      <c r="AU73" s="915" t="s">
        <v>577</v>
      </c>
      <c r="AV73" s="916"/>
      <c r="AW73" s="916"/>
      <c r="AX73" s="916"/>
      <c r="AY73" s="913"/>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584</v>
      </c>
      <c r="C74" s="959"/>
      <c r="D74" s="959"/>
      <c r="E74" s="959"/>
      <c r="F74" s="959"/>
      <c r="G74" s="959"/>
      <c r="H74" s="959"/>
      <c r="I74" s="959"/>
      <c r="J74" s="959"/>
      <c r="K74" s="959"/>
      <c r="L74" s="959"/>
      <c r="M74" s="959"/>
      <c r="N74" s="959"/>
      <c r="O74" s="959"/>
      <c r="P74" s="960"/>
      <c r="Q74" s="961">
        <v>1</v>
      </c>
      <c r="R74" s="914"/>
      <c r="S74" s="914"/>
      <c r="T74" s="914"/>
      <c r="U74" s="914"/>
      <c r="V74" s="914">
        <v>0</v>
      </c>
      <c r="W74" s="914"/>
      <c r="X74" s="914"/>
      <c r="Y74" s="914"/>
      <c r="Z74" s="914"/>
      <c r="AA74" s="914">
        <v>1</v>
      </c>
      <c r="AB74" s="914"/>
      <c r="AC74" s="914"/>
      <c r="AD74" s="914"/>
      <c r="AE74" s="914"/>
      <c r="AF74" s="915" t="s">
        <v>577</v>
      </c>
      <c r="AG74" s="916"/>
      <c r="AH74" s="916"/>
      <c r="AI74" s="916"/>
      <c r="AJ74" s="913"/>
      <c r="AK74" s="915" t="s">
        <v>577</v>
      </c>
      <c r="AL74" s="916"/>
      <c r="AM74" s="916"/>
      <c r="AN74" s="916"/>
      <c r="AO74" s="913"/>
      <c r="AP74" s="915" t="s">
        <v>577</v>
      </c>
      <c r="AQ74" s="916"/>
      <c r="AR74" s="916"/>
      <c r="AS74" s="916"/>
      <c r="AT74" s="913"/>
      <c r="AU74" s="915" t="s">
        <v>577</v>
      </c>
      <c r="AV74" s="916"/>
      <c r="AW74" s="916"/>
      <c r="AX74" s="916"/>
      <c r="AY74" s="913"/>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585</v>
      </c>
      <c r="C75" s="959"/>
      <c r="D75" s="959"/>
      <c r="E75" s="959"/>
      <c r="F75" s="959"/>
      <c r="G75" s="959"/>
      <c r="H75" s="959"/>
      <c r="I75" s="959"/>
      <c r="J75" s="959"/>
      <c r="K75" s="959"/>
      <c r="L75" s="959"/>
      <c r="M75" s="959"/>
      <c r="N75" s="959"/>
      <c r="O75" s="959"/>
      <c r="P75" s="960"/>
      <c r="Q75" s="964">
        <v>65</v>
      </c>
      <c r="R75" s="916"/>
      <c r="S75" s="916"/>
      <c r="T75" s="916"/>
      <c r="U75" s="913"/>
      <c r="V75" s="915">
        <v>53</v>
      </c>
      <c r="W75" s="916"/>
      <c r="X75" s="916"/>
      <c r="Y75" s="916"/>
      <c r="Z75" s="913"/>
      <c r="AA75" s="915">
        <v>12</v>
      </c>
      <c r="AB75" s="916"/>
      <c r="AC75" s="916"/>
      <c r="AD75" s="916"/>
      <c r="AE75" s="913"/>
      <c r="AF75" s="915" t="s">
        <v>577</v>
      </c>
      <c r="AG75" s="916"/>
      <c r="AH75" s="916"/>
      <c r="AI75" s="916"/>
      <c r="AJ75" s="913"/>
      <c r="AK75" s="915">
        <v>26</v>
      </c>
      <c r="AL75" s="916"/>
      <c r="AM75" s="916"/>
      <c r="AN75" s="916"/>
      <c r="AO75" s="913"/>
      <c r="AP75" s="915" t="s">
        <v>577</v>
      </c>
      <c r="AQ75" s="916"/>
      <c r="AR75" s="916"/>
      <c r="AS75" s="916"/>
      <c r="AT75" s="913"/>
      <c r="AU75" s="915" t="s">
        <v>577</v>
      </c>
      <c r="AV75" s="916"/>
      <c r="AW75" s="916"/>
      <c r="AX75" s="916"/>
      <c r="AY75" s="913"/>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586</v>
      </c>
      <c r="C76" s="959"/>
      <c r="D76" s="959"/>
      <c r="E76" s="959"/>
      <c r="F76" s="959"/>
      <c r="G76" s="959"/>
      <c r="H76" s="959"/>
      <c r="I76" s="959"/>
      <c r="J76" s="959"/>
      <c r="K76" s="959"/>
      <c r="L76" s="959"/>
      <c r="M76" s="959"/>
      <c r="N76" s="959"/>
      <c r="O76" s="959"/>
      <c r="P76" s="960"/>
      <c r="Q76" s="964">
        <v>30</v>
      </c>
      <c r="R76" s="916"/>
      <c r="S76" s="916"/>
      <c r="T76" s="916"/>
      <c r="U76" s="913"/>
      <c r="V76" s="915">
        <v>26</v>
      </c>
      <c r="W76" s="916"/>
      <c r="X76" s="916"/>
      <c r="Y76" s="916"/>
      <c r="Z76" s="913"/>
      <c r="AA76" s="915">
        <v>4</v>
      </c>
      <c r="AB76" s="916"/>
      <c r="AC76" s="916"/>
      <c r="AD76" s="916"/>
      <c r="AE76" s="913"/>
      <c r="AF76" s="915" t="s">
        <v>577</v>
      </c>
      <c r="AG76" s="916"/>
      <c r="AH76" s="916"/>
      <c r="AI76" s="916"/>
      <c r="AJ76" s="913"/>
      <c r="AK76" s="915" t="s">
        <v>577</v>
      </c>
      <c r="AL76" s="916"/>
      <c r="AM76" s="916"/>
      <c r="AN76" s="916"/>
      <c r="AO76" s="913"/>
      <c r="AP76" s="915" t="s">
        <v>577</v>
      </c>
      <c r="AQ76" s="916"/>
      <c r="AR76" s="916"/>
      <c r="AS76" s="916"/>
      <c r="AT76" s="913"/>
      <c r="AU76" s="915" t="s">
        <v>577</v>
      </c>
      <c r="AV76" s="916"/>
      <c r="AW76" s="916"/>
      <c r="AX76" s="916"/>
      <c r="AY76" s="913"/>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t="s">
        <v>587</v>
      </c>
      <c r="C77" s="959"/>
      <c r="D77" s="959"/>
      <c r="E77" s="959"/>
      <c r="F77" s="959"/>
      <c r="G77" s="959"/>
      <c r="H77" s="959"/>
      <c r="I77" s="959"/>
      <c r="J77" s="959"/>
      <c r="K77" s="959"/>
      <c r="L77" s="959"/>
      <c r="M77" s="959"/>
      <c r="N77" s="959"/>
      <c r="O77" s="959"/>
      <c r="P77" s="960"/>
      <c r="Q77" s="964">
        <v>899</v>
      </c>
      <c r="R77" s="916"/>
      <c r="S77" s="916"/>
      <c r="T77" s="916"/>
      <c r="U77" s="913"/>
      <c r="V77" s="915">
        <v>853</v>
      </c>
      <c r="W77" s="916"/>
      <c r="X77" s="916"/>
      <c r="Y77" s="916"/>
      <c r="Z77" s="913"/>
      <c r="AA77" s="915">
        <v>46</v>
      </c>
      <c r="AB77" s="916"/>
      <c r="AC77" s="916"/>
      <c r="AD77" s="916"/>
      <c r="AE77" s="913"/>
      <c r="AF77" s="915">
        <v>46</v>
      </c>
      <c r="AG77" s="916"/>
      <c r="AH77" s="916"/>
      <c r="AI77" s="916"/>
      <c r="AJ77" s="913"/>
      <c r="AK77" s="915">
        <v>0</v>
      </c>
      <c r="AL77" s="916"/>
      <c r="AM77" s="916"/>
      <c r="AN77" s="916"/>
      <c r="AO77" s="913"/>
      <c r="AP77" s="915" t="s">
        <v>594</v>
      </c>
      <c r="AQ77" s="916"/>
      <c r="AR77" s="916"/>
      <c r="AS77" s="916"/>
      <c r="AT77" s="913"/>
      <c r="AU77" s="915" t="s">
        <v>577</v>
      </c>
      <c r="AV77" s="916"/>
      <c r="AW77" s="916"/>
      <c r="AX77" s="916"/>
      <c r="AY77" s="913"/>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t="s">
        <v>588</v>
      </c>
      <c r="C78" s="959"/>
      <c r="D78" s="959"/>
      <c r="E78" s="959"/>
      <c r="F78" s="959"/>
      <c r="G78" s="959"/>
      <c r="H78" s="959"/>
      <c r="I78" s="959"/>
      <c r="J78" s="959"/>
      <c r="K78" s="959"/>
      <c r="L78" s="959"/>
      <c r="M78" s="959"/>
      <c r="N78" s="959"/>
      <c r="O78" s="959"/>
      <c r="P78" s="960"/>
      <c r="Q78" s="961">
        <v>255217</v>
      </c>
      <c r="R78" s="914"/>
      <c r="S78" s="914"/>
      <c r="T78" s="914"/>
      <c r="U78" s="914"/>
      <c r="V78" s="914">
        <v>243412</v>
      </c>
      <c r="W78" s="914"/>
      <c r="X78" s="914"/>
      <c r="Y78" s="914"/>
      <c r="Z78" s="914"/>
      <c r="AA78" s="914">
        <v>11805</v>
      </c>
      <c r="AB78" s="914"/>
      <c r="AC78" s="914"/>
      <c r="AD78" s="914"/>
      <c r="AE78" s="914"/>
      <c r="AF78" s="914">
        <v>11805</v>
      </c>
      <c r="AG78" s="914"/>
      <c r="AH78" s="914"/>
      <c r="AI78" s="914"/>
      <c r="AJ78" s="914"/>
      <c r="AK78" s="914">
        <v>646</v>
      </c>
      <c r="AL78" s="914"/>
      <c r="AM78" s="914"/>
      <c r="AN78" s="914"/>
      <c r="AO78" s="914"/>
      <c r="AP78" s="915" t="s">
        <v>594</v>
      </c>
      <c r="AQ78" s="916"/>
      <c r="AR78" s="916"/>
      <c r="AS78" s="916"/>
      <c r="AT78" s="913"/>
      <c r="AU78" s="915" t="s">
        <v>577</v>
      </c>
      <c r="AV78" s="916"/>
      <c r="AW78" s="916"/>
      <c r="AX78" s="916"/>
      <c r="AY78" s="913"/>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396</v>
      </c>
      <c r="B88" s="874" t="s">
        <v>423</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424</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c r="CS102" s="935"/>
      <c r="CT102" s="935"/>
      <c r="CU102" s="935"/>
      <c r="CV102" s="976"/>
      <c r="CW102" s="975"/>
      <c r="CX102" s="935"/>
      <c r="CY102" s="935"/>
      <c r="CZ102" s="935"/>
      <c r="DA102" s="976"/>
      <c r="DB102" s="975"/>
      <c r="DC102" s="935"/>
      <c r="DD102" s="935"/>
      <c r="DE102" s="935"/>
      <c r="DF102" s="976"/>
      <c r="DG102" s="975"/>
      <c r="DH102" s="935"/>
      <c r="DI102" s="935"/>
      <c r="DJ102" s="935"/>
      <c r="DK102" s="976"/>
      <c r="DL102" s="975"/>
      <c r="DM102" s="935"/>
      <c r="DN102" s="935"/>
      <c r="DO102" s="935"/>
      <c r="DP102" s="976"/>
      <c r="DQ102" s="975"/>
      <c r="DR102" s="935"/>
      <c r="DS102" s="935"/>
      <c r="DT102" s="935"/>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425</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426</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429</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430</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431</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432</v>
      </c>
      <c r="AB109" s="978"/>
      <c r="AC109" s="978"/>
      <c r="AD109" s="978"/>
      <c r="AE109" s="979"/>
      <c r="AF109" s="977" t="s">
        <v>313</v>
      </c>
      <c r="AG109" s="978"/>
      <c r="AH109" s="978"/>
      <c r="AI109" s="978"/>
      <c r="AJ109" s="979"/>
      <c r="AK109" s="977" t="s">
        <v>312</v>
      </c>
      <c r="AL109" s="978"/>
      <c r="AM109" s="978"/>
      <c r="AN109" s="978"/>
      <c r="AO109" s="979"/>
      <c r="AP109" s="977" t="s">
        <v>433</v>
      </c>
      <c r="AQ109" s="978"/>
      <c r="AR109" s="978"/>
      <c r="AS109" s="978"/>
      <c r="AT109" s="980"/>
      <c r="AU109" s="997" t="s">
        <v>431</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432</v>
      </c>
      <c r="BR109" s="978"/>
      <c r="BS109" s="978"/>
      <c r="BT109" s="978"/>
      <c r="BU109" s="979"/>
      <c r="BV109" s="977" t="s">
        <v>313</v>
      </c>
      <c r="BW109" s="978"/>
      <c r="BX109" s="978"/>
      <c r="BY109" s="978"/>
      <c r="BZ109" s="979"/>
      <c r="CA109" s="977" t="s">
        <v>312</v>
      </c>
      <c r="CB109" s="978"/>
      <c r="CC109" s="978"/>
      <c r="CD109" s="978"/>
      <c r="CE109" s="979"/>
      <c r="CF109" s="998" t="s">
        <v>433</v>
      </c>
      <c r="CG109" s="998"/>
      <c r="CH109" s="998"/>
      <c r="CI109" s="998"/>
      <c r="CJ109" s="998"/>
      <c r="CK109" s="977" t="s">
        <v>434</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432</v>
      </c>
      <c r="DH109" s="978"/>
      <c r="DI109" s="978"/>
      <c r="DJ109" s="978"/>
      <c r="DK109" s="979"/>
      <c r="DL109" s="977" t="s">
        <v>313</v>
      </c>
      <c r="DM109" s="978"/>
      <c r="DN109" s="978"/>
      <c r="DO109" s="978"/>
      <c r="DP109" s="979"/>
      <c r="DQ109" s="977" t="s">
        <v>312</v>
      </c>
      <c r="DR109" s="978"/>
      <c r="DS109" s="978"/>
      <c r="DT109" s="978"/>
      <c r="DU109" s="979"/>
      <c r="DV109" s="977" t="s">
        <v>433</v>
      </c>
      <c r="DW109" s="978"/>
      <c r="DX109" s="978"/>
      <c r="DY109" s="978"/>
      <c r="DZ109" s="980"/>
    </row>
    <row r="110" spans="1:131" s="247" customFormat="1" ht="26.25" customHeight="1" x14ac:dyDescent="0.15">
      <c r="A110" s="981" t="s">
        <v>435</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234286</v>
      </c>
      <c r="AB110" s="985"/>
      <c r="AC110" s="985"/>
      <c r="AD110" s="985"/>
      <c r="AE110" s="986"/>
      <c r="AF110" s="987">
        <v>234412</v>
      </c>
      <c r="AG110" s="985"/>
      <c r="AH110" s="985"/>
      <c r="AI110" s="985"/>
      <c r="AJ110" s="986"/>
      <c r="AK110" s="987">
        <v>216867</v>
      </c>
      <c r="AL110" s="985"/>
      <c r="AM110" s="985"/>
      <c r="AN110" s="985"/>
      <c r="AO110" s="986"/>
      <c r="AP110" s="988">
        <v>10.3</v>
      </c>
      <c r="AQ110" s="989"/>
      <c r="AR110" s="989"/>
      <c r="AS110" s="989"/>
      <c r="AT110" s="990"/>
      <c r="AU110" s="991" t="s">
        <v>73</v>
      </c>
      <c r="AV110" s="992"/>
      <c r="AW110" s="992"/>
      <c r="AX110" s="992"/>
      <c r="AY110" s="992"/>
      <c r="AZ110" s="1033" t="s">
        <v>436</v>
      </c>
      <c r="BA110" s="982"/>
      <c r="BB110" s="982"/>
      <c r="BC110" s="982"/>
      <c r="BD110" s="982"/>
      <c r="BE110" s="982"/>
      <c r="BF110" s="982"/>
      <c r="BG110" s="982"/>
      <c r="BH110" s="982"/>
      <c r="BI110" s="982"/>
      <c r="BJ110" s="982"/>
      <c r="BK110" s="982"/>
      <c r="BL110" s="982"/>
      <c r="BM110" s="982"/>
      <c r="BN110" s="982"/>
      <c r="BO110" s="982"/>
      <c r="BP110" s="983"/>
      <c r="BQ110" s="1019">
        <v>2239455</v>
      </c>
      <c r="BR110" s="1020"/>
      <c r="BS110" s="1020"/>
      <c r="BT110" s="1020"/>
      <c r="BU110" s="1020"/>
      <c r="BV110" s="1020">
        <v>2024726</v>
      </c>
      <c r="BW110" s="1020"/>
      <c r="BX110" s="1020"/>
      <c r="BY110" s="1020"/>
      <c r="BZ110" s="1020"/>
      <c r="CA110" s="1020">
        <v>1824672</v>
      </c>
      <c r="CB110" s="1020"/>
      <c r="CC110" s="1020"/>
      <c r="CD110" s="1020"/>
      <c r="CE110" s="1020"/>
      <c r="CF110" s="1034">
        <v>87.1</v>
      </c>
      <c r="CG110" s="1035"/>
      <c r="CH110" s="1035"/>
      <c r="CI110" s="1035"/>
      <c r="CJ110" s="1035"/>
      <c r="CK110" s="1036" t="s">
        <v>437</v>
      </c>
      <c r="CL110" s="1037"/>
      <c r="CM110" s="1016" t="s">
        <v>438</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439</v>
      </c>
      <c r="DH110" s="1020"/>
      <c r="DI110" s="1020"/>
      <c r="DJ110" s="1020"/>
      <c r="DK110" s="1020"/>
      <c r="DL110" s="1020" t="s">
        <v>439</v>
      </c>
      <c r="DM110" s="1020"/>
      <c r="DN110" s="1020"/>
      <c r="DO110" s="1020"/>
      <c r="DP110" s="1020"/>
      <c r="DQ110" s="1020" t="s">
        <v>439</v>
      </c>
      <c r="DR110" s="1020"/>
      <c r="DS110" s="1020"/>
      <c r="DT110" s="1020"/>
      <c r="DU110" s="1020"/>
      <c r="DV110" s="1021" t="s">
        <v>439</v>
      </c>
      <c r="DW110" s="1021"/>
      <c r="DX110" s="1021"/>
      <c r="DY110" s="1021"/>
      <c r="DZ110" s="1022"/>
    </row>
    <row r="111" spans="1:131" s="247" customFormat="1" ht="26.25" customHeight="1" x14ac:dyDescent="0.15">
      <c r="A111" s="1023" t="s">
        <v>440</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439</v>
      </c>
      <c r="AB111" s="1027"/>
      <c r="AC111" s="1027"/>
      <c r="AD111" s="1027"/>
      <c r="AE111" s="1028"/>
      <c r="AF111" s="1029" t="s">
        <v>439</v>
      </c>
      <c r="AG111" s="1027"/>
      <c r="AH111" s="1027"/>
      <c r="AI111" s="1027"/>
      <c r="AJ111" s="1028"/>
      <c r="AK111" s="1029" t="s">
        <v>439</v>
      </c>
      <c r="AL111" s="1027"/>
      <c r="AM111" s="1027"/>
      <c r="AN111" s="1027"/>
      <c r="AO111" s="1028"/>
      <c r="AP111" s="1030" t="s">
        <v>439</v>
      </c>
      <c r="AQ111" s="1031"/>
      <c r="AR111" s="1031"/>
      <c r="AS111" s="1031"/>
      <c r="AT111" s="1032"/>
      <c r="AU111" s="993"/>
      <c r="AV111" s="994"/>
      <c r="AW111" s="994"/>
      <c r="AX111" s="994"/>
      <c r="AY111" s="994"/>
      <c r="AZ111" s="1042" t="s">
        <v>441</v>
      </c>
      <c r="BA111" s="1043"/>
      <c r="BB111" s="1043"/>
      <c r="BC111" s="1043"/>
      <c r="BD111" s="1043"/>
      <c r="BE111" s="1043"/>
      <c r="BF111" s="1043"/>
      <c r="BG111" s="1043"/>
      <c r="BH111" s="1043"/>
      <c r="BI111" s="1043"/>
      <c r="BJ111" s="1043"/>
      <c r="BK111" s="1043"/>
      <c r="BL111" s="1043"/>
      <c r="BM111" s="1043"/>
      <c r="BN111" s="1043"/>
      <c r="BO111" s="1043"/>
      <c r="BP111" s="1044"/>
      <c r="BQ111" s="1012">
        <v>60265</v>
      </c>
      <c r="BR111" s="1013"/>
      <c r="BS111" s="1013"/>
      <c r="BT111" s="1013"/>
      <c r="BU111" s="1013"/>
      <c r="BV111" s="1013">
        <v>47962</v>
      </c>
      <c r="BW111" s="1013"/>
      <c r="BX111" s="1013"/>
      <c r="BY111" s="1013"/>
      <c r="BZ111" s="1013"/>
      <c r="CA111" s="1013">
        <v>35522</v>
      </c>
      <c r="CB111" s="1013"/>
      <c r="CC111" s="1013"/>
      <c r="CD111" s="1013"/>
      <c r="CE111" s="1013"/>
      <c r="CF111" s="1007">
        <v>1.7</v>
      </c>
      <c r="CG111" s="1008"/>
      <c r="CH111" s="1008"/>
      <c r="CI111" s="1008"/>
      <c r="CJ111" s="1008"/>
      <c r="CK111" s="1038"/>
      <c r="CL111" s="1039"/>
      <c r="CM111" s="1009" t="s">
        <v>442</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129</v>
      </c>
      <c r="DH111" s="1013"/>
      <c r="DI111" s="1013"/>
      <c r="DJ111" s="1013"/>
      <c r="DK111" s="1013"/>
      <c r="DL111" s="1013" t="s">
        <v>129</v>
      </c>
      <c r="DM111" s="1013"/>
      <c r="DN111" s="1013"/>
      <c r="DO111" s="1013"/>
      <c r="DP111" s="1013"/>
      <c r="DQ111" s="1013" t="s">
        <v>129</v>
      </c>
      <c r="DR111" s="1013"/>
      <c r="DS111" s="1013"/>
      <c r="DT111" s="1013"/>
      <c r="DU111" s="1013"/>
      <c r="DV111" s="1014" t="s">
        <v>439</v>
      </c>
      <c r="DW111" s="1014"/>
      <c r="DX111" s="1014"/>
      <c r="DY111" s="1014"/>
      <c r="DZ111" s="1015"/>
    </row>
    <row r="112" spans="1:131" s="247" customFormat="1" ht="26.25" customHeight="1" x14ac:dyDescent="0.15">
      <c r="A112" s="1045" t="s">
        <v>443</v>
      </c>
      <c r="B112" s="1046"/>
      <c r="C112" s="1043" t="s">
        <v>444</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445</v>
      </c>
      <c r="AB112" s="1052"/>
      <c r="AC112" s="1052"/>
      <c r="AD112" s="1052"/>
      <c r="AE112" s="1053"/>
      <c r="AF112" s="1054" t="s">
        <v>129</v>
      </c>
      <c r="AG112" s="1052"/>
      <c r="AH112" s="1052"/>
      <c r="AI112" s="1052"/>
      <c r="AJ112" s="1053"/>
      <c r="AK112" s="1054" t="s">
        <v>445</v>
      </c>
      <c r="AL112" s="1052"/>
      <c r="AM112" s="1052"/>
      <c r="AN112" s="1052"/>
      <c r="AO112" s="1053"/>
      <c r="AP112" s="1055" t="s">
        <v>445</v>
      </c>
      <c r="AQ112" s="1056"/>
      <c r="AR112" s="1056"/>
      <c r="AS112" s="1056"/>
      <c r="AT112" s="1057"/>
      <c r="AU112" s="993"/>
      <c r="AV112" s="994"/>
      <c r="AW112" s="994"/>
      <c r="AX112" s="994"/>
      <c r="AY112" s="994"/>
      <c r="AZ112" s="1042" t="s">
        <v>446</v>
      </c>
      <c r="BA112" s="1043"/>
      <c r="BB112" s="1043"/>
      <c r="BC112" s="1043"/>
      <c r="BD112" s="1043"/>
      <c r="BE112" s="1043"/>
      <c r="BF112" s="1043"/>
      <c r="BG112" s="1043"/>
      <c r="BH112" s="1043"/>
      <c r="BI112" s="1043"/>
      <c r="BJ112" s="1043"/>
      <c r="BK112" s="1043"/>
      <c r="BL112" s="1043"/>
      <c r="BM112" s="1043"/>
      <c r="BN112" s="1043"/>
      <c r="BO112" s="1043"/>
      <c r="BP112" s="1044"/>
      <c r="BQ112" s="1012">
        <v>1030066</v>
      </c>
      <c r="BR112" s="1013"/>
      <c r="BS112" s="1013"/>
      <c r="BT112" s="1013"/>
      <c r="BU112" s="1013"/>
      <c r="BV112" s="1013">
        <v>896419</v>
      </c>
      <c r="BW112" s="1013"/>
      <c r="BX112" s="1013"/>
      <c r="BY112" s="1013"/>
      <c r="BZ112" s="1013"/>
      <c r="CA112" s="1013">
        <v>823755</v>
      </c>
      <c r="CB112" s="1013"/>
      <c r="CC112" s="1013"/>
      <c r="CD112" s="1013"/>
      <c r="CE112" s="1013"/>
      <c r="CF112" s="1007">
        <v>39.299999999999997</v>
      </c>
      <c r="CG112" s="1008"/>
      <c r="CH112" s="1008"/>
      <c r="CI112" s="1008"/>
      <c r="CJ112" s="1008"/>
      <c r="CK112" s="1038"/>
      <c r="CL112" s="1039"/>
      <c r="CM112" s="1009" t="s">
        <v>447</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v>60265</v>
      </c>
      <c r="DH112" s="1013"/>
      <c r="DI112" s="1013"/>
      <c r="DJ112" s="1013"/>
      <c r="DK112" s="1013"/>
      <c r="DL112" s="1013">
        <v>47962</v>
      </c>
      <c r="DM112" s="1013"/>
      <c r="DN112" s="1013"/>
      <c r="DO112" s="1013"/>
      <c r="DP112" s="1013"/>
      <c r="DQ112" s="1013">
        <v>35522</v>
      </c>
      <c r="DR112" s="1013"/>
      <c r="DS112" s="1013"/>
      <c r="DT112" s="1013"/>
      <c r="DU112" s="1013"/>
      <c r="DV112" s="1014">
        <v>1.7</v>
      </c>
      <c r="DW112" s="1014"/>
      <c r="DX112" s="1014"/>
      <c r="DY112" s="1014"/>
      <c r="DZ112" s="1015"/>
    </row>
    <row r="113" spans="1:130" s="247" customFormat="1" ht="26.25" customHeight="1" x14ac:dyDescent="0.15">
      <c r="A113" s="1047"/>
      <c r="B113" s="1048"/>
      <c r="C113" s="1043" t="s">
        <v>448</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206309</v>
      </c>
      <c r="AB113" s="1027"/>
      <c r="AC113" s="1027"/>
      <c r="AD113" s="1027"/>
      <c r="AE113" s="1028"/>
      <c r="AF113" s="1029">
        <v>173461</v>
      </c>
      <c r="AG113" s="1027"/>
      <c r="AH113" s="1027"/>
      <c r="AI113" s="1027"/>
      <c r="AJ113" s="1028"/>
      <c r="AK113" s="1029">
        <v>138843</v>
      </c>
      <c r="AL113" s="1027"/>
      <c r="AM113" s="1027"/>
      <c r="AN113" s="1027"/>
      <c r="AO113" s="1028"/>
      <c r="AP113" s="1030">
        <v>6.6</v>
      </c>
      <c r="AQ113" s="1031"/>
      <c r="AR113" s="1031"/>
      <c r="AS113" s="1031"/>
      <c r="AT113" s="1032"/>
      <c r="AU113" s="993"/>
      <c r="AV113" s="994"/>
      <c r="AW113" s="994"/>
      <c r="AX113" s="994"/>
      <c r="AY113" s="994"/>
      <c r="AZ113" s="1042" t="s">
        <v>449</v>
      </c>
      <c r="BA113" s="1043"/>
      <c r="BB113" s="1043"/>
      <c r="BC113" s="1043"/>
      <c r="BD113" s="1043"/>
      <c r="BE113" s="1043"/>
      <c r="BF113" s="1043"/>
      <c r="BG113" s="1043"/>
      <c r="BH113" s="1043"/>
      <c r="BI113" s="1043"/>
      <c r="BJ113" s="1043"/>
      <c r="BK113" s="1043"/>
      <c r="BL113" s="1043"/>
      <c r="BM113" s="1043"/>
      <c r="BN113" s="1043"/>
      <c r="BO113" s="1043"/>
      <c r="BP113" s="1044"/>
      <c r="BQ113" s="1012">
        <v>57774</v>
      </c>
      <c r="BR113" s="1013"/>
      <c r="BS113" s="1013"/>
      <c r="BT113" s="1013"/>
      <c r="BU113" s="1013"/>
      <c r="BV113" s="1013">
        <v>49846</v>
      </c>
      <c r="BW113" s="1013"/>
      <c r="BX113" s="1013"/>
      <c r="BY113" s="1013"/>
      <c r="BZ113" s="1013"/>
      <c r="CA113" s="1013">
        <v>41912</v>
      </c>
      <c r="CB113" s="1013"/>
      <c r="CC113" s="1013"/>
      <c r="CD113" s="1013"/>
      <c r="CE113" s="1013"/>
      <c r="CF113" s="1007">
        <v>2</v>
      </c>
      <c r="CG113" s="1008"/>
      <c r="CH113" s="1008"/>
      <c r="CI113" s="1008"/>
      <c r="CJ113" s="1008"/>
      <c r="CK113" s="1038"/>
      <c r="CL113" s="1039"/>
      <c r="CM113" s="1009" t="s">
        <v>450</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129</v>
      </c>
      <c r="DH113" s="1052"/>
      <c r="DI113" s="1052"/>
      <c r="DJ113" s="1052"/>
      <c r="DK113" s="1053"/>
      <c r="DL113" s="1054" t="s">
        <v>445</v>
      </c>
      <c r="DM113" s="1052"/>
      <c r="DN113" s="1052"/>
      <c r="DO113" s="1052"/>
      <c r="DP113" s="1053"/>
      <c r="DQ113" s="1054" t="s">
        <v>129</v>
      </c>
      <c r="DR113" s="1052"/>
      <c r="DS113" s="1052"/>
      <c r="DT113" s="1052"/>
      <c r="DU113" s="1053"/>
      <c r="DV113" s="1055" t="s">
        <v>129</v>
      </c>
      <c r="DW113" s="1056"/>
      <c r="DX113" s="1056"/>
      <c r="DY113" s="1056"/>
      <c r="DZ113" s="1057"/>
    </row>
    <row r="114" spans="1:130" s="247" customFormat="1" ht="26.25" customHeight="1" x14ac:dyDescent="0.15">
      <c r="A114" s="1047"/>
      <c r="B114" s="1048"/>
      <c r="C114" s="1043" t="s">
        <v>451</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34043</v>
      </c>
      <c r="AB114" s="1052"/>
      <c r="AC114" s="1052"/>
      <c r="AD114" s="1052"/>
      <c r="AE114" s="1053"/>
      <c r="AF114" s="1054">
        <v>28277</v>
      </c>
      <c r="AG114" s="1052"/>
      <c r="AH114" s="1052"/>
      <c r="AI114" s="1052"/>
      <c r="AJ114" s="1053"/>
      <c r="AK114" s="1054">
        <v>24153</v>
      </c>
      <c r="AL114" s="1052"/>
      <c r="AM114" s="1052"/>
      <c r="AN114" s="1052"/>
      <c r="AO114" s="1053"/>
      <c r="AP114" s="1055">
        <v>1.2</v>
      </c>
      <c r="AQ114" s="1056"/>
      <c r="AR114" s="1056"/>
      <c r="AS114" s="1056"/>
      <c r="AT114" s="1057"/>
      <c r="AU114" s="993"/>
      <c r="AV114" s="994"/>
      <c r="AW114" s="994"/>
      <c r="AX114" s="994"/>
      <c r="AY114" s="994"/>
      <c r="AZ114" s="1042" t="s">
        <v>452</v>
      </c>
      <c r="BA114" s="1043"/>
      <c r="BB114" s="1043"/>
      <c r="BC114" s="1043"/>
      <c r="BD114" s="1043"/>
      <c r="BE114" s="1043"/>
      <c r="BF114" s="1043"/>
      <c r="BG114" s="1043"/>
      <c r="BH114" s="1043"/>
      <c r="BI114" s="1043"/>
      <c r="BJ114" s="1043"/>
      <c r="BK114" s="1043"/>
      <c r="BL114" s="1043"/>
      <c r="BM114" s="1043"/>
      <c r="BN114" s="1043"/>
      <c r="BO114" s="1043"/>
      <c r="BP114" s="1044"/>
      <c r="BQ114" s="1012" t="s">
        <v>445</v>
      </c>
      <c r="BR114" s="1013"/>
      <c r="BS114" s="1013"/>
      <c r="BT114" s="1013"/>
      <c r="BU114" s="1013"/>
      <c r="BV114" s="1013" t="s">
        <v>445</v>
      </c>
      <c r="BW114" s="1013"/>
      <c r="BX114" s="1013"/>
      <c r="BY114" s="1013"/>
      <c r="BZ114" s="1013"/>
      <c r="CA114" s="1013" t="s">
        <v>445</v>
      </c>
      <c r="CB114" s="1013"/>
      <c r="CC114" s="1013"/>
      <c r="CD114" s="1013"/>
      <c r="CE114" s="1013"/>
      <c r="CF114" s="1007" t="s">
        <v>445</v>
      </c>
      <c r="CG114" s="1008"/>
      <c r="CH114" s="1008"/>
      <c r="CI114" s="1008"/>
      <c r="CJ114" s="1008"/>
      <c r="CK114" s="1038"/>
      <c r="CL114" s="1039"/>
      <c r="CM114" s="1009" t="s">
        <v>453</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445</v>
      </c>
      <c r="DH114" s="1052"/>
      <c r="DI114" s="1052"/>
      <c r="DJ114" s="1052"/>
      <c r="DK114" s="1053"/>
      <c r="DL114" s="1054" t="s">
        <v>129</v>
      </c>
      <c r="DM114" s="1052"/>
      <c r="DN114" s="1052"/>
      <c r="DO114" s="1052"/>
      <c r="DP114" s="1053"/>
      <c r="DQ114" s="1054" t="s">
        <v>445</v>
      </c>
      <c r="DR114" s="1052"/>
      <c r="DS114" s="1052"/>
      <c r="DT114" s="1052"/>
      <c r="DU114" s="1053"/>
      <c r="DV114" s="1055" t="s">
        <v>445</v>
      </c>
      <c r="DW114" s="1056"/>
      <c r="DX114" s="1056"/>
      <c r="DY114" s="1056"/>
      <c r="DZ114" s="1057"/>
    </row>
    <row r="115" spans="1:130" s="247" customFormat="1" ht="26.25" customHeight="1" x14ac:dyDescent="0.15">
      <c r="A115" s="1047"/>
      <c r="B115" s="1048"/>
      <c r="C115" s="1043" t="s">
        <v>454</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12982</v>
      </c>
      <c r="AB115" s="1027"/>
      <c r="AC115" s="1027"/>
      <c r="AD115" s="1027"/>
      <c r="AE115" s="1028"/>
      <c r="AF115" s="1029">
        <v>12965</v>
      </c>
      <c r="AG115" s="1027"/>
      <c r="AH115" s="1027"/>
      <c r="AI115" s="1027"/>
      <c r="AJ115" s="1028"/>
      <c r="AK115" s="1029">
        <v>12965</v>
      </c>
      <c r="AL115" s="1027"/>
      <c r="AM115" s="1027"/>
      <c r="AN115" s="1027"/>
      <c r="AO115" s="1028"/>
      <c r="AP115" s="1030">
        <v>0.6</v>
      </c>
      <c r="AQ115" s="1031"/>
      <c r="AR115" s="1031"/>
      <c r="AS115" s="1031"/>
      <c r="AT115" s="1032"/>
      <c r="AU115" s="993"/>
      <c r="AV115" s="994"/>
      <c r="AW115" s="994"/>
      <c r="AX115" s="994"/>
      <c r="AY115" s="994"/>
      <c r="AZ115" s="1042" t="s">
        <v>455</v>
      </c>
      <c r="BA115" s="1043"/>
      <c r="BB115" s="1043"/>
      <c r="BC115" s="1043"/>
      <c r="BD115" s="1043"/>
      <c r="BE115" s="1043"/>
      <c r="BF115" s="1043"/>
      <c r="BG115" s="1043"/>
      <c r="BH115" s="1043"/>
      <c r="BI115" s="1043"/>
      <c r="BJ115" s="1043"/>
      <c r="BK115" s="1043"/>
      <c r="BL115" s="1043"/>
      <c r="BM115" s="1043"/>
      <c r="BN115" s="1043"/>
      <c r="BO115" s="1043"/>
      <c r="BP115" s="1044"/>
      <c r="BQ115" s="1012" t="s">
        <v>445</v>
      </c>
      <c r="BR115" s="1013"/>
      <c r="BS115" s="1013"/>
      <c r="BT115" s="1013"/>
      <c r="BU115" s="1013"/>
      <c r="BV115" s="1013" t="s">
        <v>445</v>
      </c>
      <c r="BW115" s="1013"/>
      <c r="BX115" s="1013"/>
      <c r="BY115" s="1013"/>
      <c r="BZ115" s="1013"/>
      <c r="CA115" s="1013" t="s">
        <v>445</v>
      </c>
      <c r="CB115" s="1013"/>
      <c r="CC115" s="1013"/>
      <c r="CD115" s="1013"/>
      <c r="CE115" s="1013"/>
      <c r="CF115" s="1007" t="s">
        <v>445</v>
      </c>
      <c r="CG115" s="1008"/>
      <c r="CH115" s="1008"/>
      <c r="CI115" s="1008"/>
      <c r="CJ115" s="1008"/>
      <c r="CK115" s="1038"/>
      <c r="CL115" s="1039"/>
      <c r="CM115" s="1042" t="s">
        <v>456</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129</v>
      </c>
      <c r="DH115" s="1052"/>
      <c r="DI115" s="1052"/>
      <c r="DJ115" s="1052"/>
      <c r="DK115" s="1053"/>
      <c r="DL115" s="1054" t="s">
        <v>445</v>
      </c>
      <c r="DM115" s="1052"/>
      <c r="DN115" s="1052"/>
      <c r="DO115" s="1052"/>
      <c r="DP115" s="1053"/>
      <c r="DQ115" s="1054" t="s">
        <v>445</v>
      </c>
      <c r="DR115" s="1052"/>
      <c r="DS115" s="1052"/>
      <c r="DT115" s="1052"/>
      <c r="DU115" s="1053"/>
      <c r="DV115" s="1055" t="s">
        <v>445</v>
      </c>
      <c r="DW115" s="1056"/>
      <c r="DX115" s="1056"/>
      <c r="DY115" s="1056"/>
      <c r="DZ115" s="1057"/>
    </row>
    <row r="116" spans="1:130" s="247" customFormat="1" ht="26.25" customHeight="1" x14ac:dyDescent="0.15">
      <c r="A116" s="1049"/>
      <c r="B116" s="1050"/>
      <c r="C116" s="1058" t="s">
        <v>457</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445</v>
      </c>
      <c r="AB116" s="1052"/>
      <c r="AC116" s="1052"/>
      <c r="AD116" s="1052"/>
      <c r="AE116" s="1053"/>
      <c r="AF116" s="1054" t="s">
        <v>129</v>
      </c>
      <c r="AG116" s="1052"/>
      <c r="AH116" s="1052"/>
      <c r="AI116" s="1052"/>
      <c r="AJ116" s="1053"/>
      <c r="AK116" s="1054" t="s">
        <v>445</v>
      </c>
      <c r="AL116" s="1052"/>
      <c r="AM116" s="1052"/>
      <c r="AN116" s="1052"/>
      <c r="AO116" s="1053"/>
      <c r="AP116" s="1055" t="s">
        <v>129</v>
      </c>
      <c r="AQ116" s="1056"/>
      <c r="AR116" s="1056"/>
      <c r="AS116" s="1056"/>
      <c r="AT116" s="1057"/>
      <c r="AU116" s="993"/>
      <c r="AV116" s="994"/>
      <c r="AW116" s="994"/>
      <c r="AX116" s="994"/>
      <c r="AY116" s="994"/>
      <c r="AZ116" s="1060" t="s">
        <v>458</v>
      </c>
      <c r="BA116" s="1061"/>
      <c r="BB116" s="1061"/>
      <c r="BC116" s="1061"/>
      <c r="BD116" s="1061"/>
      <c r="BE116" s="1061"/>
      <c r="BF116" s="1061"/>
      <c r="BG116" s="1061"/>
      <c r="BH116" s="1061"/>
      <c r="BI116" s="1061"/>
      <c r="BJ116" s="1061"/>
      <c r="BK116" s="1061"/>
      <c r="BL116" s="1061"/>
      <c r="BM116" s="1061"/>
      <c r="BN116" s="1061"/>
      <c r="BO116" s="1061"/>
      <c r="BP116" s="1062"/>
      <c r="BQ116" s="1012" t="s">
        <v>445</v>
      </c>
      <c r="BR116" s="1013"/>
      <c r="BS116" s="1013"/>
      <c r="BT116" s="1013"/>
      <c r="BU116" s="1013"/>
      <c r="BV116" s="1013" t="s">
        <v>445</v>
      </c>
      <c r="BW116" s="1013"/>
      <c r="BX116" s="1013"/>
      <c r="BY116" s="1013"/>
      <c r="BZ116" s="1013"/>
      <c r="CA116" s="1013" t="s">
        <v>439</v>
      </c>
      <c r="CB116" s="1013"/>
      <c r="CC116" s="1013"/>
      <c r="CD116" s="1013"/>
      <c r="CE116" s="1013"/>
      <c r="CF116" s="1007" t="s">
        <v>129</v>
      </c>
      <c r="CG116" s="1008"/>
      <c r="CH116" s="1008"/>
      <c r="CI116" s="1008"/>
      <c r="CJ116" s="1008"/>
      <c r="CK116" s="1038"/>
      <c r="CL116" s="1039"/>
      <c r="CM116" s="1009" t="s">
        <v>459</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445</v>
      </c>
      <c r="DH116" s="1052"/>
      <c r="DI116" s="1052"/>
      <c r="DJ116" s="1052"/>
      <c r="DK116" s="1053"/>
      <c r="DL116" s="1054" t="s">
        <v>445</v>
      </c>
      <c r="DM116" s="1052"/>
      <c r="DN116" s="1052"/>
      <c r="DO116" s="1052"/>
      <c r="DP116" s="1053"/>
      <c r="DQ116" s="1054" t="s">
        <v>439</v>
      </c>
      <c r="DR116" s="1052"/>
      <c r="DS116" s="1052"/>
      <c r="DT116" s="1052"/>
      <c r="DU116" s="1053"/>
      <c r="DV116" s="1055" t="s">
        <v>445</v>
      </c>
      <c r="DW116" s="1056"/>
      <c r="DX116" s="1056"/>
      <c r="DY116" s="1056"/>
      <c r="DZ116" s="1057"/>
    </row>
    <row r="117" spans="1:130" s="247" customFormat="1" ht="26.25" customHeight="1" x14ac:dyDescent="0.15">
      <c r="A117" s="997" t="s">
        <v>192</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460</v>
      </c>
      <c r="Z117" s="979"/>
      <c r="AA117" s="1069">
        <v>487620</v>
      </c>
      <c r="AB117" s="1070"/>
      <c r="AC117" s="1070"/>
      <c r="AD117" s="1070"/>
      <c r="AE117" s="1071"/>
      <c r="AF117" s="1072">
        <v>449115</v>
      </c>
      <c r="AG117" s="1070"/>
      <c r="AH117" s="1070"/>
      <c r="AI117" s="1070"/>
      <c r="AJ117" s="1071"/>
      <c r="AK117" s="1072">
        <v>392828</v>
      </c>
      <c r="AL117" s="1070"/>
      <c r="AM117" s="1070"/>
      <c r="AN117" s="1070"/>
      <c r="AO117" s="1071"/>
      <c r="AP117" s="1073"/>
      <c r="AQ117" s="1074"/>
      <c r="AR117" s="1074"/>
      <c r="AS117" s="1074"/>
      <c r="AT117" s="1075"/>
      <c r="AU117" s="993"/>
      <c r="AV117" s="994"/>
      <c r="AW117" s="994"/>
      <c r="AX117" s="994"/>
      <c r="AY117" s="994"/>
      <c r="AZ117" s="1060" t="s">
        <v>461</v>
      </c>
      <c r="BA117" s="1061"/>
      <c r="BB117" s="1061"/>
      <c r="BC117" s="1061"/>
      <c r="BD117" s="1061"/>
      <c r="BE117" s="1061"/>
      <c r="BF117" s="1061"/>
      <c r="BG117" s="1061"/>
      <c r="BH117" s="1061"/>
      <c r="BI117" s="1061"/>
      <c r="BJ117" s="1061"/>
      <c r="BK117" s="1061"/>
      <c r="BL117" s="1061"/>
      <c r="BM117" s="1061"/>
      <c r="BN117" s="1061"/>
      <c r="BO117" s="1061"/>
      <c r="BP117" s="1062"/>
      <c r="BQ117" s="1012" t="s">
        <v>462</v>
      </c>
      <c r="BR117" s="1013"/>
      <c r="BS117" s="1013"/>
      <c r="BT117" s="1013"/>
      <c r="BU117" s="1013"/>
      <c r="BV117" s="1013" t="s">
        <v>129</v>
      </c>
      <c r="BW117" s="1013"/>
      <c r="BX117" s="1013"/>
      <c r="BY117" s="1013"/>
      <c r="BZ117" s="1013"/>
      <c r="CA117" s="1013" t="s">
        <v>462</v>
      </c>
      <c r="CB117" s="1013"/>
      <c r="CC117" s="1013"/>
      <c r="CD117" s="1013"/>
      <c r="CE117" s="1013"/>
      <c r="CF117" s="1007" t="s">
        <v>129</v>
      </c>
      <c r="CG117" s="1008"/>
      <c r="CH117" s="1008"/>
      <c r="CI117" s="1008"/>
      <c r="CJ117" s="1008"/>
      <c r="CK117" s="1038"/>
      <c r="CL117" s="1039"/>
      <c r="CM117" s="1009" t="s">
        <v>463</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462</v>
      </c>
      <c r="DH117" s="1052"/>
      <c r="DI117" s="1052"/>
      <c r="DJ117" s="1052"/>
      <c r="DK117" s="1053"/>
      <c r="DL117" s="1054" t="s">
        <v>129</v>
      </c>
      <c r="DM117" s="1052"/>
      <c r="DN117" s="1052"/>
      <c r="DO117" s="1052"/>
      <c r="DP117" s="1053"/>
      <c r="DQ117" s="1054" t="s">
        <v>129</v>
      </c>
      <c r="DR117" s="1052"/>
      <c r="DS117" s="1052"/>
      <c r="DT117" s="1052"/>
      <c r="DU117" s="1053"/>
      <c r="DV117" s="1055" t="s">
        <v>462</v>
      </c>
      <c r="DW117" s="1056"/>
      <c r="DX117" s="1056"/>
      <c r="DY117" s="1056"/>
      <c r="DZ117" s="1057"/>
    </row>
    <row r="118" spans="1:130" s="247" customFormat="1" ht="26.25" customHeight="1" x14ac:dyDescent="0.15">
      <c r="A118" s="997" t="s">
        <v>434</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432</v>
      </c>
      <c r="AB118" s="978"/>
      <c r="AC118" s="978"/>
      <c r="AD118" s="978"/>
      <c r="AE118" s="979"/>
      <c r="AF118" s="977" t="s">
        <v>313</v>
      </c>
      <c r="AG118" s="978"/>
      <c r="AH118" s="978"/>
      <c r="AI118" s="978"/>
      <c r="AJ118" s="979"/>
      <c r="AK118" s="977" t="s">
        <v>312</v>
      </c>
      <c r="AL118" s="978"/>
      <c r="AM118" s="978"/>
      <c r="AN118" s="978"/>
      <c r="AO118" s="979"/>
      <c r="AP118" s="1064" t="s">
        <v>433</v>
      </c>
      <c r="AQ118" s="1065"/>
      <c r="AR118" s="1065"/>
      <c r="AS118" s="1065"/>
      <c r="AT118" s="1066"/>
      <c r="AU118" s="993"/>
      <c r="AV118" s="994"/>
      <c r="AW118" s="994"/>
      <c r="AX118" s="994"/>
      <c r="AY118" s="994"/>
      <c r="AZ118" s="1067" t="s">
        <v>464</v>
      </c>
      <c r="BA118" s="1058"/>
      <c r="BB118" s="1058"/>
      <c r="BC118" s="1058"/>
      <c r="BD118" s="1058"/>
      <c r="BE118" s="1058"/>
      <c r="BF118" s="1058"/>
      <c r="BG118" s="1058"/>
      <c r="BH118" s="1058"/>
      <c r="BI118" s="1058"/>
      <c r="BJ118" s="1058"/>
      <c r="BK118" s="1058"/>
      <c r="BL118" s="1058"/>
      <c r="BM118" s="1058"/>
      <c r="BN118" s="1058"/>
      <c r="BO118" s="1058"/>
      <c r="BP118" s="1059"/>
      <c r="BQ118" s="1090" t="s">
        <v>462</v>
      </c>
      <c r="BR118" s="1091"/>
      <c r="BS118" s="1091"/>
      <c r="BT118" s="1091"/>
      <c r="BU118" s="1091"/>
      <c r="BV118" s="1091" t="s">
        <v>129</v>
      </c>
      <c r="BW118" s="1091"/>
      <c r="BX118" s="1091"/>
      <c r="BY118" s="1091"/>
      <c r="BZ118" s="1091"/>
      <c r="CA118" s="1091" t="s">
        <v>462</v>
      </c>
      <c r="CB118" s="1091"/>
      <c r="CC118" s="1091"/>
      <c r="CD118" s="1091"/>
      <c r="CE118" s="1091"/>
      <c r="CF118" s="1007" t="s">
        <v>129</v>
      </c>
      <c r="CG118" s="1008"/>
      <c r="CH118" s="1008"/>
      <c r="CI118" s="1008"/>
      <c r="CJ118" s="1008"/>
      <c r="CK118" s="1038"/>
      <c r="CL118" s="1039"/>
      <c r="CM118" s="1009" t="s">
        <v>465</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129</v>
      </c>
      <c r="DH118" s="1052"/>
      <c r="DI118" s="1052"/>
      <c r="DJ118" s="1052"/>
      <c r="DK118" s="1053"/>
      <c r="DL118" s="1054" t="s">
        <v>462</v>
      </c>
      <c r="DM118" s="1052"/>
      <c r="DN118" s="1052"/>
      <c r="DO118" s="1052"/>
      <c r="DP118" s="1053"/>
      <c r="DQ118" s="1054" t="s">
        <v>129</v>
      </c>
      <c r="DR118" s="1052"/>
      <c r="DS118" s="1052"/>
      <c r="DT118" s="1052"/>
      <c r="DU118" s="1053"/>
      <c r="DV118" s="1055" t="s">
        <v>462</v>
      </c>
      <c r="DW118" s="1056"/>
      <c r="DX118" s="1056"/>
      <c r="DY118" s="1056"/>
      <c r="DZ118" s="1057"/>
    </row>
    <row r="119" spans="1:130" s="247" customFormat="1" ht="26.25" customHeight="1" x14ac:dyDescent="0.15">
      <c r="A119" s="1151" t="s">
        <v>437</v>
      </c>
      <c r="B119" s="1037"/>
      <c r="C119" s="1016" t="s">
        <v>438</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129</v>
      </c>
      <c r="AB119" s="985"/>
      <c r="AC119" s="985"/>
      <c r="AD119" s="985"/>
      <c r="AE119" s="986"/>
      <c r="AF119" s="987" t="s">
        <v>462</v>
      </c>
      <c r="AG119" s="985"/>
      <c r="AH119" s="985"/>
      <c r="AI119" s="985"/>
      <c r="AJ119" s="986"/>
      <c r="AK119" s="987" t="s">
        <v>129</v>
      </c>
      <c r="AL119" s="985"/>
      <c r="AM119" s="985"/>
      <c r="AN119" s="985"/>
      <c r="AO119" s="986"/>
      <c r="AP119" s="988" t="s">
        <v>462</v>
      </c>
      <c r="AQ119" s="989"/>
      <c r="AR119" s="989"/>
      <c r="AS119" s="989"/>
      <c r="AT119" s="990"/>
      <c r="AU119" s="995"/>
      <c r="AV119" s="996"/>
      <c r="AW119" s="996"/>
      <c r="AX119" s="996"/>
      <c r="AY119" s="996"/>
      <c r="AZ119" s="278" t="s">
        <v>192</v>
      </c>
      <c r="BA119" s="278"/>
      <c r="BB119" s="278"/>
      <c r="BC119" s="278"/>
      <c r="BD119" s="278"/>
      <c r="BE119" s="278"/>
      <c r="BF119" s="278"/>
      <c r="BG119" s="278"/>
      <c r="BH119" s="278"/>
      <c r="BI119" s="278"/>
      <c r="BJ119" s="278"/>
      <c r="BK119" s="278"/>
      <c r="BL119" s="278"/>
      <c r="BM119" s="278"/>
      <c r="BN119" s="278"/>
      <c r="BO119" s="1068" t="s">
        <v>466</v>
      </c>
      <c r="BP119" s="1099"/>
      <c r="BQ119" s="1090">
        <v>3387560</v>
      </c>
      <c r="BR119" s="1091"/>
      <c r="BS119" s="1091"/>
      <c r="BT119" s="1091"/>
      <c r="BU119" s="1091"/>
      <c r="BV119" s="1091">
        <v>3018953</v>
      </c>
      <c r="BW119" s="1091"/>
      <c r="BX119" s="1091"/>
      <c r="BY119" s="1091"/>
      <c r="BZ119" s="1091"/>
      <c r="CA119" s="1091">
        <v>2725861</v>
      </c>
      <c r="CB119" s="1091"/>
      <c r="CC119" s="1091"/>
      <c r="CD119" s="1091"/>
      <c r="CE119" s="1091"/>
      <c r="CF119" s="1092"/>
      <c r="CG119" s="1093"/>
      <c r="CH119" s="1093"/>
      <c r="CI119" s="1093"/>
      <c r="CJ119" s="1094"/>
      <c r="CK119" s="1040"/>
      <c r="CL119" s="1041"/>
      <c r="CM119" s="1095" t="s">
        <v>467</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462</v>
      </c>
      <c r="DH119" s="1077"/>
      <c r="DI119" s="1077"/>
      <c r="DJ119" s="1077"/>
      <c r="DK119" s="1078"/>
      <c r="DL119" s="1076" t="s">
        <v>462</v>
      </c>
      <c r="DM119" s="1077"/>
      <c r="DN119" s="1077"/>
      <c r="DO119" s="1077"/>
      <c r="DP119" s="1078"/>
      <c r="DQ119" s="1076" t="s">
        <v>129</v>
      </c>
      <c r="DR119" s="1077"/>
      <c r="DS119" s="1077"/>
      <c r="DT119" s="1077"/>
      <c r="DU119" s="1078"/>
      <c r="DV119" s="1079" t="s">
        <v>462</v>
      </c>
      <c r="DW119" s="1080"/>
      <c r="DX119" s="1080"/>
      <c r="DY119" s="1080"/>
      <c r="DZ119" s="1081"/>
    </row>
    <row r="120" spans="1:130" s="247" customFormat="1" ht="26.25" customHeight="1" x14ac:dyDescent="0.15">
      <c r="A120" s="1152"/>
      <c r="B120" s="1039"/>
      <c r="C120" s="1009" t="s">
        <v>442</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129</v>
      </c>
      <c r="AB120" s="1052"/>
      <c r="AC120" s="1052"/>
      <c r="AD120" s="1052"/>
      <c r="AE120" s="1053"/>
      <c r="AF120" s="1054" t="s">
        <v>129</v>
      </c>
      <c r="AG120" s="1052"/>
      <c r="AH120" s="1052"/>
      <c r="AI120" s="1052"/>
      <c r="AJ120" s="1053"/>
      <c r="AK120" s="1054" t="s">
        <v>129</v>
      </c>
      <c r="AL120" s="1052"/>
      <c r="AM120" s="1052"/>
      <c r="AN120" s="1052"/>
      <c r="AO120" s="1053"/>
      <c r="AP120" s="1055" t="s">
        <v>462</v>
      </c>
      <c r="AQ120" s="1056"/>
      <c r="AR120" s="1056"/>
      <c r="AS120" s="1056"/>
      <c r="AT120" s="1057"/>
      <c r="AU120" s="1082" t="s">
        <v>468</v>
      </c>
      <c r="AV120" s="1083"/>
      <c r="AW120" s="1083"/>
      <c r="AX120" s="1083"/>
      <c r="AY120" s="1084"/>
      <c r="AZ120" s="1033" t="s">
        <v>469</v>
      </c>
      <c r="BA120" s="982"/>
      <c r="BB120" s="982"/>
      <c r="BC120" s="982"/>
      <c r="BD120" s="982"/>
      <c r="BE120" s="982"/>
      <c r="BF120" s="982"/>
      <c r="BG120" s="982"/>
      <c r="BH120" s="982"/>
      <c r="BI120" s="982"/>
      <c r="BJ120" s="982"/>
      <c r="BK120" s="982"/>
      <c r="BL120" s="982"/>
      <c r="BM120" s="982"/>
      <c r="BN120" s="982"/>
      <c r="BO120" s="982"/>
      <c r="BP120" s="983"/>
      <c r="BQ120" s="1019">
        <v>8009969</v>
      </c>
      <c r="BR120" s="1020"/>
      <c r="BS120" s="1020"/>
      <c r="BT120" s="1020"/>
      <c r="BU120" s="1020"/>
      <c r="BV120" s="1020">
        <v>8208391</v>
      </c>
      <c r="BW120" s="1020"/>
      <c r="BX120" s="1020"/>
      <c r="BY120" s="1020"/>
      <c r="BZ120" s="1020"/>
      <c r="CA120" s="1020">
        <v>10847770</v>
      </c>
      <c r="CB120" s="1020"/>
      <c r="CC120" s="1020"/>
      <c r="CD120" s="1020"/>
      <c r="CE120" s="1020"/>
      <c r="CF120" s="1034">
        <v>517.6</v>
      </c>
      <c r="CG120" s="1035"/>
      <c r="CH120" s="1035"/>
      <c r="CI120" s="1035"/>
      <c r="CJ120" s="1035"/>
      <c r="CK120" s="1100" t="s">
        <v>470</v>
      </c>
      <c r="CL120" s="1101"/>
      <c r="CM120" s="1101"/>
      <c r="CN120" s="1101"/>
      <c r="CO120" s="1102"/>
      <c r="CP120" s="1108" t="s">
        <v>411</v>
      </c>
      <c r="CQ120" s="1109"/>
      <c r="CR120" s="1109"/>
      <c r="CS120" s="1109"/>
      <c r="CT120" s="1109"/>
      <c r="CU120" s="1109"/>
      <c r="CV120" s="1109"/>
      <c r="CW120" s="1109"/>
      <c r="CX120" s="1109"/>
      <c r="CY120" s="1109"/>
      <c r="CZ120" s="1109"/>
      <c r="DA120" s="1109"/>
      <c r="DB120" s="1109"/>
      <c r="DC120" s="1109"/>
      <c r="DD120" s="1109"/>
      <c r="DE120" s="1109"/>
      <c r="DF120" s="1110"/>
      <c r="DG120" s="1019">
        <v>1030066</v>
      </c>
      <c r="DH120" s="1020"/>
      <c r="DI120" s="1020"/>
      <c r="DJ120" s="1020"/>
      <c r="DK120" s="1020"/>
      <c r="DL120" s="1020">
        <v>896419</v>
      </c>
      <c r="DM120" s="1020"/>
      <c r="DN120" s="1020"/>
      <c r="DO120" s="1020"/>
      <c r="DP120" s="1020"/>
      <c r="DQ120" s="1020">
        <v>823755</v>
      </c>
      <c r="DR120" s="1020"/>
      <c r="DS120" s="1020"/>
      <c r="DT120" s="1020"/>
      <c r="DU120" s="1020"/>
      <c r="DV120" s="1021">
        <v>39.299999999999997</v>
      </c>
      <c r="DW120" s="1021"/>
      <c r="DX120" s="1021"/>
      <c r="DY120" s="1021"/>
      <c r="DZ120" s="1022"/>
    </row>
    <row r="121" spans="1:130" s="247" customFormat="1" ht="26.25" customHeight="1" x14ac:dyDescent="0.15">
      <c r="A121" s="1152"/>
      <c r="B121" s="1039"/>
      <c r="C121" s="1060" t="s">
        <v>471</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v>12982</v>
      </c>
      <c r="AB121" s="1052"/>
      <c r="AC121" s="1052"/>
      <c r="AD121" s="1052"/>
      <c r="AE121" s="1053"/>
      <c r="AF121" s="1054">
        <v>12965</v>
      </c>
      <c r="AG121" s="1052"/>
      <c r="AH121" s="1052"/>
      <c r="AI121" s="1052"/>
      <c r="AJ121" s="1053"/>
      <c r="AK121" s="1054">
        <v>12965</v>
      </c>
      <c r="AL121" s="1052"/>
      <c r="AM121" s="1052"/>
      <c r="AN121" s="1052"/>
      <c r="AO121" s="1053"/>
      <c r="AP121" s="1055">
        <v>0.6</v>
      </c>
      <c r="AQ121" s="1056"/>
      <c r="AR121" s="1056"/>
      <c r="AS121" s="1056"/>
      <c r="AT121" s="1057"/>
      <c r="AU121" s="1085"/>
      <c r="AV121" s="1086"/>
      <c r="AW121" s="1086"/>
      <c r="AX121" s="1086"/>
      <c r="AY121" s="1087"/>
      <c r="AZ121" s="1042" t="s">
        <v>472</v>
      </c>
      <c r="BA121" s="1043"/>
      <c r="BB121" s="1043"/>
      <c r="BC121" s="1043"/>
      <c r="BD121" s="1043"/>
      <c r="BE121" s="1043"/>
      <c r="BF121" s="1043"/>
      <c r="BG121" s="1043"/>
      <c r="BH121" s="1043"/>
      <c r="BI121" s="1043"/>
      <c r="BJ121" s="1043"/>
      <c r="BK121" s="1043"/>
      <c r="BL121" s="1043"/>
      <c r="BM121" s="1043"/>
      <c r="BN121" s="1043"/>
      <c r="BO121" s="1043"/>
      <c r="BP121" s="1044"/>
      <c r="BQ121" s="1012" t="s">
        <v>462</v>
      </c>
      <c r="BR121" s="1013"/>
      <c r="BS121" s="1013"/>
      <c r="BT121" s="1013"/>
      <c r="BU121" s="1013"/>
      <c r="BV121" s="1013" t="s">
        <v>129</v>
      </c>
      <c r="BW121" s="1013"/>
      <c r="BX121" s="1013"/>
      <c r="BY121" s="1013"/>
      <c r="BZ121" s="1013"/>
      <c r="CA121" s="1013" t="s">
        <v>462</v>
      </c>
      <c r="CB121" s="1013"/>
      <c r="CC121" s="1013"/>
      <c r="CD121" s="1013"/>
      <c r="CE121" s="1013"/>
      <c r="CF121" s="1007" t="s">
        <v>129</v>
      </c>
      <c r="CG121" s="1008"/>
      <c r="CH121" s="1008"/>
      <c r="CI121" s="1008"/>
      <c r="CJ121" s="1008"/>
      <c r="CK121" s="1103"/>
      <c r="CL121" s="1104"/>
      <c r="CM121" s="1104"/>
      <c r="CN121" s="1104"/>
      <c r="CO121" s="1105"/>
      <c r="CP121" s="1113" t="s">
        <v>473</v>
      </c>
      <c r="CQ121" s="1114"/>
      <c r="CR121" s="1114"/>
      <c r="CS121" s="1114"/>
      <c r="CT121" s="1114"/>
      <c r="CU121" s="1114"/>
      <c r="CV121" s="1114"/>
      <c r="CW121" s="1114"/>
      <c r="CX121" s="1114"/>
      <c r="CY121" s="1114"/>
      <c r="CZ121" s="1114"/>
      <c r="DA121" s="1114"/>
      <c r="DB121" s="1114"/>
      <c r="DC121" s="1114"/>
      <c r="DD121" s="1114"/>
      <c r="DE121" s="1114"/>
      <c r="DF121" s="1115"/>
      <c r="DG121" s="1012" t="s">
        <v>129</v>
      </c>
      <c r="DH121" s="1013"/>
      <c r="DI121" s="1013"/>
      <c r="DJ121" s="1013"/>
      <c r="DK121" s="1013"/>
      <c r="DL121" s="1013" t="s">
        <v>462</v>
      </c>
      <c r="DM121" s="1013"/>
      <c r="DN121" s="1013"/>
      <c r="DO121" s="1013"/>
      <c r="DP121" s="1013"/>
      <c r="DQ121" s="1013" t="s">
        <v>129</v>
      </c>
      <c r="DR121" s="1013"/>
      <c r="DS121" s="1013"/>
      <c r="DT121" s="1013"/>
      <c r="DU121" s="1013"/>
      <c r="DV121" s="1014" t="s">
        <v>129</v>
      </c>
      <c r="DW121" s="1014"/>
      <c r="DX121" s="1014"/>
      <c r="DY121" s="1014"/>
      <c r="DZ121" s="1015"/>
    </row>
    <row r="122" spans="1:130" s="247" customFormat="1" ht="26.25" customHeight="1" x14ac:dyDescent="0.15">
      <c r="A122" s="1152"/>
      <c r="B122" s="1039"/>
      <c r="C122" s="1009" t="s">
        <v>453</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462</v>
      </c>
      <c r="AB122" s="1052"/>
      <c r="AC122" s="1052"/>
      <c r="AD122" s="1052"/>
      <c r="AE122" s="1053"/>
      <c r="AF122" s="1054" t="s">
        <v>462</v>
      </c>
      <c r="AG122" s="1052"/>
      <c r="AH122" s="1052"/>
      <c r="AI122" s="1052"/>
      <c r="AJ122" s="1053"/>
      <c r="AK122" s="1054" t="s">
        <v>129</v>
      </c>
      <c r="AL122" s="1052"/>
      <c r="AM122" s="1052"/>
      <c r="AN122" s="1052"/>
      <c r="AO122" s="1053"/>
      <c r="AP122" s="1055" t="s">
        <v>129</v>
      </c>
      <c r="AQ122" s="1056"/>
      <c r="AR122" s="1056"/>
      <c r="AS122" s="1056"/>
      <c r="AT122" s="1057"/>
      <c r="AU122" s="1085"/>
      <c r="AV122" s="1086"/>
      <c r="AW122" s="1086"/>
      <c r="AX122" s="1086"/>
      <c r="AY122" s="1087"/>
      <c r="AZ122" s="1067" t="s">
        <v>474</v>
      </c>
      <c r="BA122" s="1058"/>
      <c r="BB122" s="1058"/>
      <c r="BC122" s="1058"/>
      <c r="BD122" s="1058"/>
      <c r="BE122" s="1058"/>
      <c r="BF122" s="1058"/>
      <c r="BG122" s="1058"/>
      <c r="BH122" s="1058"/>
      <c r="BI122" s="1058"/>
      <c r="BJ122" s="1058"/>
      <c r="BK122" s="1058"/>
      <c r="BL122" s="1058"/>
      <c r="BM122" s="1058"/>
      <c r="BN122" s="1058"/>
      <c r="BO122" s="1058"/>
      <c r="BP122" s="1059"/>
      <c r="BQ122" s="1090">
        <v>3292609</v>
      </c>
      <c r="BR122" s="1091"/>
      <c r="BS122" s="1091"/>
      <c r="BT122" s="1091"/>
      <c r="BU122" s="1091"/>
      <c r="BV122" s="1091">
        <v>3197025</v>
      </c>
      <c r="BW122" s="1091"/>
      <c r="BX122" s="1091"/>
      <c r="BY122" s="1091"/>
      <c r="BZ122" s="1091"/>
      <c r="CA122" s="1091">
        <v>3066430</v>
      </c>
      <c r="CB122" s="1091"/>
      <c r="CC122" s="1091"/>
      <c r="CD122" s="1091"/>
      <c r="CE122" s="1091"/>
      <c r="CF122" s="1111">
        <v>146.30000000000001</v>
      </c>
      <c r="CG122" s="1112"/>
      <c r="CH122" s="1112"/>
      <c r="CI122" s="1112"/>
      <c r="CJ122" s="1112"/>
      <c r="CK122" s="1103"/>
      <c r="CL122" s="1104"/>
      <c r="CM122" s="1104"/>
      <c r="CN122" s="1104"/>
      <c r="CO122" s="1105"/>
      <c r="CP122" s="1113" t="s">
        <v>475</v>
      </c>
      <c r="CQ122" s="1114"/>
      <c r="CR122" s="1114"/>
      <c r="CS122" s="1114"/>
      <c r="CT122" s="1114"/>
      <c r="CU122" s="1114"/>
      <c r="CV122" s="1114"/>
      <c r="CW122" s="1114"/>
      <c r="CX122" s="1114"/>
      <c r="CY122" s="1114"/>
      <c r="CZ122" s="1114"/>
      <c r="DA122" s="1114"/>
      <c r="DB122" s="1114"/>
      <c r="DC122" s="1114"/>
      <c r="DD122" s="1114"/>
      <c r="DE122" s="1114"/>
      <c r="DF122" s="1115"/>
      <c r="DG122" s="1012" t="s">
        <v>129</v>
      </c>
      <c r="DH122" s="1013"/>
      <c r="DI122" s="1013"/>
      <c r="DJ122" s="1013"/>
      <c r="DK122" s="1013"/>
      <c r="DL122" s="1013" t="s">
        <v>462</v>
      </c>
      <c r="DM122" s="1013"/>
      <c r="DN122" s="1013"/>
      <c r="DO122" s="1013"/>
      <c r="DP122" s="1013"/>
      <c r="DQ122" s="1013" t="s">
        <v>462</v>
      </c>
      <c r="DR122" s="1013"/>
      <c r="DS122" s="1013"/>
      <c r="DT122" s="1013"/>
      <c r="DU122" s="1013"/>
      <c r="DV122" s="1014" t="s">
        <v>129</v>
      </c>
      <c r="DW122" s="1014"/>
      <c r="DX122" s="1014"/>
      <c r="DY122" s="1014"/>
      <c r="DZ122" s="1015"/>
    </row>
    <row r="123" spans="1:130" s="247" customFormat="1" ht="26.25" customHeight="1" x14ac:dyDescent="0.15">
      <c r="A123" s="1152"/>
      <c r="B123" s="1039"/>
      <c r="C123" s="1009" t="s">
        <v>459</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129</v>
      </c>
      <c r="AB123" s="1052"/>
      <c r="AC123" s="1052"/>
      <c r="AD123" s="1052"/>
      <c r="AE123" s="1053"/>
      <c r="AF123" s="1054" t="s">
        <v>462</v>
      </c>
      <c r="AG123" s="1052"/>
      <c r="AH123" s="1052"/>
      <c r="AI123" s="1052"/>
      <c r="AJ123" s="1053"/>
      <c r="AK123" s="1054" t="s">
        <v>129</v>
      </c>
      <c r="AL123" s="1052"/>
      <c r="AM123" s="1052"/>
      <c r="AN123" s="1052"/>
      <c r="AO123" s="1053"/>
      <c r="AP123" s="1055" t="s">
        <v>462</v>
      </c>
      <c r="AQ123" s="1056"/>
      <c r="AR123" s="1056"/>
      <c r="AS123" s="1056"/>
      <c r="AT123" s="1057"/>
      <c r="AU123" s="1088"/>
      <c r="AV123" s="1089"/>
      <c r="AW123" s="1089"/>
      <c r="AX123" s="1089"/>
      <c r="AY123" s="1089"/>
      <c r="AZ123" s="278" t="s">
        <v>192</v>
      </c>
      <c r="BA123" s="278"/>
      <c r="BB123" s="278"/>
      <c r="BC123" s="278"/>
      <c r="BD123" s="278"/>
      <c r="BE123" s="278"/>
      <c r="BF123" s="278"/>
      <c r="BG123" s="278"/>
      <c r="BH123" s="278"/>
      <c r="BI123" s="278"/>
      <c r="BJ123" s="278"/>
      <c r="BK123" s="278"/>
      <c r="BL123" s="278"/>
      <c r="BM123" s="278"/>
      <c r="BN123" s="278"/>
      <c r="BO123" s="1068" t="s">
        <v>476</v>
      </c>
      <c r="BP123" s="1099"/>
      <c r="BQ123" s="1158">
        <v>11302578</v>
      </c>
      <c r="BR123" s="1159"/>
      <c r="BS123" s="1159"/>
      <c r="BT123" s="1159"/>
      <c r="BU123" s="1159"/>
      <c r="BV123" s="1159">
        <v>11405416</v>
      </c>
      <c r="BW123" s="1159"/>
      <c r="BX123" s="1159"/>
      <c r="BY123" s="1159"/>
      <c r="BZ123" s="1159"/>
      <c r="CA123" s="1159">
        <v>13914200</v>
      </c>
      <c r="CB123" s="1159"/>
      <c r="CC123" s="1159"/>
      <c r="CD123" s="1159"/>
      <c r="CE123" s="1159"/>
      <c r="CF123" s="1092"/>
      <c r="CG123" s="1093"/>
      <c r="CH123" s="1093"/>
      <c r="CI123" s="1093"/>
      <c r="CJ123" s="1094"/>
      <c r="CK123" s="1103"/>
      <c r="CL123" s="1104"/>
      <c r="CM123" s="1104"/>
      <c r="CN123" s="1104"/>
      <c r="CO123" s="1105"/>
      <c r="CP123" s="1113" t="s">
        <v>477</v>
      </c>
      <c r="CQ123" s="1114"/>
      <c r="CR123" s="1114"/>
      <c r="CS123" s="1114"/>
      <c r="CT123" s="1114"/>
      <c r="CU123" s="1114"/>
      <c r="CV123" s="1114"/>
      <c r="CW123" s="1114"/>
      <c r="CX123" s="1114"/>
      <c r="CY123" s="1114"/>
      <c r="CZ123" s="1114"/>
      <c r="DA123" s="1114"/>
      <c r="DB123" s="1114"/>
      <c r="DC123" s="1114"/>
      <c r="DD123" s="1114"/>
      <c r="DE123" s="1114"/>
      <c r="DF123" s="1115"/>
      <c r="DG123" s="1051" t="s">
        <v>129</v>
      </c>
      <c r="DH123" s="1052"/>
      <c r="DI123" s="1052"/>
      <c r="DJ123" s="1052"/>
      <c r="DK123" s="1053"/>
      <c r="DL123" s="1054" t="s">
        <v>462</v>
      </c>
      <c r="DM123" s="1052"/>
      <c r="DN123" s="1052"/>
      <c r="DO123" s="1052"/>
      <c r="DP123" s="1053"/>
      <c r="DQ123" s="1054" t="s">
        <v>129</v>
      </c>
      <c r="DR123" s="1052"/>
      <c r="DS123" s="1052"/>
      <c r="DT123" s="1052"/>
      <c r="DU123" s="1053"/>
      <c r="DV123" s="1055" t="s">
        <v>129</v>
      </c>
      <c r="DW123" s="1056"/>
      <c r="DX123" s="1056"/>
      <c r="DY123" s="1056"/>
      <c r="DZ123" s="1057"/>
    </row>
    <row r="124" spans="1:130" s="247" customFormat="1" ht="26.25" customHeight="1" thickBot="1" x14ac:dyDescent="0.2">
      <c r="A124" s="1152"/>
      <c r="B124" s="1039"/>
      <c r="C124" s="1009" t="s">
        <v>463</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462</v>
      </c>
      <c r="AB124" s="1052"/>
      <c r="AC124" s="1052"/>
      <c r="AD124" s="1052"/>
      <c r="AE124" s="1053"/>
      <c r="AF124" s="1054" t="s">
        <v>129</v>
      </c>
      <c r="AG124" s="1052"/>
      <c r="AH124" s="1052"/>
      <c r="AI124" s="1052"/>
      <c r="AJ124" s="1053"/>
      <c r="AK124" s="1054" t="s">
        <v>462</v>
      </c>
      <c r="AL124" s="1052"/>
      <c r="AM124" s="1052"/>
      <c r="AN124" s="1052"/>
      <c r="AO124" s="1053"/>
      <c r="AP124" s="1055" t="s">
        <v>129</v>
      </c>
      <c r="AQ124" s="1056"/>
      <c r="AR124" s="1056"/>
      <c r="AS124" s="1056"/>
      <c r="AT124" s="1057"/>
      <c r="AU124" s="1154" t="s">
        <v>478</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462</v>
      </c>
      <c r="BR124" s="1121"/>
      <c r="BS124" s="1121"/>
      <c r="BT124" s="1121"/>
      <c r="BU124" s="1121"/>
      <c r="BV124" s="1121" t="s">
        <v>129</v>
      </c>
      <c r="BW124" s="1121"/>
      <c r="BX124" s="1121"/>
      <c r="BY124" s="1121"/>
      <c r="BZ124" s="1121"/>
      <c r="CA124" s="1121" t="s">
        <v>462</v>
      </c>
      <c r="CB124" s="1121"/>
      <c r="CC124" s="1121"/>
      <c r="CD124" s="1121"/>
      <c r="CE124" s="1121"/>
      <c r="CF124" s="1122"/>
      <c r="CG124" s="1123"/>
      <c r="CH124" s="1123"/>
      <c r="CI124" s="1123"/>
      <c r="CJ124" s="1124"/>
      <c r="CK124" s="1106"/>
      <c r="CL124" s="1106"/>
      <c r="CM124" s="1106"/>
      <c r="CN124" s="1106"/>
      <c r="CO124" s="1107"/>
      <c r="CP124" s="1113" t="s">
        <v>479</v>
      </c>
      <c r="CQ124" s="1114"/>
      <c r="CR124" s="1114"/>
      <c r="CS124" s="1114"/>
      <c r="CT124" s="1114"/>
      <c r="CU124" s="1114"/>
      <c r="CV124" s="1114"/>
      <c r="CW124" s="1114"/>
      <c r="CX124" s="1114"/>
      <c r="CY124" s="1114"/>
      <c r="CZ124" s="1114"/>
      <c r="DA124" s="1114"/>
      <c r="DB124" s="1114"/>
      <c r="DC124" s="1114"/>
      <c r="DD124" s="1114"/>
      <c r="DE124" s="1114"/>
      <c r="DF124" s="1115"/>
      <c r="DG124" s="1098" t="s">
        <v>462</v>
      </c>
      <c r="DH124" s="1077"/>
      <c r="DI124" s="1077"/>
      <c r="DJ124" s="1077"/>
      <c r="DK124" s="1078"/>
      <c r="DL124" s="1076" t="s">
        <v>462</v>
      </c>
      <c r="DM124" s="1077"/>
      <c r="DN124" s="1077"/>
      <c r="DO124" s="1077"/>
      <c r="DP124" s="1078"/>
      <c r="DQ124" s="1076" t="s">
        <v>462</v>
      </c>
      <c r="DR124" s="1077"/>
      <c r="DS124" s="1077"/>
      <c r="DT124" s="1077"/>
      <c r="DU124" s="1078"/>
      <c r="DV124" s="1079" t="s">
        <v>129</v>
      </c>
      <c r="DW124" s="1080"/>
      <c r="DX124" s="1080"/>
      <c r="DY124" s="1080"/>
      <c r="DZ124" s="1081"/>
    </row>
    <row r="125" spans="1:130" s="247" customFormat="1" ht="26.25" customHeight="1" x14ac:dyDescent="0.15">
      <c r="A125" s="1152"/>
      <c r="B125" s="1039"/>
      <c r="C125" s="1009" t="s">
        <v>465</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462</v>
      </c>
      <c r="AB125" s="1052"/>
      <c r="AC125" s="1052"/>
      <c r="AD125" s="1052"/>
      <c r="AE125" s="1053"/>
      <c r="AF125" s="1054" t="s">
        <v>462</v>
      </c>
      <c r="AG125" s="1052"/>
      <c r="AH125" s="1052"/>
      <c r="AI125" s="1052"/>
      <c r="AJ125" s="1053"/>
      <c r="AK125" s="1054" t="s">
        <v>462</v>
      </c>
      <c r="AL125" s="1052"/>
      <c r="AM125" s="1052"/>
      <c r="AN125" s="1052"/>
      <c r="AO125" s="1053"/>
      <c r="AP125" s="1055" t="s">
        <v>462</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480</v>
      </c>
      <c r="CL125" s="1101"/>
      <c r="CM125" s="1101"/>
      <c r="CN125" s="1101"/>
      <c r="CO125" s="1102"/>
      <c r="CP125" s="1033" t="s">
        <v>481</v>
      </c>
      <c r="CQ125" s="982"/>
      <c r="CR125" s="982"/>
      <c r="CS125" s="982"/>
      <c r="CT125" s="982"/>
      <c r="CU125" s="982"/>
      <c r="CV125" s="982"/>
      <c r="CW125" s="982"/>
      <c r="CX125" s="982"/>
      <c r="CY125" s="982"/>
      <c r="CZ125" s="982"/>
      <c r="DA125" s="982"/>
      <c r="DB125" s="982"/>
      <c r="DC125" s="982"/>
      <c r="DD125" s="982"/>
      <c r="DE125" s="982"/>
      <c r="DF125" s="983"/>
      <c r="DG125" s="1019" t="s">
        <v>462</v>
      </c>
      <c r="DH125" s="1020"/>
      <c r="DI125" s="1020"/>
      <c r="DJ125" s="1020"/>
      <c r="DK125" s="1020"/>
      <c r="DL125" s="1020" t="s">
        <v>129</v>
      </c>
      <c r="DM125" s="1020"/>
      <c r="DN125" s="1020"/>
      <c r="DO125" s="1020"/>
      <c r="DP125" s="1020"/>
      <c r="DQ125" s="1020" t="s">
        <v>129</v>
      </c>
      <c r="DR125" s="1020"/>
      <c r="DS125" s="1020"/>
      <c r="DT125" s="1020"/>
      <c r="DU125" s="1020"/>
      <c r="DV125" s="1021" t="s">
        <v>462</v>
      </c>
      <c r="DW125" s="1021"/>
      <c r="DX125" s="1021"/>
      <c r="DY125" s="1021"/>
      <c r="DZ125" s="1022"/>
    </row>
    <row r="126" spans="1:130" s="247" customFormat="1" ht="26.25" customHeight="1" thickBot="1" x14ac:dyDescent="0.2">
      <c r="A126" s="1152"/>
      <c r="B126" s="1039"/>
      <c r="C126" s="1009" t="s">
        <v>467</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129</v>
      </c>
      <c r="AB126" s="1052"/>
      <c r="AC126" s="1052"/>
      <c r="AD126" s="1052"/>
      <c r="AE126" s="1053"/>
      <c r="AF126" s="1054" t="s">
        <v>129</v>
      </c>
      <c r="AG126" s="1052"/>
      <c r="AH126" s="1052"/>
      <c r="AI126" s="1052"/>
      <c r="AJ126" s="1053"/>
      <c r="AK126" s="1054" t="s">
        <v>462</v>
      </c>
      <c r="AL126" s="1052"/>
      <c r="AM126" s="1052"/>
      <c r="AN126" s="1052"/>
      <c r="AO126" s="1053"/>
      <c r="AP126" s="1055" t="s">
        <v>462</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482</v>
      </c>
      <c r="CQ126" s="1043"/>
      <c r="CR126" s="1043"/>
      <c r="CS126" s="1043"/>
      <c r="CT126" s="1043"/>
      <c r="CU126" s="1043"/>
      <c r="CV126" s="1043"/>
      <c r="CW126" s="1043"/>
      <c r="CX126" s="1043"/>
      <c r="CY126" s="1043"/>
      <c r="CZ126" s="1043"/>
      <c r="DA126" s="1043"/>
      <c r="DB126" s="1043"/>
      <c r="DC126" s="1043"/>
      <c r="DD126" s="1043"/>
      <c r="DE126" s="1043"/>
      <c r="DF126" s="1044"/>
      <c r="DG126" s="1012" t="s">
        <v>462</v>
      </c>
      <c r="DH126" s="1013"/>
      <c r="DI126" s="1013"/>
      <c r="DJ126" s="1013"/>
      <c r="DK126" s="1013"/>
      <c r="DL126" s="1013" t="s">
        <v>462</v>
      </c>
      <c r="DM126" s="1013"/>
      <c r="DN126" s="1013"/>
      <c r="DO126" s="1013"/>
      <c r="DP126" s="1013"/>
      <c r="DQ126" s="1013" t="s">
        <v>129</v>
      </c>
      <c r="DR126" s="1013"/>
      <c r="DS126" s="1013"/>
      <c r="DT126" s="1013"/>
      <c r="DU126" s="1013"/>
      <c r="DV126" s="1014" t="s">
        <v>462</v>
      </c>
      <c r="DW126" s="1014"/>
      <c r="DX126" s="1014"/>
      <c r="DY126" s="1014"/>
      <c r="DZ126" s="1015"/>
    </row>
    <row r="127" spans="1:130" s="247" customFormat="1" ht="26.25" customHeight="1" x14ac:dyDescent="0.15">
      <c r="A127" s="1153"/>
      <c r="B127" s="1041"/>
      <c r="C127" s="1095" t="s">
        <v>483</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462</v>
      </c>
      <c r="AB127" s="1052"/>
      <c r="AC127" s="1052"/>
      <c r="AD127" s="1052"/>
      <c r="AE127" s="1053"/>
      <c r="AF127" s="1054" t="s">
        <v>129</v>
      </c>
      <c r="AG127" s="1052"/>
      <c r="AH127" s="1052"/>
      <c r="AI127" s="1052"/>
      <c r="AJ127" s="1053"/>
      <c r="AK127" s="1054" t="s">
        <v>462</v>
      </c>
      <c r="AL127" s="1052"/>
      <c r="AM127" s="1052"/>
      <c r="AN127" s="1052"/>
      <c r="AO127" s="1053"/>
      <c r="AP127" s="1055" t="s">
        <v>462</v>
      </c>
      <c r="AQ127" s="1056"/>
      <c r="AR127" s="1056"/>
      <c r="AS127" s="1056"/>
      <c r="AT127" s="1057"/>
      <c r="AU127" s="283"/>
      <c r="AV127" s="283"/>
      <c r="AW127" s="283"/>
      <c r="AX127" s="1125" t="s">
        <v>484</v>
      </c>
      <c r="AY127" s="1126"/>
      <c r="AZ127" s="1126"/>
      <c r="BA127" s="1126"/>
      <c r="BB127" s="1126"/>
      <c r="BC127" s="1126"/>
      <c r="BD127" s="1126"/>
      <c r="BE127" s="1127"/>
      <c r="BF127" s="1128" t="s">
        <v>485</v>
      </c>
      <c r="BG127" s="1126"/>
      <c r="BH127" s="1126"/>
      <c r="BI127" s="1126"/>
      <c r="BJ127" s="1126"/>
      <c r="BK127" s="1126"/>
      <c r="BL127" s="1127"/>
      <c r="BM127" s="1128" t="s">
        <v>486</v>
      </c>
      <c r="BN127" s="1126"/>
      <c r="BO127" s="1126"/>
      <c r="BP127" s="1126"/>
      <c r="BQ127" s="1126"/>
      <c r="BR127" s="1126"/>
      <c r="BS127" s="1127"/>
      <c r="BT127" s="1128" t="s">
        <v>487</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488</v>
      </c>
      <c r="CQ127" s="1043"/>
      <c r="CR127" s="1043"/>
      <c r="CS127" s="1043"/>
      <c r="CT127" s="1043"/>
      <c r="CU127" s="1043"/>
      <c r="CV127" s="1043"/>
      <c r="CW127" s="1043"/>
      <c r="CX127" s="1043"/>
      <c r="CY127" s="1043"/>
      <c r="CZ127" s="1043"/>
      <c r="DA127" s="1043"/>
      <c r="DB127" s="1043"/>
      <c r="DC127" s="1043"/>
      <c r="DD127" s="1043"/>
      <c r="DE127" s="1043"/>
      <c r="DF127" s="1044"/>
      <c r="DG127" s="1012" t="s">
        <v>462</v>
      </c>
      <c r="DH127" s="1013"/>
      <c r="DI127" s="1013"/>
      <c r="DJ127" s="1013"/>
      <c r="DK127" s="1013"/>
      <c r="DL127" s="1013" t="s">
        <v>129</v>
      </c>
      <c r="DM127" s="1013"/>
      <c r="DN127" s="1013"/>
      <c r="DO127" s="1013"/>
      <c r="DP127" s="1013"/>
      <c r="DQ127" s="1013" t="s">
        <v>462</v>
      </c>
      <c r="DR127" s="1013"/>
      <c r="DS127" s="1013"/>
      <c r="DT127" s="1013"/>
      <c r="DU127" s="1013"/>
      <c r="DV127" s="1014" t="s">
        <v>129</v>
      </c>
      <c r="DW127" s="1014"/>
      <c r="DX127" s="1014"/>
      <c r="DY127" s="1014"/>
      <c r="DZ127" s="1015"/>
    </row>
    <row r="128" spans="1:130" s="247" customFormat="1" ht="26.25" customHeight="1" thickBot="1" x14ac:dyDescent="0.2">
      <c r="A128" s="1136" t="s">
        <v>489</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490</v>
      </c>
      <c r="X128" s="1138"/>
      <c r="Y128" s="1138"/>
      <c r="Z128" s="1139"/>
      <c r="AA128" s="1140" t="s">
        <v>462</v>
      </c>
      <c r="AB128" s="1141"/>
      <c r="AC128" s="1141"/>
      <c r="AD128" s="1141"/>
      <c r="AE128" s="1142"/>
      <c r="AF128" s="1143" t="s">
        <v>129</v>
      </c>
      <c r="AG128" s="1141"/>
      <c r="AH128" s="1141"/>
      <c r="AI128" s="1141"/>
      <c r="AJ128" s="1142"/>
      <c r="AK128" s="1143" t="s">
        <v>462</v>
      </c>
      <c r="AL128" s="1141"/>
      <c r="AM128" s="1141"/>
      <c r="AN128" s="1141"/>
      <c r="AO128" s="1142"/>
      <c r="AP128" s="1144"/>
      <c r="AQ128" s="1145"/>
      <c r="AR128" s="1145"/>
      <c r="AS128" s="1145"/>
      <c r="AT128" s="1146"/>
      <c r="AU128" s="283"/>
      <c r="AV128" s="283"/>
      <c r="AW128" s="283"/>
      <c r="AX128" s="981" t="s">
        <v>491</v>
      </c>
      <c r="AY128" s="982"/>
      <c r="AZ128" s="982"/>
      <c r="BA128" s="982"/>
      <c r="BB128" s="982"/>
      <c r="BC128" s="982"/>
      <c r="BD128" s="982"/>
      <c r="BE128" s="983"/>
      <c r="BF128" s="1147" t="s">
        <v>129</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492</v>
      </c>
      <c r="CQ128" s="1130"/>
      <c r="CR128" s="1130"/>
      <c r="CS128" s="1130"/>
      <c r="CT128" s="1130"/>
      <c r="CU128" s="1130"/>
      <c r="CV128" s="1130"/>
      <c r="CW128" s="1130"/>
      <c r="CX128" s="1130"/>
      <c r="CY128" s="1130"/>
      <c r="CZ128" s="1130"/>
      <c r="DA128" s="1130"/>
      <c r="DB128" s="1130"/>
      <c r="DC128" s="1130"/>
      <c r="DD128" s="1130"/>
      <c r="DE128" s="1130"/>
      <c r="DF128" s="1131"/>
      <c r="DG128" s="1132" t="s">
        <v>462</v>
      </c>
      <c r="DH128" s="1133"/>
      <c r="DI128" s="1133"/>
      <c r="DJ128" s="1133"/>
      <c r="DK128" s="1133"/>
      <c r="DL128" s="1133" t="s">
        <v>129</v>
      </c>
      <c r="DM128" s="1133"/>
      <c r="DN128" s="1133"/>
      <c r="DO128" s="1133"/>
      <c r="DP128" s="1133"/>
      <c r="DQ128" s="1133" t="s">
        <v>129</v>
      </c>
      <c r="DR128" s="1133"/>
      <c r="DS128" s="1133"/>
      <c r="DT128" s="1133"/>
      <c r="DU128" s="1133"/>
      <c r="DV128" s="1134" t="s">
        <v>462</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493</v>
      </c>
      <c r="X129" s="1167"/>
      <c r="Y129" s="1167"/>
      <c r="Z129" s="1168"/>
      <c r="AA129" s="1051">
        <v>2460422</v>
      </c>
      <c r="AB129" s="1052"/>
      <c r="AC129" s="1052"/>
      <c r="AD129" s="1052"/>
      <c r="AE129" s="1053"/>
      <c r="AF129" s="1054">
        <v>2408708</v>
      </c>
      <c r="AG129" s="1052"/>
      <c r="AH129" s="1052"/>
      <c r="AI129" s="1052"/>
      <c r="AJ129" s="1053"/>
      <c r="AK129" s="1054">
        <v>2386230</v>
      </c>
      <c r="AL129" s="1052"/>
      <c r="AM129" s="1052"/>
      <c r="AN129" s="1052"/>
      <c r="AO129" s="1053"/>
      <c r="AP129" s="1169"/>
      <c r="AQ129" s="1170"/>
      <c r="AR129" s="1170"/>
      <c r="AS129" s="1170"/>
      <c r="AT129" s="1171"/>
      <c r="AU129" s="285"/>
      <c r="AV129" s="285"/>
      <c r="AW129" s="285"/>
      <c r="AX129" s="1160" t="s">
        <v>494</v>
      </c>
      <c r="AY129" s="1043"/>
      <c r="AZ129" s="1043"/>
      <c r="BA129" s="1043"/>
      <c r="BB129" s="1043"/>
      <c r="BC129" s="1043"/>
      <c r="BD129" s="1043"/>
      <c r="BE129" s="1044"/>
      <c r="BF129" s="1161" t="s">
        <v>462</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495</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496</v>
      </c>
      <c r="X130" s="1167"/>
      <c r="Y130" s="1167"/>
      <c r="Z130" s="1168"/>
      <c r="AA130" s="1051">
        <v>303002</v>
      </c>
      <c r="AB130" s="1052"/>
      <c r="AC130" s="1052"/>
      <c r="AD130" s="1052"/>
      <c r="AE130" s="1053"/>
      <c r="AF130" s="1054">
        <v>291929</v>
      </c>
      <c r="AG130" s="1052"/>
      <c r="AH130" s="1052"/>
      <c r="AI130" s="1052"/>
      <c r="AJ130" s="1053"/>
      <c r="AK130" s="1054">
        <v>290542</v>
      </c>
      <c r="AL130" s="1052"/>
      <c r="AM130" s="1052"/>
      <c r="AN130" s="1052"/>
      <c r="AO130" s="1053"/>
      <c r="AP130" s="1169"/>
      <c r="AQ130" s="1170"/>
      <c r="AR130" s="1170"/>
      <c r="AS130" s="1170"/>
      <c r="AT130" s="1171"/>
      <c r="AU130" s="285"/>
      <c r="AV130" s="285"/>
      <c r="AW130" s="285"/>
      <c r="AX130" s="1160" t="s">
        <v>497</v>
      </c>
      <c r="AY130" s="1043"/>
      <c r="AZ130" s="1043"/>
      <c r="BA130" s="1043"/>
      <c r="BB130" s="1043"/>
      <c r="BC130" s="1043"/>
      <c r="BD130" s="1043"/>
      <c r="BE130" s="1044"/>
      <c r="BF130" s="1197">
        <v>6.9</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498</v>
      </c>
      <c r="X131" s="1205"/>
      <c r="Y131" s="1205"/>
      <c r="Z131" s="1206"/>
      <c r="AA131" s="1098">
        <v>2157420</v>
      </c>
      <c r="AB131" s="1077"/>
      <c r="AC131" s="1077"/>
      <c r="AD131" s="1077"/>
      <c r="AE131" s="1078"/>
      <c r="AF131" s="1076">
        <v>2116779</v>
      </c>
      <c r="AG131" s="1077"/>
      <c r="AH131" s="1077"/>
      <c r="AI131" s="1077"/>
      <c r="AJ131" s="1078"/>
      <c r="AK131" s="1076">
        <v>2095688</v>
      </c>
      <c r="AL131" s="1077"/>
      <c r="AM131" s="1077"/>
      <c r="AN131" s="1077"/>
      <c r="AO131" s="1078"/>
      <c r="AP131" s="1207"/>
      <c r="AQ131" s="1208"/>
      <c r="AR131" s="1208"/>
      <c r="AS131" s="1208"/>
      <c r="AT131" s="1209"/>
      <c r="AU131" s="285"/>
      <c r="AV131" s="285"/>
      <c r="AW131" s="285"/>
      <c r="AX131" s="1179" t="s">
        <v>499</v>
      </c>
      <c r="AY131" s="1130"/>
      <c r="AZ131" s="1130"/>
      <c r="BA131" s="1130"/>
      <c r="BB131" s="1130"/>
      <c r="BC131" s="1130"/>
      <c r="BD131" s="1130"/>
      <c r="BE131" s="1131"/>
      <c r="BF131" s="1180" t="s">
        <v>462</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500</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501</v>
      </c>
      <c r="W132" s="1190"/>
      <c r="X132" s="1190"/>
      <c r="Y132" s="1190"/>
      <c r="Z132" s="1191"/>
      <c r="AA132" s="1192">
        <v>8.5573509100000003</v>
      </c>
      <c r="AB132" s="1193"/>
      <c r="AC132" s="1193"/>
      <c r="AD132" s="1193"/>
      <c r="AE132" s="1194"/>
      <c r="AF132" s="1195">
        <v>7.4257161470000002</v>
      </c>
      <c r="AG132" s="1193"/>
      <c r="AH132" s="1193"/>
      <c r="AI132" s="1193"/>
      <c r="AJ132" s="1194"/>
      <c r="AK132" s="1195">
        <v>4.8807837809999999</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502</v>
      </c>
      <c r="W133" s="1173"/>
      <c r="X133" s="1173"/>
      <c r="Y133" s="1173"/>
      <c r="Z133" s="1174"/>
      <c r="AA133" s="1175">
        <v>8.8000000000000007</v>
      </c>
      <c r="AB133" s="1176"/>
      <c r="AC133" s="1176"/>
      <c r="AD133" s="1176"/>
      <c r="AE133" s="1177"/>
      <c r="AF133" s="1175">
        <v>7.7</v>
      </c>
      <c r="AG133" s="1176"/>
      <c r="AH133" s="1176"/>
      <c r="AI133" s="1176"/>
      <c r="AJ133" s="1177"/>
      <c r="AK133" s="1175">
        <v>6.9</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dzs7QwIEfY3JQVSG49LCT0XuYg5trY5Jn3/yI4RzTCuSlMpfvY1nyeCl1FsCWnNPmnx6os4AVjq5FeP87nGpw==" saltValue="Kt/I6JQ8Kl/xQ1MaZYM+8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rpFEBcNfuzqvapt6mnVofPYIqLlAOVisbikau5DyJWDkPXE3jv7BOdSfNqQTZMW9XP80EP+uF9VZ/0SqSPFhg==" saltValue="gEkTdbmj1AZ2ZRCNFcki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80" zoomScaleNormal="80" zoomScaleSheetLayoutView="55" workbookViewId="0">
      <selection sqref="A1:XFD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xoseGVFFv66UJb4JyzNwFXeR6K0XpesTgHh5PPrAdfzZx29gNkAs8K4mwUNlbUKxhWIi165+f1xwQ+oeGtnVA==" saltValue="5nMN5M12p6GEzI2UbdH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511</v>
      </c>
      <c r="AL9" s="1216"/>
      <c r="AM9" s="1216"/>
      <c r="AN9" s="1217"/>
      <c r="AO9" s="313">
        <v>834962</v>
      </c>
      <c r="AP9" s="313">
        <v>141256</v>
      </c>
      <c r="AQ9" s="314">
        <v>198046</v>
      </c>
      <c r="AR9" s="315">
        <v>-28.7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512</v>
      </c>
      <c r="AL10" s="1216"/>
      <c r="AM10" s="1216"/>
      <c r="AN10" s="1217"/>
      <c r="AO10" s="316">
        <v>80390</v>
      </c>
      <c r="AP10" s="316">
        <v>13600</v>
      </c>
      <c r="AQ10" s="317">
        <v>23470</v>
      </c>
      <c r="AR10" s="318">
        <v>-42.1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513</v>
      </c>
      <c r="AL11" s="1216"/>
      <c r="AM11" s="1216"/>
      <c r="AN11" s="1217"/>
      <c r="AO11" s="316">
        <v>99138</v>
      </c>
      <c r="AP11" s="316">
        <v>16772</v>
      </c>
      <c r="AQ11" s="317">
        <v>31217</v>
      </c>
      <c r="AR11" s="318">
        <v>-46.3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514</v>
      </c>
      <c r="AL12" s="1216"/>
      <c r="AM12" s="1216"/>
      <c r="AN12" s="1217"/>
      <c r="AO12" s="316" t="s">
        <v>515</v>
      </c>
      <c r="AP12" s="316" t="s">
        <v>515</v>
      </c>
      <c r="AQ12" s="317">
        <v>3147</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516</v>
      </c>
      <c r="AL13" s="1216"/>
      <c r="AM13" s="1216"/>
      <c r="AN13" s="1217"/>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517</v>
      </c>
      <c r="AL14" s="1216"/>
      <c r="AM14" s="1216"/>
      <c r="AN14" s="1217"/>
      <c r="AO14" s="316">
        <v>23092</v>
      </c>
      <c r="AP14" s="316">
        <v>3907</v>
      </c>
      <c r="AQ14" s="317">
        <v>10757</v>
      </c>
      <c r="AR14" s="318">
        <v>-63.7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518</v>
      </c>
      <c r="AL15" s="1216"/>
      <c r="AM15" s="1216"/>
      <c r="AN15" s="1217"/>
      <c r="AO15" s="316" t="s">
        <v>515</v>
      </c>
      <c r="AP15" s="316" t="s">
        <v>515</v>
      </c>
      <c r="AQ15" s="317">
        <v>4810</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519</v>
      </c>
      <c r="AL16" s="1219"/>
      <c r="AM16" s="1219"/>
      <c r="AN16" s="1220"/>
      <c r="AO16" s="316">
        <v>-62921</v>
      </c>
      <c r="AP16" s="316">
        <v>-10645</v>
      </c>
      <c r="AQ16" s="317">
        <v>-18847</v>
      </c>
      <c r="AR16" s="318">
        <v>-43.5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192</v>
      </c>
      <c r="AL17" s="1219"/>
      <c r="AM17" s="1219"/>
      <c r="AN17" s="1220"/>
      <c r="AO17" s="316">
        <v>974661</v>
      </c>
      <c r="AP17" s="316">
        <v>164889</v>
      </c>
      <c r="AQ17" s="317">
        <v>252599</v>
      </c>
      <c r="AR17" s="318">
        <v>-34.700000000000003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524</v>
      </c>
      <c r="AL21" s="1211"/>
      <c r="AM21" s="1211"/>
      <c r="AN21" s="1212"/>
      <c r="AO21" s="328">
        <v>15.9</v>
      </c>
      <c r="AP21" s="329">
        <v>22.36</v>
      </c>
      <c r="AQ21" s="330">
        <v>-6.46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525</v>
      </c>
      <c r="AL22" s="1211"/>
      <c r="AM22" s="1211"/>
      <c r="AN22" s="1212"/>
      <c r="AO22" s="333">
        <v>89.5</v>
      </c>
      <c r="AP22" s="334">
        <v>95.6</v>
      </c>
      <c r="AQ22" s="335">
        <v>-6.1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529</v>
      </c>
      <c r="AL32" s="1227"/>
      <c r="AM32" s="1227"/>
      <c r="AN32" s="1228"/>
      <c r="AO32" s="343">
        <v>216867</v>
      </c>
      <c r="AP32" s="343">
        <v>36689</v>
      </c>
      <c r="AQ32" s="344">
        <v>139617</v>
      </c>
      <c r="AR32" s="345">
        <v>-73.7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530</v>
      </c>
      <c r="AL33" s="1227"/>
      <c r="AM33" s="1227"/>
      <c r="AN33" s="1228"/>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531</v>
      </c>
      <c r="AL34" s="1227"/>
      <c r="AM34" s="1227"/>
      <c r="AN34" s="1228"/>
      <c r="AO34" s="343" t="s">
        <v>515</v>
      </c>
      <c r="AP34" s="343" t="s">
        <v>515</v>
      </c>
      <c r="AQ34" s="344">
        <v>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532</v>
      </c>
      <c r="AL35" s="1227"/>
      <c r="AM35" s="1227"/>
      <c r="AN35" s="1228"/>
      <c r="AO35" s="343">
        <v>138843</v>
      </c>
      <c r="AP35" s="343">
        <v>23489</v>
      </c>
      <c r="AQ35" s="344">
        <v>32699</v>
      </c>
      <c r="AR35" s="345">
        <v>-28.2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533</v>
      </c>
      <c r="AL36" s="1227"/>
      <c r="AM36" s="1227"/>
      <c r="AN36" s="1228"/>
      <c r="AO36" s="343">
        <v>24153</v>
      </c>
      <c r="AP36" s="343">
        <v>4086</v>
      </c>
      <c r="AQ36" s="344">
        <v>4068</v>
      </c>
      <c r="AR36" s="345">
        <v>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534</v>
      </c>
      <c r="AL37" s="1227"/>
      <c r="AM37" s="1227"/>
      <c r="AN37" s="1228"/>
      <c r="AO37" s="343">
        <v>12965</v>
      </c>
      <c r="AP37" s="343">
        <v>2193</v>
      </c>
      <c r="AQ37" s="344">
        <v>1263</v>
      </c>
      <c r="AR37" s="345">
        <v>73.599999999999994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535</v>
      </c>
      <c r="AL38" s="1230"/>
      <c r="AM38" s="1230"/>
      <c r="AN38" s="1231"/>
      <c r="AO38" s="346" t="s">
        <v>515</v>
      </c>
      <c r="AP38" s="346" t="s">
        <v>515</v>
      </c>
      <c r="AQ38" s="347">
        <v>23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536</v>
      </c>
      <c r="AL39" s="1230"/>
      <c r="AM39" s="1230"/>
      <c r="AN39" s="1231"/>
      <c r="AO39" s="343" t="s">
        <v>515</v>
      </c>
      <c r="AP39" s="343" t="s">
        <v>515</v>
      </c>
      <c r="AQ39" s="344">
        <v>-8148</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537</v>
      </c>
      <c r="AL40" s="1227"/>
      <c r="AM40" s="1227"/>
      <c r="AN40" s="1228"/>
      <c r="AO40" s="343">
        <v>-290542</v>
      </c>
      <c r="AP40" s="343">
        <v>-49153</v>
      </c>
      <c r="AQ40" s="344">
        <v>-124721</v>
      </c>
      <c r="AR40" s="345">
        <v>-60.6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305</v>
      </c>
      <c r="AL41" s="1233"/>
      <c r="AM41" s="1233"/>
      <c r="AN41" s="1234"/>
      <c r="AO41" s="343">
        <v>102286</v>
      </c>
      <c r="AP41" s="343">
        <v>17304</v>
      </c>
      <c r="AQ41" s="344">
        <v>44807</v>
      </c>
      <c r="AR41" s="345">
        <v>-61.4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506</v>
      </c>
      <c r="AN49" s="1223" t="s">
        <v>541</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56638</v>
      </c>
      <c r="AN51" s="365">
        <v>9077</v>
      </c>
      <c r="AO51" s="366">
        <v>68.5</v>
      </c>
      <c r="AP51" s="367">
        <v>287914</v>
      </c>
      <c r="AQ51" s="368">
        <v>140.6</v>
      </c>
      <c r="AR51" s="369">
        <v>-72.099999999999994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35862</v>
      </c>
      <c r="AN52" s="373">
        <v>5747</v>
      </c>
      <c r="AO52" s="374">
        <v>159.69999999999999</v>
      </c>
      <c r="AP52" s="375">
        <v>146531</v>
      </c>
      <c r="AQ52" s="376">
        <v>114</v>
      </c>
      <c r="AR52" s="377">
        <v>45.7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408678</v>
      </c>
      <c r="AN53" s="365">
        <v>66247</v>
      </c>
      <c r="AO53" s="366">
        <v>629.79999999999995</v>
      </c>
      <c r="AP53" s="367">
        <v>291945</v>
      </c>
      <c r="AQ53" s="368">
        <v>1.4</v>
      </c>
      <c r="AR53" s="369">
        <v>628.4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129714</v>
      </c>
      <c r="AN54" s="373">
        <v>21027</v>
      </c>
      <c r="AO54" s="374">
        <v>265.89999999999998</v>
      </c>
      <c r="AP54" s="375">
        <v>127651</v>
      </c>
      <c r="AQ54" s="376">
        <v>-12.9</v>
      </c>
      <c r="AR54" s="377">
        <v>278.8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1855218</v>
      </c>
      <c r="AN55" s="365">
        <v>305084</v>
      </c>
      <c r="AO55" s="366">
        <v>360.5</v>
      </c>
      <c r="AP55" s="367">
        <v>291173</v>
      </c>
      <c r="AQ55" s="368">
        <v>-0.3</v>
      </c>
      <c r="AR55" s="369">
        <v>360.8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146341</v>
      </c>
      <c r="AN56" s="373">
        <v>24065</v>
      </c>
      <c r="AO56" s="374">
        <v>14.4</v>
      </c>
      <c r="AP56" s="375">
        <v>119071</v>
      </c>
      <c r="AQ56" s="376">
        <v>-6.7</v>
      </c>
      <c r="AR56" s="377">
        <v>21.1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5780056</v>
      </c>
      <c r="AN57" s="365">
        <v>959345</v>
      </c>
      <c r="AO57" s="366">
        <v>214.5</v>
      </c>
      <c r="AP57" s="367">
        <v>271581</v>
      </c>
      <c r="AQ57" s="368">
        <v>-6.7</v>
      </c>
      <c r="AR57" s="369">
        <v>221.2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146188</v>
      </c>
      <c r="AN58" s="373">
        <v>24264</v>
      </c>
      <c r="AO58" s="374">
        <v>0.8</v>
      </c>
      <c r="AP58" s="375">
        <v>117844</v>
      </c>
      <c r="AQ58" s="376">
        <v>-1</v>
      </c>
      <c r="AR58" s="377">
        <v>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9915553</v>
      </c>
      <c r="AN59" s="365">
        <v>1677475</v>
      </c>
      <c r="AO59" s="366">
        <v>74.900000000000006</v>
      </c>
      <c r="AP59" s="367">
        <v>268375</v>
      </c>
      <c r="AQ59" s="368">
        <v>-1.2</v>
      </c>
      <c r="AR59" s="369">
        <v>76.099999999999994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109937</v>
      </c>
      <c r="AN60" s="373">
        <v>18599</v>
      </c>
      <c r="AO60" s="374">
        <v>-23.3</v>
      </c>
      <c r="AP60" s="375">
        <v>119602</v>
      </c>
      <c r="AQ60" s="376">
        <v>1.5</v>
      </c>
      <c r="AR60" s="377">
        <v>-24.8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3603229</v>
      </c>
      <c r="AN61" s="380">
        <v>603446</v>
      </c>
      <c r="AO61" s="381">
        <v>269.60000000000002</v>
      </c>
      <c r="AP61" s="382">
        <v>282198</v>
      </c>
      <c r="AQ61" s="383">
        <v>26.8</v>
      </c>
      <c r="AR61" s="369">
        <v>242.8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113608</v>
      </c>
      <c r="AN62" s="373">
        <v>18740</v>
      </c>
      <c r="AO62" s="374">
        <v>83.5</v>
      </c>
      <c r="AP62" s="375">
        <v>126140</v>
      </c>
      <c r="AQ62" s="376">
        <v>19</v>
      </c>
      <c r="AR62" s="377">
        <v>64.5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zujPNq4Cynm/5+4YBRvCcqQ8CCDOGJKF3LZaBAy72dCdlCfpqNvbj9kXq0VEwyi1xdISVLpRM71Sqgck1y3oQ==" saltValue="SbugZGo5be3AUOL40rkb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1"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OGrdEoXACN+/26r23B1k9clzLMkJ9qMIVuG6EKh++Kw8xWnshAQRFAbJ0NY1T74DEEcRTOSZNnhLCahg1slmvw==" saltValue="kh5MHuwJ/r/oM3oT5Wjj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WDv3iLWDFFW6dzEvoLXsDfHYnLP47mtzm70N+u6+dgtWCo/DFJJDF7JBW7peoDyGKCrmsnu/+y00E5cZDRwe3A==" saltValue="zS0wrLxbW/Ww36K38Q6h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2"/>
  <sheetViews>
    <sheetView showGridLines="0" zoomScale="60" zoomScaleNormal="6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5" t="s">
        <v>3</v>
      </c>
      <c r="D47" s="1235"/>
      <c r="E47" s="1236"/>
      <c r="F47" s="11">
        <v>138.13999999999999</v>
      </c>
      <c r="G47" s="12">
        <v>134.33000000000001</v>
      </c>
      <c r="H47" s="12">
        <v>132.97999999999999</v>
      </c>
      <c r="I47" s="12">
        <v>134.44999999999999</v>
      </c>
      <c r="J47" s="13">
        <v>130.91999999999999</v>
      </c>
    </row>
    <row r="48" spans="2:10" ht="57.75" customHeight="1" x14ac:dyDescent="0.15">
      <c r="B48" s="14"/>
      <c r="C48" s="1237" t="s">
        <v>4</v>
      </c>
      <c r="D48" s="1237"/>
      <c r="E48" s="1238"/>
      <c r="F48" s="15">
        <v>16.45</v>
      </c>
      <c r="G48" s="16">
        <v>23.35</v>
      </c>
      <c r="H48" s="16">
        <v>20.14</v>
      </c>
      <c r="I48" s="16">
        <v>31.18</v>
      </c>
      <c r="J48" s="17">
        <v>52.52</v>
      </c>
    </row>
    <row r="49" spans="2:10" ht="57.75" customHeight="1" thickBot="1" x14ac:dyDescent="0.2">
      <c r="B49" s="18"/>
      <c r="C49" s="1239" t="s">
        <v>5</v>
      </c>
      <c r="D49" s="1239"/>
      <c r="E49" s="1240"/>
      <c r="F49" s="19">
        <v>5.35</v>
      </c>
      <c r="G49" s="20">
        <v>0.89</v>
      </c>
      <c r="H49" s="20" t="s">
        <v>562</v>
      </c>
      <c r="I49" s="20">
        <v>9.23</v>
      </c>
      <c r="J49" s="21">
        <v>16.239999999999998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7lJCbNtHGzqe5oRO83UaFmeMC93+Fw+C/pP4e3dTGy4Sao+y+e1ModHcQ9idkBTOjPTTwslSbIAI7oRTq2H5sA==" saltValue="nv4yYpzQ/mZSSHLYFabg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2021-10-08T05:45:04Z</cp:lastPrinted>
  <dcterms:created xsi:type="dcterms:W3CDTF">2021-02-05T01:23:48Z</dcterms:created>
  <dcterms:modified xsi:type="dcterms:W3CDTF">2021-10-08T05:48:59Z</dcterms:modified>
  <cp:category/>
</cp:coreProperties>
</file>