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510" tabRatio="714" firstSheet="9" activeTab="9"/>
  </bookViews>
  <sheets>
    <sheet name="①施設及び業務概況に関する調" sheetId="1" r:id="rId1"/>
    <sheet name="②損益計算書" sheetId="2" r:id="rId2"/>
    <sheet name="③費用構成表" sheetId="3" r:id="rId3"/>
    <sheet name="④貸借対照表" sheetId="4" r:id="rId4"/>
    <sheet name="⑤資本的収支に関する調" sheetId="5" r:id="rId5"/>
    <sheet name="⑤資本的収支に関する調（つづき）" sheetId="6" r:id="rId6"/>
    <sheet name="⑥企業債に関する調" sheetId="7" r:id="rId7"/>
    <sheet name="⑦職種別給与に関する調" sheetId="8" r:id="rId8"/>
    <sheet name="⑦職種別給与に関する調（つづき）" sheetId="9" r:id="rId9"/>
    <sheet name="⑧経営分析に関する調（その１）" sheetId="10" r:id="rId10"/>
    <sheet name="⑧経営分析に関する調（その２）" sheetId="11" r:id="rId11"/>
    <sheet name="⑧経営分析に関する調（その３）" sheetId="12" r:id="rId12"/>
    <sheet name="⑨繰入金に関する調" sheetId="13" r:id="rId13"/>
    <sheet name="⑨繰入金に関する調（つづき）" sheetId="14" r:id="rId14"/>
  </sheets>
  <definedNames>
    <definedName name="_xlnm.Print_Area" localSheetId="0">'①施設及び業務概況に関する調'!$B$1:$S$48</definedName>
    <definedName name="_xlnm.Print_Area" localSheetId="1">'②損益計算書'!$B$1:$P$56</definedName>
    <definedName name="_xlnm.Print_Area" localSheetId="2">'③費用構成表'!$B$1:$Q$37</definedName>
    <definedName name="_xlnm.Print_Area" localSheetId="3">'④貸借対照表'!$B$1:$N$72</definedName>
    <definedName name="_xlnm.Print_Area" localSheetId="4">'⑤資本的収支に関する調'!$B$1:$S$67</definedName>
    <definedName name="_xlnm.Print_Area" localSheetId="5">'⑤資本的収支に関する調（つづき）'!$B$1:$P$38</definedName>
    <definedName name="_xlnm.Print_Area" localSheetId="6">'⑥企業債に関する調'!$B$1:$P$28</definedName>
    <definedName name="_xlnm.Print_Area" localSheetId="7">'⑦職種別給与に関する調'!$B$1:$Q$47</definedName>
    <definedName name="_xlnm.Print_Area" localSheetId="8">'⑦職種別給与に関する調（つづき）'!$B$1:$Q$39</definedName>
    <definedName name="_xlnm.Print_Area" localSheetId="9">'⑧経営分析に関する調（その１）'!$B$1:$S$62</definedName>
    <definedName name="_xlnm.Print_Area" localSheetId="10">'⑧経営分析に関する調（その２）'!$B$1:$Q$53</definedName>
    <definedName name="_xlnm.Print_Area" localSheetId="11">'⑧経営分析に関する調（その３）'!$B$1:$Q$61</definedName>
    <definedName name="_xlnm.Print_Area" localSheetId="12">'⑨繰入金に関する調'!$B$1:$R$57</definedName>
    <definedName name="_xlnm.Print_Area" localSheetId="13">'⑨繰入金に関する調（つづき）'!$B$1:$R$61</definedName>
  </definedNames>
  <calcPr fullCalcOnLoad="1"/>
</workbook>
</file>

<file path=xl/sharedStrings.xml><?xml version="1.0" encoding="utf-8"?>
<sst xmlns="http://schemas.openxmlformats.org/spreadsheetml/2006/main" count="1492" uniqueCount="957">
  <si>
    <t>団体名</t>
  </si>
  <si>
    <t>項目</t>
  </si>
  <si>
    <t>施</t>
  </si>
  <si>
    <t>ア 診療所数</t>
  </si>
  <si>
    <t>定数</t>
  </si>
  <si>
    <t>設</t>
  </si>
  <si>
    <t>在籍人数</t>
  </si>
  <si>
    <t>計</t>
  </si>
  <si>
    <t>（注）表中５（１）「病院区分」は、「一般病院」…１、「結核病院」…２、「精神病院」…３、「伝染病院」…４を示す。</t>
  </si>
  <si>
    <t>収益的支出に充てた企業債</t>
  </si>
  <si>
    <t>収益的支出に充てた他会計借入金</t>
  </si>
  <si>
    <t>他会計繰入金合計</t>
  </si>
  <si>
    <t>内訳</t>
  </si>
  <si>
    <t>給</t>
  </si>
  <si>
    <t>その他</t>
  </si>
  <si>
    <t>職</t>
  </si>
  <si>
    <t>員</t>
  </si>
  <si>
    <t>費</t>
  </si>
  <si>
    <t>内</t>
  </si>
  <si>
    <t>訳</t>
  </si>
  <si>
    <t>医材</t>
  </si>
  <si>
    <t>療料</t>
  </si>
  <si>
    <t>退職手当支出額</t>
  </si>
  <si>
    <t xml:space="preserve">  退す</t>
  </si>
  <si>
    <t>収益的支出分</t>
  </si>
  <si>
    <t xml:space="preserve">  職る</t>
  </si>
  <si>
    <t>資本的支出分</t>
  </si>
  <si>
    <t xml:space="preserve">  に調</t>
  </si>
  <si>
    <t>退職給与引当金取りくずし額</t>
  </si>
  <si>
    <t xml:space="preserve">  関</t>
  </si>
  <si>
    <t>項目</t>
  </si>
  <si>
    <t>再掲</t>
  </si>
  <si>
    <t>経常利益</t>
  </si>
  <si>
    <t>団体名</t>
  </si>
  <si>
    <t>建設改良のための企業債</t>
  </si>
  <si>
    <t>資</t>
  </si>
  <si>
    <t>本</t>
  </si>
  <si>
    <t>的</t>
  </si>
  <si>
    <t>収</t>
  </si>
  <si>
    <t>入</t>
  </si>
  <si>
    <t>う</t>
  </si>
  <si>
    <t>職員給与費</t>
  </si>
  <si>
    <t>ち</t>
  </si>
  <si>
    <t>内</t>
  </si>
  <si>
    <t>補助対象事業費に対する財源としての企業債</t>
  </si>
  <si>
    <t>訳</t>
  </si>
  <si>
    <t>単独事業費に対する財源としての企業債</t>
  </si>
  <si>
    <t>企</t>
  </si>
  <si>
    <t>財</t>
  </si>
  <si>
    <t>業</t>
  </si>
  <si>
    <t>支</t>
  </si>
  <si>
    <t>債</t>
  </si>
  <si>
    <t>源</t>
  </si>
  <si>
    <t>出</t>
  </si>
  <si>
    <t>都道府県補助金</t>
  </si>
  <si>
    <t>他会計繰入金</t>
  </si>
  <si>
    <t>政府資金に係る繰上償還金分</t>
  </si>
  <si>
    <t>公庫資金に係る繰上償還金分</t>
  </si>
  <si>
    <t>その他資金に係る繰上償還金分</t>
  </si>
  <si>
    <t>建設改良のための企業債</t>
  </si>
  <si>
    <t>補</t>
  </si>
  <si>
    <t>当年度許可債で未借入又は未発行の額</t>
  </si>
  <si>
    <t>期状</t>
  </si>
  <si>
    <t>首</t>
  </si>
  <si>
    <t>資況</t>
  </si>
  <si>
    <t>3 うち未収金</t>
  </si>
  <si>
    <t>産</t>
  </si>
  <si>
    <t>等調</t>
  </si>
  <si>
    <t>行実</t>
  </si>
  <si>
    <t>投資額(税込み)</t>
  </si>
  <si>
    <t>政績</t>
  </si>
  <si>
    <t>財内</t>
  </si>
  <si>
    <t>投調</t>
  </si>
  <si>
    <t>源訳</t>
  </si>
  <si>
    <t>都道府県費</t>
  </si>
  <si>
    <t>市町村費</t>
  </si>
  <si>
    <t>建設改良費のうち用地取得費</t>
  </si>
  <si>
    <t>上記の</t>
  </si>
  <si>
    <t>単独事業分</t>
  </si>
  <si>
    <t>上記用地取得費のうち先行取得用地分</t>
  </si>
  <si>
    <t>取得用地面積（㎡）</t>
  </si>
  <si>
    <t>上記の</t>
  </si>
  <si>
    <t>内  訳</t>
  </si>
  <si>
    <t>単独事業分（㎡）</t>
  </si>
  <si>
    <t>建設改良費の翌年度への繰越額</t>
  </si>
  <si>
    <t>上記繰</t>
  </si>
  <si>
    <t>継続費逓次繰越額</t>
  </si>
  <si>
    <t>越額の</t>
  </si>
  <si>
    <t>建設改良繰越額</t>
  </si>
  <si>
    <t>建設改良</t>
  </si>
  <si>
    <t>新増設に関するもの</t>
  </si>
  <si>
    <t>費の内訳</t>
  </si>
  <si>
    <t>改良に関するもの</t>
  </si>
  <si>
    <t>公営企業金融公庫</t>
  </si>
  <si>
    <t>市中銀行</t>
  </si>
  <si>
    <t>市中銀行以外の金融機関</t>
  </si>
  <si>
    <t>市場公募債</t>
  </si>
  <si>
    <t>共済組合</t>
  </si>
  <si>
    <t>交付公債</t>
  </si>
  <si>
    <t>利</t>
  </si>
  <si>
    <t>率</t>
  </si>
  <si>
    <t>別</t>
  </si>
  <si>
    <t>7.5％以上8.0％未満</t>
  </si>
  <si>
    <t>合計</t>
  </si>
  <si>
    <t>病院名</t>
  </si>
  <si>
    <t>事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</si>
  <si>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</si>
  <si>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</si>
  <si>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</si>
  <si>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</si>
  <si>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</si>
  <si>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</si>
  <si>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</si>
  <si>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医</t>
  </si>
  <si>
    <t>看</t>
  </si>
  <si>
    <t>医</t>
  </si>
  <si>
    <t>療</t>
  </si>
  <si>
    <t>技</t>
  </si>
  <si>
    <t>術</t>
  </si>
  <si>
    <t>員</t>
  </si>
  <si>
    <t>他</t>
  </si>
  <si>
    <t>職</t>
  </si>
  <si>
    <t xml:space="preserve"> 基内</t>
  </si>
  <si>
    <t>給料</t>
  </si>
  <si>
    <t xml:space="preserve"> 本</t>
  </si>
  <si>
    <t>扶養手当</t>
  </si>
  <si>
    <t xml:space="preserve"> 給訳</t>
  </si>
  <si>
    <t xml:space="preserve"> 延者</t>
  </si>
  <si>
    <t xml:space="preserve"> 入数</t>
  </si>
  <si>
    <t xml:space="preserve"> 院 </t>
  </si>
  <si>
    <t xml:space="preserve">   床</t>
  </si>
  <si>
    <t xml:space="preserve"> 延数</t>
  </si>
  <si>
    <t>数</t>
  </si>
  <si>
    <t>イ 注射収入</t>
  </si>
  <si>
    <t>入</t>
  </si>
  <si>
    <t>ウ 処置及び手術収入</t>
  </si>
  <si>
    <t>工 検査収入</t>
  </si>
  <si>
    <t>診</t>
  </si>
  <si>
    <t>オ 放射線収入</t>
  </si>
  <si>
    <t>療</t>
  </si>
  <si>
    <t>院</t>
  </si>
  <si>
    <t>力 入院料</t>
  </si>
  <si>
    <t>収</t>
  </si>
  <si>
    <t>キ 入院時食事療養収入</t>
  </si>
  <si>
    <t>入</t>
  </si>
  <si>
    <t>ク その他の収入</t>
  </si>
  <si>
    <t>ケ 初診料</t>
  </si>
  <si>
    <t>外</t>
  </si>
  <si>
    <t>来</t>
  </si>
  <si>
    <t>個室</t>
  </si>
  <si>
    <t>室</t>
  </si>
  <si>
    <t>料</t>
  </si>
  <si>
    <t>２人</t>
  </si>
  <si>
    <t>徴</t>
  </si>
  <si>
    <t>以上室</t>
  </si>
  <si>
    <t>額</t>
  </si>
  <si>
    <t>年</t>
  </si>
  <si>
    <t>度</t>
  </si>
  <si>
    <t>看護助手数（人）</t>
  </si>
  <si>
    <t>末</t>
  </si>
  <si>
    <t>損</t>
  </si>
  <si>
    <t>益</t>
  </si>
  <si>
    <t>算</t>
  </si>
  <si>
    <t>書</t>
  </si>
  <si>
    <t>（ｱ）光熱水費</t>
  </si>
  <si>
    <t>（ｲ）委託料</t>
  </si>
  <si>
    <t>（ｳ）交際費</t>
  </si>
  <si>
    <t>（ｴ）厚生福利費</t>
  </si>
  <si>
    <t>（ｵ）燃料費</t>
  </si>
  <si>
    <t>（ｶ）その他経費</t>
  </si>
  <si>
    <t>（ｱ）旅費</t>
  </si>
  <si>
    <t>（ｲ）図書費</t>
  </si>
  <si>
    <t>（ｳ）その他研究研修費</t>
  </si>
  <si>
    <t>償</t>
  </si>
  <si>
    <t>却</t>
  </si>
  <si>
    <t>資</t>
  </si>
  <si>
    <t>産</t>
  </si>
  <si>
    <t>借入資本金に係るもの</t>
  </si>
  <si>
    <t>固定負債に係るもの</t>
  </si>
  <si>
    <t>医師</t>
  </si>
  <si>
    <t>病院名</t>
  </si>
  <si>
    <t>一般</t>
  </si>
  <si>
    <t>結核</t>
  </si>
  <si>
    <t>精神</t>
  </si>
  <si>
    <t>内科</t>
  </si>
  <si>
    <t>精神・神経科</t>
  </si>
  <si>
    <t>小児科</t>
  </si>
  <si>
    <t>外科</t>
  </si>
  <si>
    <t xml:space="preserve">   別医師数</t>
  </si>
  <si>
    <t>整形外科</t>
  </si>
  <si>
    <t>脳神経外科</t>
  </si>
  <si>
    <t>皮膚ひ尿器科</t>
  </si>
  <si>
    <t>産婦人科</t>
  </si>
  <si>
    <t>眼科</t>
  </si>
  <si>
    <t>耳鼻いんこう科</t>
  </si>
  <si>
    <t>放射線科</t>
  </si>
  <si>
    <t>麻すい科</t>
  </si>
  <si>
    <t>基準額</t>
  </si>
  <si>
    <t>実繰入額</t>
  </si>
  <si>
    <t>勘</t>
  </si>
  <si>
    <t>定</t>
  </si>
  <si>
    <t>繰</t>
  </si>
  <si>
    <t>金</t>
  </si>
  <si>
    <t>特</t>
  </si>
  <si>
    <t>本</t>
  </si>
  <si>
    <t>３ 繰入金計</t>
  </si>
  <si>
    <t>医業収益</t>
  </si>
  <si>
    <t>他会計負担金</t>
  </si>
  <si>
    <t>実繰入額</t>
  </si>
  <si>
    <t>医業外収益</t>
  </si>
  <si>
    <t>他会計補助金</t>
  </si>
  <si>
    <t>額が基準</t>
  </si>
  <si>
    <t>額を超え</t>
  </si>
  <si>
    <t>特別利益</t>
  </si>
  <si>
    <t>他会計繰入金</t>
  </si>
  <si>
    <t>る部分及</t>
  </si>
  <si>
    <t>他会計出資金</t>
  </si>
  <si>
    <t>び「その</t>
  </si>
  <si>
    <t>他」実繰</t>
  </si>
  <si>
    <t>その他</t>
  </si>
  <si>
    <t>ウ 木造（㎡）</t>
  </si>
  <si>
    <t>計（ア+イ+ウ）</t>
  </si>
  <si>
    <t>イ 高看</t>
  </si>
  <si>
    <t>（注）表中５（３）「立地条件」は、「不採算地区病院」…１、「不採算地区病院以外の病院」…２を示す。</t>
  </si>
  <si>
    <t>基準額</t>
  </si>
  <si>
    <t>基準額</t>
  </si>
  <si>
    <t>基準額</t>
  </si>
  <si>
    <t xml:space="preserve">   病床数</t>
  </si>
  <si>
    <t>（ｱ）旅費</t>
  </si>
  <si>
    <t>（ｲ）図書費</t>
  </si>
  <si>
    <t>（ｳ）その他研究研修費</t>
  </si>
  <si>
    <t>（ｱ）旅費</t>
  </si>
  <si>
    <t>（ｲ）図書費</t>
  </si>
  <si>
    <t>（ｳ）その他研究研修費</t>
  </si>
  <si>
    <t>そ</t>
  </si>
  <si>
    <t>の</t>
  </si>
  <si>
    <t>の</t>
  </si>
  <si>
    <t>上記取得用地面積のうち先行取得用地面積（㎡）</t>
  </si>
  <si>
    <t>ア</t>
  </si>
  <si>
    <t>イ</t>
  </si>
  <si>
    <t>建設利息</t>
  </si>
  <si>
    <t>補助対象事業費</t>
  </si>
  <si>
    <t>単独事業費</t>
  </si>
  <si>
    <t>政府資金</t>
  </si>
  <si>
    <t>公庫資金</t>
  </si>
  <si>
    <t>その他</t>
  </si>
  <si>
    <t>工事負担金</t>
  </si>
  <si>
    <t>ち</t>
  </si>
  <si>
    <t>ア</t>
  </si>
  <si>
    <t>イ</t>
  </si>
  <si>
    <t>その他</t>
  </si>
  <si>
    <t>差引</t>
  </si>
  <si>
    <t>て</t>
  </si>
  <si>
    <t>ん</t>
  </si>
  <si>
    <t>1 固定資産</t>
  </si>
  <si>
    <t>2 流動資産</t>
  </si>
  <si>
    <t>4 自己資本金</t>
  </si>
  <si>
    <t>5 剰余金</t>
  </si>
  <si>
    <t>6 負債・資本合計</t>
  </si>
  <si>
    <t>国費</t>
  </si>
  <si>
    <t>(2)他会計</t>
  </si>
  <si>
    <t xml:space="preserve">   負担金</t>
  </si>
  <si>
    <t>(1)他会計</t>
  </si>
  <si>
    <t xml:space="preserve">   出資金</t>
  </si>
  <si>
    <t>5 収益勘定他会計</t>
  </si>
  <si>
    <t xml:space="preserve">  借入金</t>
  </si>
  <si>
    <t xml:space="preserve">入額    </t>
  </si>
  <si>
    <t xml:space="preserve">     （建設改良費）</t>
  </si>
  <si>
    <t xml:space="preserve">    延面積</t>
  </si>
  <si>
    <t>合計</t>
  </si>
  <si>
    <t>(1) 企業債</t>
  </si>
  <si>
    <t>(2) 他会計出資金</t>
  </si>
  <si>
    <t>(1) 建設改良費</t>
  </si>
  <si>
    <t>(2) 企業債償還金</t>
  </si>
  <si>
    <t>(3) 他会計からの長期借入金返還額</t>
  </si>
  <si>
    <t>(4) 他会計への支出金</t>
  </si>
  <si>
    <t>(2) 不足額 (△)</t>
  </si>
  <si>
    <t>(1) 過年度分損益勘定留保資金</t>
  </si>
  <si>
    <t>(2) 当年度分損益勘定留保資金</t>
  </si>
  <si>
    <t>(3) 繰越利益剰余金処分額</t>
  </si>
  <si>
    <t>(4) 当年度利益剰余金処分額</t>
  </si>
  <si>
    <t>(5) 積立金取りくずし額</t>
  </si>
  <si>
    <t>補てん財源不足額 (△)</t>
  </si>
  <si>
    <t>(4) 他会計借入金</t>
  </si>
  <si>
    <t>(5) 他会計補助金</t>
  </si>
  <si>
    <t>(8) 都道府県補助金</t>
  </si>
  <si>
    <t>(9) 工事負担金</t>
  </si>
  <si>
    <t>(10) その他</t>
  </si>
  <si>
    <t>(11) 計 (1)～(10)</t>
  </si>
  <si>
    <t>(14) 純計 (11)－(12)－(13)</t>
  </si>
  <si>
    <t>(5) その他</t>
  </si>
  <si>
    <t>(6) 計 (1)～(5)</t>
  </si>
  <si>
    <t>(1) 差額</t>
  </si>
  <si>
    <t>(6) 繰越工事資金</t>
  </si>
  <si>
    <t>(7) その他</t>
  </si>
  <si>
    <t>(8) 計 (1)～(7)</t>
  </si>
  <si>
    <t>⑥ 企業債に関する調（病院事業）</t>
  </si>
  <si>
    <t>いわき市立総合磐城共立病院</t>
  </si>
  <si>
    <t>1 事業開始年月日</t>
  </si>
  <si>
    <t>2 法適用年月日</t>
  </si>
  <si>
    <t>3 法適用区分</t>
  </si>
  <si>
    <t>(5) その他の</t>
  </si>
  <si>
    <t xml:space="preserve">    施設</t>
  </si>
  <si>
    <t>(1) 損益勘定所属職員</t>
  </si>
  <si>
    <t>(2) 資本勘定所属職員</t>
  </si>
  <si>
    <t>いわき市立   常磐病院</t>
  </si>
  <si>
    <t>公立藤田     総合病院</t>
  </si>
  <si>
    <t>公立相馬      総合病院</t>
  </si>
  <si>
    <t>公立岩瀬病院</t>
  </si>
  <si>
    <t>公立小野町    地方総合病院</t>
  </si>
  <si>
    <t>(1) 他会計出資金</t>
  </si>
  <si>
    <t xml:space="preserve">  ア 建設改良（元金）</t>
  </si>
  <si>
    <t xml:space="preserve">  ウ その他</t>
  </si>
  <si>
    <t>(3) 他会計補助金</t>
  </si>
  <si>
    <t>基準額</t>
  </si>
  <si>
    <t xml:space="preserve">  ア 災害復旧費</t>
  </si>
  <si>
    <t xml:space="preserve">  イ その他</t>
  </si>
  <si>
    <t>収益勘定</t>
  </si>
  <si>
    <t>繰入金</t>
  </si>
  <si>
    <t>7 基準外繰入金合計</t>
  </si>
  <si>
    <t xml:space="preserve">  （元金）</t>
  </si>
  <si>
    <t>本 ち</t>
  </si>
  <si>
    <t>イ 建設改良</t>
  </si>
  <si>
    <t>勘 高</t>
  </si>
  <si>
    <t>(建設改良費)</t>
  </si>
  <si>
    <t>定 度</t>
  </si>
  <si>
    <t>ア 建設改良</t>
  </si>
  <si>
    <t>繰 医</t>
  </si>
  <si>
    <t>入 療</t>
  </si>
  <si>
    <t>イ 建設改良</t>
  </si>
  <si>
    <t>金 分</t>
  </si>
  <si>
    <t>(建設改良費)</t>
  </si>
  <si>
    <t xml:space="preserve">の   </t>
  </si>
  <si>
    <t>繰入金合計 (1)+(2)+(3)</t>
  </si>
  <si>
    <t>ア 他会計負担金</t>
  </si>
  <si>
    <t>ア 他会計補助金</t>
  </si>
  <si>
    <t>１ 企業債現在高</t>
  </si>
  <si>
    <t>1 固定資産</t>
  </si>
  <si>
    <t xml:space="preserve">  (1) 有形固定資産</t>
  </si>
  <si>
    <t xml:space="preserve">    ア 土地</t>
  </si>
  <si>
    <t xml:space="preserve">    イ 償却資産</t>
  </si>
  <si>
    <t xml:space="preserve">    エ 建設仮勘定</t>
  </si>
  <si>
    <t xml:space="preserve">  (3) 投資</t>
  </si>
  <si>
    <t>2 流動資産</t>
  </si>
  <si>
    <t xml:space="preserve">  (1) 現金及び預金</t>
  </si>
  <si>
    <t xml:space="preserve">  (2) 未収金</t>
  </si>
  <si>
    <t xml:space="preserve">  (3) 貯蔵品</t>
  </si>
  <si>
    <t xml:space="preserve">  (4) 短期有価証券</t>
  </si>
  <si>
    <t>3 繰延勘定</t>
  </si>
  <si>
    <t>4 資産合計</t>
  </si>
  <si>
    <t>5 固定負債</t>
  </si>
  <si>
    <t xml:space="preserve">  (1) 企業債</t>
  </si>
  <si>
    <t xml:space="preserve">  (2) 再建債（特例債を含む）</t>
  </si>
  <si>
    <t xml:space="preserve">  (3) 他会計借入金</t>
  </si>
  <si>
    <t xml:space="preserve">  (4) 引当金</t>
  </si>
  <si>
    <t>1 総収益 B+C+G</t>
  </si>
  <si>
    <t>（A)</t>
  </si>
  <si>
    <t>(1) 医業収益</t>
  </si>
  <si>
    <t>（B)</t>
  </si>
  <si>
    <t xml:space="preserve">    ア 入院収益</t>
  </si>
  <si>
    <t xml:space="preserve">    イ 外来収益</t>
  </si>
  <si>
    <t xml:space="preserve">    ウ その他医業収益</t>
  </si>
  <si>
    <t xml:space="preserve">      (ア）他会計負担金</t>
  </si>
  <si>
    <t>④ 貸借対照表（病院事業）</t>
  </si>
  <si>
    <t>⑤ 資本的収支に関する調(病院事業)</t>
  </si>
  <si>
    <t>いわき市    （２病院）</t>
  </si>
  <si>
    <t>(1) 一人当た</t>
  </si>
  <si>
    <t>｢1.3.(2)｣研究研修費（再掲）</t>
  </si>
  <si>
    <t xml:space="preserve">  (ｹ) 高度医療</t>
  </si>
  <si>
    <t>繰出基準等に基づくもの</t>
  </si>
  <si>
    <t xml:space="preserve">  (4) 差引（１－ ２）</t>
  </si>
  <si>
    <t>3 差引（1－ 2）</t>
  </si>
  <si>
    <t>3 経常利益 (B+C)－ (E+F)</t>
  </si>
  <si>
    <t>7 純利益 A－ D</t>
  </si>
  <si>
    <t xml:space="preserve">  システム運営費</t>
  </si>
  <si>
    <t>収益的収入（税抜き）</t>
  </si>
  <si>
    <t>収益的収入（税込み）</t>
  </si>
  <si>
    <t>収益的支出（税抜き）</t>
  </si>
  <si>
    <t>収益的支出（税込み）</t>
  </si>
  <si>
    <t>在籍人数</t>
  </si>
  <si>
    <t>業</t>
  </si>
  <si>
    <t>務</t>
  </si>
  <si>
    <t>(2) 介護サービス利用者数
　　（外来相当分）</t>
  </si>
  <si>
    <t>ア 指定介護療養型</t>
  </si>
  <si>
    <t xml:space="preserve">   医療施設</t>
  </si>
  <si>
    <t>イ 療養病床等</t>
  </si>
  <si>
    <t>病　　　院</t>
  </si>
  <si>
    <t>(ア)年延利用者数(人)</t>
  </si>
  <si>
    <t>(イ)年延入所定員(人)</t>
  </si>
  <si>
    <t>年延利用者数(人)</t>
  </si>
  <si>
    <t>年延居宅サービス利用者数(人)</t>
  </si>
  <si>
    <t>計（千円）</t>
  </si>
  <si>
    <t>(1) 入院相当分（千円）</t>
  </si>
  <si>
    <t>(2) 外来相当分（千円）</t>
  </si>
  <si>
    <t>　護ー収</t>
  </si>
  <si>
    <t>　　ビ益</t>
  </si>
  <si>
    <t>10介サス</t>
  </si>
  <si>
    <t>５ 病院の専門性</t>
  </si>
  <si>
    <t xml:space="preserve">  (ｶ) 児童手当</t>
  </si>
  <si>
    <t>基準額</t>
  </si>
  <si>
    <t>実繰入額</t>
  </si>
  <si>
    <t>実繰入額</t>
  </si>
  <si>
    <t xml:space="preserve"> 他</t>
  </si>
  <si>
    <t xml:space="preserve"> そ 内</t>
  </si>
  <si>
    <t xml:space="preserve"> の 訳</t>
  </si>
  <si>
    <t>収益勘定繰入金</t>
  </si>
  <si>
    <t>資本勘定繰入金</t>
  </si>
  <si>
    <t>基準内</t>
  </si>
  <si>
    <t>基準外</t>
  </si>
  <si>
    <t>(1)一時借入金利息</t>
  </si>
  <si>
    <t>(2)企業債利息</t>
  </si>
  <si>
    <t>(2) その他医療材料費</t>
  </si>
  <si>
    <t>内訳</t>
  </si>
  <si>
    <t>支給対象人員数（人）</t>
  </si>
  <si>
    <t>延勤続年数（年）</t>
  </si>
  <si>
    <t>（注３）表中５「病院の専門性」は、「がんセンター」…１、「成人病センター」…２、「こども病院（小児医療センター）」…３、「リハビリテーション病院」…４、「循環器病センター」…５、「呼吸器病センター」…６、</t>
  </si>
  <si>
    <t>財政融資</t>
  </si>
  <si>
    <t>政府保証付外債</t>
  </si>
  <si>
    <t>看護師数（人）</t>
  </si>
  <si>
    <t>准看護師数（人）</t>
  </si>
  <si>
    <t>3 附帯</t>
  </si>
  <si>
    <t>　事業</t>
  </si>
  <si>
    <t xml:space="preserve">  (ｳ) 共済追加費用</t>
  </si>
  <si>
    <t>歯科・歯科口腔外科</t>
  </si>
  <si>
    <t>７ 標榜診療</t>
  </si>
  <si>
    <t>　 科目</t>
  </si>
  <si>
    <t>８ 採用医薬品数</t>
  </si>
  <si>
    <t>９ 病院機能評価認定の有無</t>
  </si>
  <si>
    <t>10 患者紹介率（％）</t>
  </si>
  <si>
    <t>13 年延検体数（体）</t>
  </si>
  <si>
    <t>（注１）表中３「特殊診療」は、「人間ドック」…１、「人工透析」…２、「ＩＣＵ、ＣＣＵ」…３、「ＮＩＣＵ・未熟児室」…４、｢運動機能訓練室」…５､｢ガン（放射線）診療｣…６を示す。</t>
  </si>
  <si>
    <t>　　　「脳血管（機能）研究センター」…７、「救命救急センター」…８、「その他」…９を示す。</t>
  </si>
  <si>
    <t>（注４）表中７「標榜診療科目」（１）は、「内科」…１、「精神・神経科」…２、「小児科」…３、「外科」…４、「整形外科」…５、「脳神経外科」…６、「皮膚ひ尿器科」…７、「産婦人科」…８、「眼科」…９を示し、</t>
  </si>
  <si>
    <t>　　　　（２）は、「耳鼻いんこう科」…１、「放射線科」…２、「歯科・歯科口腔外科」…３、「麻すい科」…４、「その他」…５を示す。</t>
  </si>
  <si>
    <t>（２）病院事業</t>
  </si>
  <si>
    <t>イ 療養病床</t>
  </si>
  <si>
    <t>エ 精神病床</t>
  </si>
  <si>
    <t>オ 感染症病床</t>
  </si>
  <si>
    <t>(7) 看護配置</t>
  </si>
  <si>
    <t>(9) 指定介護療養型医療施設の定員</t>
  </si>
  <si>
    <t>(1) 介護サービス利用者数　（入院相当分）</t>
  </si>
  <si>
    <t xml:space="preserve">   ア 繰出基準に基づく事由に係る上乗せ繰入</t>
  </si>
  <si>
    <t>(12) うち翌年度へ繰越される支出の財源充当額</t>
  </si>
  <si>
    <t>師</t>
  </si>
  <si>
    <t>(2) 療養患者数（人）</t>
  </si>
  <si>
    <t>(5) 感染症患者数（人）</t>
  </si>
  <si>
    <t>(2) 療養病床数（床）</t>
  </si>
  <si>
    <t>(3) 結核病床数（床）</t>
  </si>
  <si>
    <t>(4) 精神病床数（床）</t>
  </si>
  <si>
    <t>(5) 感染症病床数（床）</t>
  </si>
  <si>
    <t>看護師等</t>
  </si>
  <si>
    <t>療養</t>
  </si>
  <si>
    <t xml:space="preserve">  (ｲ) 第五次健全化</t>
  </si>
  <si>
    <t xml:space="preserve">  (ｷ) 看護師養成所</t>
  </si>
  <si>
    <t>　　　推進経費</t>
  </si>
  <si>
    <t>　(ｺ) 小児医療</t>
  </si>
  <si>
    <t xml:space="preserve">  (ｱ) 第五次健全化</t>
  </si>
  <si>
    <t>6 資本勘定他会計</t>
  </si>
  <si>
    <t>8 ｢1.(2).ｱ.(ｱ)｣のうち保健･医療･福祉共同研修経費</t>
  </si>
  <si>
    <t>10 ｢1.(2).ｲ.(ｹ)｣のうち周産期医療分</t>
  </si>
  <si>
    <t>　　ア 退職給与引当金</t>
  </si>
  <si>
    <t>　　イ 修繕引当金</t>
  </si>
  <si>
    <t>南相馬市立
総合病院</t>
  </si>
  <si>
    <t>南相馬市立
小高病院</t>
  </si>
  <si>
    <t>伊達市立
梁川病院</t>
  </si>
  <si>
    <t>① 施設及び業務概況に関する調（病院事業）</t>
  </si>
  <si>
    <t>M5.4.16</t>
  </si>
  <si>
    <t>－</t>
  </si>
  <si>
    <t>4 管理者</t>
  </si>
  <si>
    <t>(1) 病院区分</t>
  </si>
  <si>
    <t>ア 一般病床</t>
  </si>
  <si>
    <t>ウ 結核病床</t>
  </si>
  <si>
    <t>(2) 病床数</t>
  </si>
  <si>
    <t>カ 計</t>
  </si>
  <si>
    <t>(3) 病院の立地条件</t>
  </si>
  <si>
    <t>－</t>
  </si>
  <si>
    <t>ア 鉄骨鉄筋又は鉄筋コンクリート造（㎡）</t>
  </si>
  <si>
    <t>(4) 病院施設</t>
  </si>
  <si>
    <t>イ 耐火構造（㎡）</t>
  </si>
  <si>
    <t>看　護</t>
  </si>
  <si>
    <t>学　院</t>
  </si>
  <si>
    <t>生徒数</t>
  </si>
  <si>
    <t>ウ 准看</t>
  </si>
  <si>
    <t>(6) 救急病院</t>
  </si>
  <si>
    <t>ア 告示の有無</t>
  </si>
  <si>
    <t xml:space="preserve">    の告示</t>
  </si>
  <si>
    <t>イ 告示病床数</t>
  </si>
  <si>
    <t>ア 入院診療日数（日）</t>
  </si>
  <si>
    <t>イ 年延入院患者数（人）</t>
  </si>
  <si>
    <t>ウ 外来診療日数（日）</t>
  </si>
  <si>
    <t>①</t>
  </si>
  <si>
    <t>工 年延外来患者数（人）</t>
  </si>
  <si>
    <t>7 職員数　　計</t>
  </si>
  <si>
    <t>②</t>
  </si>
  <si>
    <t>（注）表中３「法適用区分」は、「条例全部」…１、「当然財務」…２を示す。</t>
  </si>
  <si>
    <t>（注）表中４「管理者」は、「設置」…１、「非設置」…２を示す。</t>
  </si>
  <si>
    <t>（注）表中５（６）「告示の有無」は、「有」…１、「無」…２を示す。</t>
  </si>
  <si>
    <t>② 損益計算書（病院事業）</t>
  </si>
  <si>
    <t xml:space="preserve">     （イ）その他医業収益</t>
  </si>
  <si>
    <t>(2) 医業外収益</t>
  </si>
  <si>
    <t>（ｃ)</t>
  </si>
  <si>
    <t xml:space="preserve">    ア 受取利息及び配当金</t>
  </si>
  <si>
    <t xml:space="preserve">    イ 看護学院収益</t>
  </si>
  <si>
    <t xml:space="preserve">    ウ 国庫補助金</t>
  </si>
  <si>
    <t xml:space="preserve">    工 都道府県補助金</t>
  </si>
  <si>
    <t xml:space="preserve">    オ 他会計補助金</t>
  </si>
  <si>
    <t xml:space="preserve">    カ 他会計負担金</t>
  </si>
  <si>
    <t xml:space="preserve">    キ その他医業外収益</t>
  </si>
  <si>
    <t>２ 総費用 E+F+H</t>
  </si>
  <si>
    <t>（D)</t>
  </si>
  <si>
    <t xml:space="preserve">  (1) 医業費用</t>
  </si>
  <si>
    <t>（E)</t>
  </si>
  <si>
    <t xml:space="preserve">    ア 職員給与費</t>
  </si>
  <si>
    <t xml:space="preserve">    イ 材料費</t>
  </si>
  <si>
    <t xml:space="preserve">    ウ 減価償却費</t>
  </si>
  <si>
    <t xml:space="preserve">    エ その他医業費用</t>
  </si>
  <si>
    <t xml:space="preserve">  (2) 医業外費用</t>
  </si>
  <si>
    <t>（F)</t>
  </si>
  <si>
    <t xml:space="preserve">    ア 支払利息</t>
  </si>
  <si>
    <t xml:space="preserve">    イ 企業債取扱諸費</t>
  </si>
  <si>
    <t xml:space="preserve">    ウ 看護学院費</t>
  </si>
  <si>
    <t xml:space="preserve">    工 繰延勘定償却</t>
  </si>
  <si>
    <t xml:space="preserve">    オ その他医業外費用</t>
  </si>
  <si>
    <t>4 経常損失（△）</t>
  </si>
  <si>
    <t>5 特別利益</t>
  </si>
  <si>
    <t>（G)</t>
  </si>
  <si>
    <t xml:space="preserve">  (1) 他会計繰入金</t>
  </si>
  <si>
    <t xml:space="preserve">  (2) 固定資産売却益</t>
  </si>
  <si>
    <t xml:space="preserve">  (3) その他</t>
  </si>
  <si>
    <t>6 特別損失</t>
  </si>
  <si>
    <t>（H)</t>
  </si>
  <si>
    <t xml:space="preserve">  (1) 職員給与費</t>
  </si>
  <si>
    <t xml:space="preserve">  (2) その他</t>
  </si>
  <si>
    <t>8 純損失（△）</t>
  </si>
  <si>
    <t>9 前年度繰越利益剰余金（又は前年度繰越欠損金）</t>
  </si>
  <si>
    <t>10 当年度未処分利益剰余金（又は当年度未処理欠損金）</t>
  </si>
  <si>
    <t>(1) 繰出基準に基づく繰入金</t>
  </si>
  <si>
    <t>(2) 繰出基準以外の繰入金</t>
  </si>
  <si>
    <t xml:space="preserve">   イ 繰出基準の事由以外の繰入</t>
  </si>
  <si>
    <t>還付消費税及び地方消費税額</t>
  </si>
  <si>
    <t>確定消費税及び地方消費税額</t>
  </si>
  <si>
    <t>公立藤田
総合病院</t>
  </si>
  <si>
    <t>いわき市立   
常磐病院</t>
  </si>
  <si>
    <t>③ 費用構成表（病院事業）</t>
  </si>
  <si>
    <t>(1) 基本給</t>
  </si>
  <si>
    <t>(3) 賃金</t>
  </si>
  <si>
    <t>(4) 退職給与金</t>
  </si>
  <si>
    <t>(5) 法定福利費</t>
  </si>
  <si>
    <t>(6) 計</t>
  </si>
  <si>
    <t>2 支払利息</t>
  </si>
  <si>
    <t>(3) その他借入金利息</t>
  </si>
  <si>
    <t>3 減価償却費</t>
  </si>
  <si>
    <t>4 光熱水費</t>
  </si>
  <si>
    <t>5 通信運搬費</t>
  </si>
  <si>
    <t>6 修繕費</t>
  </si>
  <si>
    <t>7 委託料</t>
  </si>
  <si>
    <t>ア 投薬</t>
  </si>
  <si>
    <t>(1) 薬品費</t>
  </si>
  <si>
    <t>イ 注射</t>
  </si>
  <si>
    <t>ウ 小計</t>
  </si>
  <si>
    <t xml:space="preserve">  費</t>
  </si>
  <si>
    <t>(3) 計</t>
  </si>
  <si>
    <t>9 給食材料費（患者用）</t>
  </si>
  <si>
    <t>10 その他</t>
  </si>
  <si>
    <t>11 費用合計</t>
  </si>
  <si>
    <t>13 経常費用</t>
  </si>
  <si>
    <t>南相馬市
（２病院）</t>
  </si>
  <si>
    <t>伊達市立
梁川病院</t>
  </si>
  <si>
    <t xml:space="preserve">    ウ 減価償却累計額（△）</t>
  </si>
  <si>
    <t xml:space="preserve">  (2) 無形固定資産</t>
  </si>
  <si>
    <t xml:space="preserve">  (5) その他</t>
  </si>
  <si>
    <t>6 流動負債</t>
  </si>
  <si>
    <t xml:space="preserve">  (1) 一時借入金</t>
  </si>
  <si>
    <t xml:space="preserve">  (2) 未払金及び未払費用</t>
  </si>
  <si>
    <t>7 負債合計</t>
  </si>
  <si>
    <t>8 資本金</t>
  </si>
  <si>
    <t xml:space="preserve">  (1) 自己資本金</t>
  </si>
  <si>
    <t xml:space="preserve">    ア 固有資本金（引継資本金）</t>
  </si>
  <si>
    <t xml:space="preserve">    イ 再評価組入資本金</t>
  </si>
  <si>
    <t xml:space="preserve">    ウ 繰入資本金</t>
  </si>
  <si>
    <t xml:space="preserve">    工 組入資本金（造成資本金）</t>
  </si>
  <si>
    <t xml:space="preserve">  (2) 借入資本金</t>
  </si>
  <si>
    <t xml:space="preserve">    ア 企業債</t>
  </si>
  <si>
    <t xml:space="preserve">    イ 他会計借入金</t>
  </si>
  <si>
    <t>9 剰余金</t>
  </si>
  <si>
    <t xml:space="preserve">  (1) 資本剰余金</t>
  </si>
  <si>
    <t xml:space="preserve">    ア 国庫補助金</t>
  </si>
  <si>
    <t xml:space="preserve">    イ 都道府県補助金</t>
  </si>
  <si>
    <t xml:space="preserve">    ウ 工事負担金</t>
  </si>
  <si>
    <t xml:space="preserve">    工 再評価積立金</t>
  </si>
  <si>
    <t xml:space="preserve">    オ その他</t>
  </si>
  <si>
    <t xml:space="preserve">  (2) 利益剰余金</t>
  </si>
  <si>
    <t xml:space="preserve">    ア 減債積立金</t>
  </si>
  <si>
    <t xml:space="preserve">    イ 利益積立金</t>
  </si>
  <si>
    <t xml:space="preserve">    ウ 建設改良積立金</t>
  </si>
  <si>
    <t xml:space="preserve">    エ その他積立金</t>
  </si>
  <si>
    <t xml:space="preserve">    オ 当年度未処分利益剰余金</t>
  </si>
  <si>
    <t xml:space="preserve">       当年度未処理欠損金（△）</t>
  </si>
  <si>
    <t xml:space="preserve">         うち当年度純利益</t>
  </si>
  <si>
    <t xml:space="preserve">         うち当年度純損失（△）</t>
  </si>
  <si>
    <t>10 資本合計</t>
  </si>
  <si>
    <t>11 負債・資本合計</t>
  </si>
  <si>
    <t>12 不良債務</t>
  </si>
  <si>
    <t>13 実質資金不足額</t>
  </si>
  <si>
    <t>経常損失（△）</t>
  </si>
  <si>
    <t>(3) 他会計負担金</t>
  </si>
  <si>
    <t>(6) 固定資産売却代金</t>
  </si>
  <si>
    <t>(7) 国庫補助金</t>
  </si>
  <si>
    <t>源</t>
  </si>
  <si>
    <t>国庫補助金</t>
  </si>
  <si>
    <t xml:space="preserve">   うち消費税等資本的収支調整額</t>
  </si>
  <si>
    <t>補助対象事業分</t>
  </si>
  <si>
    <t>内  訳</t>
  </si>
  <si>
    <t>補助対象事業分（㎡）</t>
  </si>
  <si>
    <t>事故繰越繰越額</t>
  </si>
  <si>
    <t>事業繰越額</t>
  </si>
  <si>
    <t xml:space="preserve"> (1)繰出基準に基づく繰入金</t>
  </si>
  <si>
    <t xml:space="preserve"> (2)繰出基準以外の繰入金</t>
  </si>
  <si>
    <t xml:space="preserve">    ア 繰出基準に基づく事由に係る上乗せ繰入</t>
  </si>
  <si>
    <t xml:space="preserve">    イ 繰出基準の事由以外の繰入</t>
  </si>
  <si>
    <t>政府資金</t>
  </si>
  <si>
    <t>⑦ 職種別給与に関する調（病院事業）</t>
  </si>
  <si>
    <t>年間延職員数（人）</t>
  </si>
  <si>
    <t>年度末職員数（人）</t>
  </si>
  <si>
    <t>務</t>
  </si>
  <si>
    <t>職</t>
  </si>
  <si>
    <t>員</t>
  </si>
  <si>
    <t>計</t>
  </si>
  <si>
    <t>延年齢（歳）</t>
  </si>
  <si>
    <t>延経験年数（年）</t>
  </si>
  <si>
    <t>師</t>
  </si>
  <si>
    <t>手当</t>
  </si>
  <si>
    <t>護</t>
  </si>
  <si>
    <t>准</t>
  </si>
  <si>
    <t>看</t>
  </si>
  <si>
    <t>護</t>
  </si>
  <si>
    <t>師</t>
  </si>
  <si>
    <t>(1)</t>
  </si>
  <si>
    <t>～</t>
  </si>
  <si>
    <t>(6)</t>
  </si>
  <si>
    <t>(1) 一般患者数（人）</t>
  </si>
  <si>
    <t xml:space="preserve"> 年患</t>
  </si>
  <si>
    <t>(3) 結核患者数（人）</t>
  </si>
  <si>
    <t>(4) 精神患者数（人）</t>
  </si>
  <si>
    <t>(1) 一般病床数（床）</t>
  </si>
  <si>
    <t xml:space="preserve"> 年病</t>
  </si>
  <si>
    <t>(1) 年延医師数（人）</t>
  </si>
  <si>
    <t>(2) 年延看護部門職員数（人）</t>
  </si>
  <si>
    <t>(3) 年度末検査技師数（人）</t>
  </si>
  <si>
    <t>(4) 年度末放射線技師数（人）</t>
  </si>
  <si>
    <t>ア 投薬収入</t>
  </si>
  <si>
    <t>(</t>
  </si>
  <si>
    <t>千</t>
  </si>
  <si>
    <t>コ 再診料</t>
  </si>
  <si>
    <t>円</t>
  </si>
  <si>
    <t>サ 投薬収入</t>
  </si>
  <si>
    <t>(</t>
  </si>
  <si>
    <t>シ 注射収入</t>
  </si>
  <si>
    <t>ス 処置及び手術収入</t>
  </si>
  <si>
    <t>セ 検査収入</t>
  </si>
  <si>
    <t>ソ 放射線収入</t>
  </si>
  <si>
    <t>タ その他の収入</t>
  </si>
  <si>
    <t>5 薬収</t>
  </si>
  <si>
    <t>(1) 薬品収入(投薬分)ア+サ(千円)</t>
  </si>
  <si>
    <t xml:space="preserve">  品入</t>
  </si>
  <si>
    <t>(2) 薬品収入(注射分)イ+シ(千円)</t>
  </si>
  <si>
    <t>6 検状</t>
  </si>
  <si>
    <t>(1) 年間検査件数</t>
  </si>
  <si>
    <t xml:space="preserve">  査況</t>
  </si>
  <si>
    <t>(2) 年間放射線件数</t>
  </si>
  <si>
    <t xml:space="preserve">    室料一日</t>
  </si>
  <si>
    <t>最高（円)</t>
  </si>
  <si>
    <t>－</t>
  </si>
  <si>
    <t>最低（円)</t>
  </si>
  <si>
    <t xml:space="preserve">    り徴収額</t>
  </si>
  <si>
    <t>(2) 室料差額収益（千円）</t>
  </si>
  <si>
    <t>(3) 室料差額対象病床数</t>
  </si>
  <si>
    <t>(1) 医師数（人）</t>
  </si>
  <si>
    <t xml:space="preserve">  看護部門</t>
  </si>
  <si>
    <t xml:space="preserve">  職員数</t>
  </si>
  <si>
    <t>(3) 薬剤部門職員数（人）</t>
  </si>
  <si>
    <t>(4) 事務部門職員数（人）</t>
  </si>
  <si>
    <t>(5) 給食部門職員数（人）</t>
  </si>
  <si>
    <t>(6) 放射線部門職員数（人）</t>
  </si>
  <si>
    <t>(7) 臨床検査部門職員数（人）</t>
  </si>
  <si>
    <t>(8) その他職員数（人）</t>
  </si>
  <si>
    <t xml:space="preserve">      全職員数（人）</t>
  </si>
  <si>
    <t xml:space="preserve"> 9 そ</t>
  </si>
  <si>
    <t>(1) 入院収益（千円）</t>
  </si>
  <si>
    <t xml:space="preserve">   の</t>
  </si>
  <si>
    <t>(2) 総収益（千円）</t>
  </si>
  <si>
    <t xml:space="preserve">   他</t>
  </si>
  <si>
    <t>(3) 病床数（床）</t>
  </si>
  <si>
    <t>⑧ 経営分析に関する調（その２）（病院事業）</t>
  </si>
  <si>
    <t>1 その他医業収益</t>
  </si>
  <si>
    <t xml:space="preserve">  (1) 室料差額収益</t>
  </si>
  <si>
    <t xml:space="preserve">  (2) 公衆衛生活動収益</t>
  </si>
  <si>
    <t xml:space="preserve">  (3) 医療相談収益</t>
  </si>
  <si>
    <t xml:space="preserve">  (4) その他医業収益</t>
  </si>
  <si>
    <t>2 その他医業外収益</t>
  </si>
  <si>
    <t xml:space="preserve">  (1) 患者外給食収益</t>
  </si>
  <si>
    <t xml:space="preserve">  (2) その他医業外収益</t>
  </si>
  <si>
    <t>3 その他医業費用</t>
  </si>
  <si>
    <t xml:space="preserve">  (1) 経費</t>
  </si>
  <si>
    <t xml:space="preserve">  (2) 研究研修費</t>
  </si>
  <si>
    <t xml:space="preserve">  (3) 資産減耗費</t>
  </si>
  <si>
    <t>4 その他医業外費用</t>
  </si>
  <si>
    <t xml:space="preserve">  (1) 患者外給食材料費</t>
  </si>
  <si>
    <t xml:space="preserve">  (2) その他</t>
  </si>
  <si>
    <t>1 償却資産</t>
  </si>
  <si>
    <t xml:space="preserve">  (1)建物</t>
  </si>
  <si>
    <t xml:space="preserve">  (2)器械･備品</t>
  </si>
  <si>
    <t xml:space="preserve">  (3) その他償却資産</t>
  </si>
  <si>
    <t>2 減価償却累計額</t>
  </si>
  <si>
    <t xml:space="preserve">  (1) 建物減価償却累計額</t>
  </si>
  <si>
    <t xml:space="preserve">  (2) 器械・備品減価償却累計額</t>
  </si>
  <si>
    <t xml:space="preserve">  (3) その他償却資産減価償却累計額</t>
  </si>
  <si>
    <t>1 収益</t>
  </si>
  <si>
    <t>2 費用</t>
  </si>
  <si>
    <t>公立小野町    
地方総合病院</t>
  </si>
  <si>
    <t>１ 年延稼働</t>
  </si>
  <si>
    <t>感染症</t>
  </si>
  <si>
    <t>２ 診療科目</t>
  </si>
  <si>
    <t>３ 特殊診療</t>
  </si>
  <si>
    <t>４ 指定病院等の状況</t>
  </si>
  <si>
    <t>６ 業務委託</t>
  </si>
  <si>
    <t xml:space="preserve">   の状況</t>
  </si>
  <si>
    <t>11 平均在院日数（一般病床のみ）</t>
  </si>
  <si>
    <t>12 平均外来一人当たり通院回数</t>
  </si>
  <si>
    <t>　　　「地域医療支援病院」…７、「特定機能病院｣…８、「病院群輪番制病院」…９を示す。</t>
  </si>
  <si>
    <t>（注３）表中６「業務委託の状況」（1）は、「検査」…１、「歯科技工」…２、「助産」…３、「診療報酬請求」…４、「給与計算｣…５､｢受付｣…６､｢清掃｣…７､</t>
  </si>
  <si>
    <t xml:space="preserve">        ｢洗濯｣…８､｢警備｣…９を示し､（２）は｢ボイラー業務｣･･･1､｢給食｣…２､「寝具」…３、「下足」…４、「電話交換」…５、「害虫駆除」…６、「宿日直」…７、「浄化槽管理」…８、「駐車場管理｣…９を示す。</t>
  </si>
  <si>
    <t xml:space="preserve">  (ｻ) 自治体病院再編等</t>
  </si>
  <si>
    <t>収</t>
  </si>
  <si>
    <t xml:space="preserve">  (ｱ) 救急病院</t>
  </si>
  <si>
    <t xml:space="preserve">  (ｲ) 保健衛生行政</t>
  </si>
  <si>
    <t>益</t>
  </si>
  <si>
    <t xml:space="preserve">  (ｳ) その他</t>
  </si>
  <si>
    <t xml:space="preserve">  (ｱ) 研究研修費</t>
  </si>
  <si>
    <t>勘</t>
  </si>
  <si>
    <t xml:space="preserve">      経営研修費</t>
  </si>
  <si>
    <t xml:space="preserve">     (利子)</t>
  </si>
  <si>
    <t>定</t>
  </si>
  <si>
    <t xml:space="preserve">  (ｴ) 基礎年金拠出金</t>
  </si>
  <si>
    <t xml:space="preserve">      公的負担経費</t>
  </si>
  <si>
    <t xml:space="preserve">  (ｵ) 災害復旧費</t>
  </si>
  <si>
    <t>繰</t>
  </si>
  <si>
    <t>入</t>
  </si>
  <si>
    <t>イ 他会計負担金</t>
  </si>
  <si>
    <t xml:space="preserve">  (ｱ) 建設改良(利息)</t>
  </si>
  <si>
    <t>金</t>
  </si>
  <si>
    <t xml:space="preserve">  (ｲ) へき地医療</t>
  </si>
  <si>
    <t xml:space="preserve">  (ｳ) 不採算地区</t>
  </si>
  <si>
    <t xml:space="preserve">  (ｴ) 結核病院</t>
  </si>
  <si>
    <t xml:space="preserve">  (ｵ) 精神病院</t>
  </si>
  <si>
    <t xml:space="preserve">  (ｶ) リハビリテーション</t>
  </si>
  <si>
    <t xml:space="preserve">      医療</t>
  </si>
  <si>
    <t xml:space="preserve">  (ｸ) 附属診療所</t>
  </si>
  <si>
    <t>実繰入額</t>
  </si>
  <si>
    <t xml:space="preserve">  (ｼ) その他</t>
  </si>
  <si>
    <t>ア 他会計繰入金</t>
  </si>
  <si>
    <t xml:space="preserve">    （不良債務解消分）</t>
  </si>
  <si>
    <t xml:space="preserve">  (ｲ) その他</t>
  </si>
  <si>
    <t>　　 推進経費</t>
  </si>
  <si>
    <t xml:space="preserve">  イ 建設改良</t>
  </si>
  <si>
    <t>　 　（建設改良費）</t>
  </si>
  <si>
    <t>　ウ 自治体病院再編等</t>
  </si>
  <si>
    <t xml:space="preserve">  エ その他</t>
  </si>
  <si>
    <t>(2) 他会計負担金</t>
  </si>
  <si>
    <t xml:space="preserve">  ア 建設改良（元金）</t>
  </si>
  <si>
    <t xml:space="preserve">  イ 建設改良</t>
  </si>
  <si>
    <t>４</t>
  </si>
  <si>
    <t>繰出基準等に基づくもの</t>
  </si>
  <si>
    <t>基準額</t>
  </si>
  <si>
    <t>9 ｢1.(2).ｲ.(ｲ)｣のうち遠隔医療</t>
  </si>
  <si>
    <t>資 う</t>
  </si>
  <si>
    <t>(3)他会計補助金</t>
  </si>
  <si>
    <t>（注５）表中20「診療体制」は、「専門外来」…１、「訪問看護」…２、「在宅診療」…３、「公衆衛生・予防活動」…４、｢午後診療｣…５､｢外来予約｣…６､｢オープンシステム｣…７､｢開放型病院｣…８、「土曜診療」…９を示す。</t>
  </si>
  <si>
    <t>企業債利息に対して繰入れたもの</t>
  </si>
  <si>
    <t>実繰入金</t>
  </si>
  <si>
    <t>1.(4)退職給与金のうち、退職給与引当金への計上額</t>
  </si>
  <si>
    <t>企業債償還に対して繰入れたもの</t>
  </si>
  <si>
    <t>1,2,3,4,5,6</t>
  </si>
  <si>
    <t>1,2,5</t>
  </si>
  <si>
    <t>1,3,4,5</t>
  </si>
  <si>
    <t>1,2,3,4,5</t>
  </si>
  <si>
    <t>1,2,3,4,5</t>
  </si>
  <si>
    <t>1,2</t>
  </si>
  <si>
    <t>1,2,6,9</t>
  </si>
  <si>
    <t>1,2,9</t>
  </si>
  <si>
    <t>1,4,6,7,8,9</t>
  </si>
  <si>
    <t>1,4,5,6,7,8,9</t>
  </si>
  <si>
    <t>1,4,6,7,8</t>
  </si>
  <si>
    <t>1,2,4,5,6,7,8,9</t>
  </si>
  <si>
    <t>1,2,3,5,6,7,8,9</t>
  </si>
  <si>
    <t>2,3,5,6,7,9</t>
  </si>
  <si>
    <t>2,3,5</t>
  </si>
  <si>
    <t>3,5,6,7,8,9</t>
  </si>
  <si>
    <t>3,6,8</t>
  </si>
  <si>
    <t>1,3,4,5,6,7,8,9</t>
  </si>
  <si>
    <t>1,2,3,4,5,7,8,9</t>
  </si>
  <si>
    <t>1,3,4,5,9</t>
  </si>
  <si>
    <t>1,4,5,7,9</t>
  </si>
  <si>
    <t>1,2,3,4,5,6,7,8,9</t>
  </si>
  <si>
    <t>1,3,4,5,8,9</t>
  </si>
  <si>
    <t>2,4,5</t>
  </si>
  <si>
    <t>1,2,4,5</t>
  </si>
  <si>
    <t>2,5</t>
  </si>
  <si>
    <t>1,4,5</t>
  </si>
  <si>
    <t>3,4,5,6,8</t>
  </si>
  <si>
    <t>1,3,5</t>
  </si>
  <si>
    <t>3,4,5,9</t>
  </si>
  <si>
    <t>2,3,4,5,9</t>
  </si>
  <si>
    <t>2,3,4,5,6,7,8</t>
  </si>
  <si>
    <t>1,4,5,6</t>
  </si>
  <si>
    <t>(8) 指定管理者制度</t>
  </si>
  <si>
    <t>-</t>
  </si>
  <si>
    <t>-</t>
  </si>
  <si>
    <t>（注）表中５（８）指定管理者制度は、「代行制」…１、「利用料金制」…２、「無」…３を示す。</t>
  </si>
  <si>
    <t>-</t>
  </si>
  <si>
    <t>（注２）表中４「指定病院等の状況」は、「救急告示病院」…１、「臨床研修病院」…２、「がん診療連携拠点病院」…３「へき地医療拠点病院」…５、「災害拠点病院」…６、</t>
  </si>
  <si>
    <t>合計欄のうち建設改良費等以外の経費に対する企業債残高</t>
  </si>
  <si>
    <t>－</t>
  </si>
  <si>
    <t>該当</t>
  </si>
  <si>
    <t>非該当</t>
  </si>
  <si>
    <t>14 基幹災害医療センター</t>
  </si>
  <si>
    <t>15 地域災害医療センター</t>
  </si>
  <si>
    <t>有</t>
  </si>
  <si>
    <t>無</t>
  </si>
  <si>
    <t>地域手当</t>
  </si>
  <si>
    <t>猪苗代町立
猪苗代病院</t>
  </si>
  <si>
    <t>5 費用構成表「2.(2)｣企業債利息（再掲）</t>
  </si>
  <si>
    <t>4 未収金</t>
  </si>
  <si>
    <t>うち</t>
  </si>
  <si>
    <t>保険者未収金にかかるもの</t>
  </si>
  <si>
    <t>患者未収金</t>
  </si>
  <si>
    <t>に係るもの</t>
  </si>
  <si>
    <t>現年度分</t>
  </si>
  <si>
    <t>過年度分</t>
  </si>
  <si>
    <t>公立相馬 　     総合病院</t>
  </si>
  <si>
    <t>090101</t>
  </si>
  <si>
    <t>090108</t>
  </si>
  <si>
    <t>090102</t>
  </si>
  <si>
    <t>090104</t>
  </si>
  <si>
    <t>090105</t>
  </si>
  <si>
    <t>090106</t>
  </si>
  <si>
    <t>090107</t>
  </si>
  <si>
    <t>090109</t>
  </si>
  <si>
    <t>090110</t>
  </si>
  <si>
    <t>090111</t>
  </si>
  <si>
    <t>090112</t>
  </si>
  <si>
    <t>090113</t>
  </si>
  <si>
    <t>090114</t>
  </si>
  <si>
    <t>090115</t>
  </si>
  <si>
    <t>090116</t>
  </si>
  <si>
    <t>090117</t>
  </si>
  <si>
    <t>090118</t>
  </si>
  <si>
    <t>090119</t>
  </si>
  <si>
    <t>090120</t>
  </si>
  <si>
    <t>090121</t>
  </si>
  <si>
    <t>090122</t>
  </si>
  <si>
    <t>090123</t>
  </si>
  <si>
    <t>090124</t>
  </si>
  <si>
    <t>090126</t>
  </si>
  <si>
    <t>090127</t>
  </si>
  <si>
    <t>090128</t>
  </si>
  <si>
    <t>090129</t>
  </si>
  <si>
    <t>090130</t>
  </si>
  <si>
    <t>090131</t>
  </si>
  <si>
    <t>090132</t>
  </si>
  <si>
    <t>090136</t>
  </si>
  <si>
    <t>090137</t>
  </si>
  <si>
    <t>090138</t>
  </si>
  <si>
    <t>090139</t>
  </si>
  <si>
    <t>090134</t>
  </si>
  <si>
    <t>090135</t>
  </si>
  <si>
    <t>090140</t>
  </si>
  <si>
    <t>国保泉崎
村立病院</t>
  </si>
  <si>
    <t>三春病院</t>
  </si>
  <si>
    <t>(2) 手当（※通勤手当は税抜き）</t>
  </si>
  <si>
    <t>延支給率（月）</t>
  </si>
  <si>
    <t xml:space="preserve">    ア 出資金</t>
  </si>
  <si>
    <t>　　　① 他公営企業出資金</t>
  </si>
  <si>
    <t>　　　② その他出資金</t>
  </si>
  <si>
    <t xml:space="preserve">    イ 長期貸付金</t>
  </si>
  <si>
    <t>　　　① 他会計貸付金</t>
  </si>
  <si>
    <t>　　　② その他貸付金</t>
  </si>
  <si>
    <t xml:space="preserve">    ウ 基金</t>
  </si>
  <si>
    <t xml:space="preserve">  (5) 短期貸付金</t>
  </si>
  <si>
    <t xml:space="preserve">    ア 一般短期貸付金</t>
  </si>
  <si>
    <t xml:space="preserve">    イ 他会計貸付金</t>
  </si>
  <si>
    <t>(13) 前年度同意等債で今年度収入分</t>
  </si>
  <si>
    <t>1　資本的収入
（1）企業債
　イ　その他
　　のうち</t>
  </si>
  <si>
    <t>公営企業借換債にかかるもの</t>
  </si>
  <si>
    <t>民間資金にかかるもの</t>
  </si>
  <si>
    <t xml:space="preserve"> (1) 市中銀行</t>
  </si>
  <si>
    <t xml:space="preserve"> (2) 市中銀行以外の金融機関</t>
  </si>
  <si>
    <t xml:space="preserve"> (3) 市場公募債</t>
  </si>
  <si>
    <t xml:space="preserve"> (4) その他</t>
  </si>
  <si>
    <t>2　資本的支出
（2）企業債償還金
　　のうち</t>
  </si>
  <si>
    <t>補償金免除繰上償還額（旧資金運用部資金）</t>
  </si>
  <si>
    <t>補償金免除繰上償還額（公営企業金融公庫資金）</t>
  </si>
  <si>
    <t>補償金免除繰上償還額（旧簡易生命保険資金）</t>
  </si>
  <si>
    <t>＜繰入再掲＞企業債元利償還金に対して繰入れたもの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</si>
  <si>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</si>
  <si>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</si>
  <si>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</si>
  <si>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</si>
  <si>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</si>
  <si>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</si>
  <si>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</si>
  <si>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</si>
  <si>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</si>
  <si>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</si>
  <si>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</si>
  <si>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</si>
  <si>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2,3,4,5,6</t>
  </si>
  <si>
    <t>1,3,4,5,6,7,8,9</t>
  </si>
  <si>
    <t>1,2,6,7,8</t>
  </si>
  <si>
    <t>1,4,6,7,8,9</t>
  </si>
  <si>
    <t>7,8,9</t>
  </si>
  <si>
    <t>1,2,3,7</t>
  </si>
  <si>
    <t>1,4,5,7</t>
  </si>
  <si>
    <t>－</t>
  </si>
  <si>
    <t>5,9</t>
  </si>
  <si>
    <t>1,5,6,7,8</t>
  </si>
  <si>
    <t>1,4</t>
  </si>
  <si>
    <t>4,6,7,8,9</t>
  </si>
  <si>
    <t>2,3,6</t>
  </si>
  <si>
    <t>1,2,3,4,5,7,8,9</t>
  </si>
  <si>
    <t>1,5</t>
  </si>
  <si>
    <t>5,6,8,9</t>
  </si>
  <si>
    <t>1,2,3,6,7</t>
  </si>
  <si>
    <t>　 うち後発医薬品数</t>
  </si>
  <si>
    <t>16 診療所数（再掲）</t>
  </si>
  <si>
    <t>　ア 有床診療所数</t>
  </si>
  <si>
    <t>　イ 有床診療所の病床数　</t>
  </si>
  <si>
    <t>　ウ 救急告示診療所数</t>
  </si>
  <si>
    <t>17 院外処方実施の有無</t>
  </si>
  <si>
    <t>18 全体処方箋に占める院外処方箋の割合（％）</t>
  </si>
  <si>
    <t>19 ＤＰＣ対象病院</t>
  </si>
  <si>
    <t>20 入院患者年延手術件数（件）</t>
  </si>
  <si>
    <t>21 標榜診療科目数</t>
  </si>
  <si>
    <t>22 年延院内死亡患者数（人）</t>
  </si>
  <si>
    <t>23 診療体制</t>
  </si>
  <si>
    <t>有</t>
  </si>
  <si>
    <t>有</t>
  </si>
  <si>
    <t xml:space="preserve">  (ｷ) 院内保育所</t>
  </si>
  <si>
    <t xml:space="preserve">  (ｸ) その他</t>
  </si>
  <si>
    <t>（注）表中５（７）「看護配置」は、（７：１）…１、（１０：１）…２、（１３：１）…３、（１５：１）…４、（１８：１）…５、（２０：１）…６、（２５：１）…７、その他…８、「否」…９を示す。</t>
  </si>
  <si>
    <t>*</t>
  </si>
  <si>
    <t>⑤ 資本的収支に関する調（病院事業）　つづき</t>
  </si>
  <si>
    <t>⑦ 職種別給与に関する調（病院事業）　つづき</t>
  </si>
  <si>
    <t>⑧ 経営分析に関する調（その３）（病院事業）</t>
  </si>
  <si>
    <t>⑨ 繰入金に関する調（病院事業）</t>
  </si>
  <si>
    <t>⑨ 繰入金に関する調（病院事業）　つづき</t>
  </si>
  <si>
    <t>⑧ 経営分析に関する調（その１）（病院事業）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</si>
</sst>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);[Red]\(0\)"/>
    <numFmt numFmtId="178" formatCode="#,##0_ "/>
    <numFmt numFmtId="179" formatCode="#,##0.000_ ;[Red]\-#,##0.000\ "/>
    <numFmt numFmtId="180" formatCode="#,##0.0_ "/>
    <numFmt numFmtId="181" formatCode="#,##0.00_ "/>
    <numFmt numFmtId="182" formatCode="0.0_);[Red]\(0.0\)"/>
    <numFmt numFmtId="183" formatCode="0.00_);[Red]\(0.00\)"/>
    <numFmt numFmtId="184" formatCode="[$-411]ge\.m\.d\ "/>
    <numFmt numFmtId="185" formatCode="#,##0_ \ "/>
    <numFmt numFmtId="186" formatCode="#,##0_);[Red]\(#,##0\)"/>
    <numFmt numFmtId="187" formatCode="0.0_ "/>
    <numFmt numFmtId="188" formatCode="#,##0.000_ "/>
    <numFmt numFmtId="189" formatCode="#,##0.000_);[Red]\(#,##0.000\)"/>
    <numFmt numFmtId="190" formatCode="#,##0.0000_ "/>
    <numFmt numFmtId="191" formatCode="0_ "/>
    <numFmt numFmtId="192" formatCode="#,##0.0;[Red]\-#,##0.0"/>
    <numFmt numFmtId="193" formatCode="0_ ;[Red]\-0\ "/>
  </numFmts>
  <fonts count="8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 wrapText="1" shrinkToFit="1"/>
    </xf>
    <xf numFmtId="178" fontId="2" fillId="0" borderId="0" xfId="16" applyNumberFormat="1" applyFont="1" applyAlignment="1">
      <alignment vertical="center"/>
    </xf>
    <xf numFmtId="178" fontId="2" fillId="0" borderId="0" xfId="16" applyNumberFormat="1" applyFont="1" applyBorder="1" applyAlignment="1">
      <alignment vertical="center"/>
    </xf>
    <xf numFmtId="178" fontId="2" fillId="0" borderId="2" xfId="16" applyNumberFormat="1" applyFont="1" applyBorder="1" applyAlignment="1">
      <alignment vertical="center"/>
    </xf>
    <xf numFmtId="178" fontId="2" fillId="0" borderId="3" xfId="16" applyNumberFormat="1" applyFont="1" applyBorder="1" applyAlignment="1">
      <alignment vertical="center"/>
    </xf>
    <xf numFmtId="178" fontId="2" fillId="0" borderId="0" xfId="16" applyNumberFormat="1" applyFont="1" applyAlignment="1">
      <alignment vertical="center" wrapText="1"/>
    </xf>
    <xf numFmtId="0" fontId="2" fillId="0" borderId="0" xfId="16" applyNumberFormat="1" applyFont="1" applyAlignment="1">
      <alignment vertical="center"/>
    </xf>
    <xf numFmtId="179" fontId="2" fillId="0" borderId="0" xfId="16" applyNumberFormat="1" applyFont="1" applyBorder="1" applyAlignment="1">
      <alignment vertical="center"/>
    </xf>
    <xf numFmtId="179" fontId="2" fillId="0" borderId="0" xfId="16" applyNumberFormat="1" applyFont="1" applyAlignment="1">
      <alignment vertical="center"/>
    </xf>
    <xf numFmtId="178" fontId="2" fillId="0" borderId="0" xfId="16" applyNumberFormat="1" applyFont="1" applyBorder="1" applyAlignment="1">
      <alignment vertical="center" wrapText="1"/>
    </xf>
    <xf numFmtId="182" fontId="2" fillId="0" borderId="0" xfId="16" applyNumberFormat="1" applyFont="1" applyAlignment="1">
      <alignment vertical="center"/>
    </xf>
    <xf numFmtId="182" fontId="2" fillId="0" borderId="1" xfId="16" applyNumberFormat="1" applyFont="1" applyBorder="1" applyAlignment="1">
      <alignment vertical="center"/>
    </xf>
    <xf numFmtId="182" fontId="2" fillId="0" borderId="0" xfId="16" applyNumberFormat="1" applyFont="1" applyBorder="1" applyAlignment="1">
      <alignment vertical="center"/>
    </xf>
    <xf numFmtId="178" fontId="2" fillId="0" borderId="0" xfId="16" applyNumberFormat="1" applyFont="1" applyBorder="1" applyAlignment="1">
      <alignment horizontal="left" vertical="center" wrapText="1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4" xfId="16" applyFont="1" applyBorder="1" applyAlignment="1">
      <alignment horizontal="right"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8" xfId="16" applyFont="1" applyBorder="1" applyAlignment="1">
      <alignment horizontal="center" vertical="center"/>
    </xf>
    <xf numFmtId="3" fontId="2" fillId="0" borderId="18" xfId="16" applyNumberFormat="1" applyFont="1" applyBorder="1" applyAlignment="1">
      <alignment horizontal="center" vertical="center"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1" xfId="16" applyFont="1" applyBorder="1" applyAlignment="1">
      <alignment vertical="center"/>
    </xf>
    <xf numFmtId="178" fontId="2" fillId="0" borderId="4" xfId="16" applyNumberFormat="1" applyFont="1" applyBorder="1" applyAlignment="1">
      <alignment vertical="center"/>
    </xf>
    <xf numFmtId="178" fontId="2" fillId="0" borderId="6" xfId="16" applyNumberFormat="1" applyFont="1" applyBorder="1" applyAlignment="1">
      <alignment vertical="center"/>
    </xf>
    <xf numFmtId="178" fontId="2" fillId="0" borderId="7" xfId="16" applyNumberFormat="1" applyFont="1" applyBorder="1" applyAlignment="1">
      <alignment vertical="center"/>
    </xf>
    <xf numFmtId="178" fontId="2" fillId="0" borderId="5" xfId="16" applyNumberFormat="1" applyFont="1" applyBorder="1" applyAlignment="1">
      <alignment horizontal="right" vertical="center"/>
    </xf>
    <xf numFmtId="178" fontId="2" fillId="0" borderId="0" xfId="16" applyNumberFormat="1" applyFont="1" applyBorder="1" applyAlignment="1">
      <alignment horizontal="right" vertical="center"/>
    </xf>
    <xf numFmtId="178" fontId="2" fillId="0" borderId="8" xfId="16" applyNumberFormat="1" applyFont="1" applyBorder="1" applyAlignment="1">
      <alignment horizontal="right" vertical="center"/>
    </xf>
    <xf numFmtId="178" fontId="2" fillId="0" borderId="13" xfId="16" applyNumberFormat="1" applyFont="1" applyBorder="1" applyAlignment="1">
      <alignment vertical="center"/>
    </xf>
    <xf numFmtId="178" fontId="2" fillId="0" borderId="14" xfId="16" applyNumberFormat="1" applyFont="1" applyBorder="1" applyAlignment="1">
      <alignment horizontal="right" vertical="center"/>
    </xf>
    <xf numFmtId="178" fontId="2" fillId="0" borderId="15" xfId="16" applyNumberFormat="1" applyFont="1" applyBorder="1" applyAlignment="1">
      <alignment vertical="center"/>
    </xf>
    <xf numFmtId="178" fontId="2" fillId="0" borderId="16" xfId="16" applyNumberFormat="1" applyFont="1" applyBorder="1" applyAlignment="1">
      <alignment vertical="center"/>
    </xf>
    <xf numFmtId="178" fontId="2" fillId="0" borderId="22" xfId="16" applyNumberFormat="1" applyFont="1" applyBorder="1" applyAlignment="1">
      <alignment horizontal="right" vertical="center"/>
    </xf>
    <xf numFmtId="178" fontId="2" fillId="0" borderId="23" xfId="16" applyNumberFormat="1" applyFont="1" applyBorder="1" applyAlignment="1">
      <alignment horizontal="right" vertical="center"/>
    </xf>
    <xf numFmtId="178" fontId="2" fillId="0" borderId="17" xfId="16" applyNumberFormat="1" applyFont="1" applyBorder="1" applyAlignment="1">
      <alignment vertical="center"/>
    </xf>
    <xf numFmtId="178" fontId="2" fillId="0" borderId="24" xfId="16" applyNumberFormat="1" applyFont="1" applyBorder="1" applyAlignment="1">
      <alignment horizontal="right" vertical="center"/>
    </xf>
    <xf numFmtId="178" fontId="2" fillId="0" borderId="25" xfId="16" applyNumberFormat="1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179" fontId="2" fillId="0" borderId="6" xfId="16" applyNumberFormat="1" applyFont="1" applyBorder="1" applyAlignment="1">
      <alignment vertical="center"/>
    </xf>
    <xf numFmtId="179" fontId="2" fillId="0" borderId="18" xfId="16" applyNumberFormat="1" applyFont="1" applyBorder="1" applyAlignment="1">
      <alignment vertical="center"/>
    </xf>
    <xf numFmtId="178" fontId="2" fillId="0" borderId="26" xfId="16" applyNumberFormat="1" applyFont="1" applyBorder="1" applyAlignment="1">
      <alignment horizontal="right" vertical="center"/>
    </xf>
    <xf numFmtId="38" fontId="2" fillId="0" borderId="27" xfId="16" applyFont="1" applyBorder="1" applyAlignment="1">
      <alignment vertical="center"/>
    </xf>
    <xf numFmtId="178" fontId="2" fillId="0" borderId="5" xfId="16" applyNumberFormat="1" applyFont="1" applyBorder="1" applyAlignment="1">
      <alignment vertical="center"/>
    </xf>
    <xf numFmtId="178" fontId="2" fillId="0" borderId="28" xfId="16" applyNumberFormat="1" applyFont="1" applyBorder="1" applyAlignment="1">
      <alignment vertical="center"/>
    </xf>
    <xf numFmtId="178" fontId="2" fillId="0" borderId="29" xfId="16" applyNumberFormat="1" applyFont="1" applyBorder="1" applyAlignment="1">
      <alignment vertical="center"/>
    </xf>
    <xf numFmtId="178" fontId="2" fillId="0" borderId="30" xfId="16" applyNumberFormat="1" applyFont="1" applyBorder="1" applyAlignment="1">
      <alignment vertical="center"/>
    </xf>
    <xf numFmtId="178" fontId="2" fillId="0" borderId="31" xfId="16" applyNumberFormat="1" applyFont="1" applyBorder="1" applyAlignment="1">
      <alignment vertical="center"/>
    </xf>
    <xf numFmtId="178" fontId="2" fillId="0" borderId="32" xfId="16" applyNumberFormat="1" applyFont="1" applyBorder="1" applyAlignment="1">
      <alignment vertical="center"/>
    </xf>
    <xf numFmtId="178" fontId="2" fillId="0" borderId="8" xfId="16" applyNumberFormat="1" applyFont="1" applyBorder="1" applyAlignment="1">
      <alignment vertical="center"/>
    </xf>
    <xf numFmtId="178" fontId="2" fillId="0" borderId="33" xfId="16" applyNumberFormat="1" applyFont="1" applyBorder="1" applyAlignment="1">
      <alignment vertical="center"/>
    </xf>
    <xf numFmtId="178" fontId="2" fillId="0" borderId="9" xfId="16" applyNumberFormat="1" applyFont="1" applyBorder="1" applyAlignment="1">
      <alignment vertical="center"/>
    </xf>
    <xf numFmtId="178" fontId="2" fillId="0" borderId="10" xfId="16" applyNumberFormat="1" applyFont="1" applyBorder="1" applyAlignment="1">
      <alignment vertical="center"/>
    </xf>
    <xf numFmtId="178" fontId="2" fillId="0" borderId="10" xfId="16" applyNumberFormat="1" applyFont="1" applyBorder="1" applyAlignment="1">
      <alignment horizontal="center" vertical="center"/>
    </xf>
    <xf numFmtId="178" fontId="2" fillId="0" borderId="11" xfId="16" applyNumberFormat="1" applyFont="1" applyBorder="1" applyAlignment="1">
      <alignment vertical="center"/>
    </xf>
    <xf numFmtId="178" fontId="2" fillId="0" borderId="28" xfId="16" applyNumberFormat="1" applyFont="1" applyBorder="1" applyAlignment="1">
      <alignment horizontal="left" vertical="center" wrapText="1"/>
    </xf>
    <xf numFmtId="178" fontId="2" fillId="0" borderId="34" xfId="16" applyNumberFormat="1" applyFont="1" applyBorder="1" applyAlignment="1">
      <alignment vertical="center"/>
    </xf>
    <xf numFmtId="178" fontId="2" fillId="0" borderId="6" xfId="16" applyNumberFormat="1" applyFont="1" applyBorder="1" applyAlignment="1">
      <alignment horizontal="right" vertical="center"/>
    </xf>
    <xf numFmtId="178" fontId="2" fillId="0" borderId="9" xfId="16" applyNumberFormat="1" applyFont="1" applyBorder="1" applyAlignment="1">
      <alignment horizontal="center" vertical="center"/>
    </xf>
    <xf numFmtId="178" fontId="2" fillId="0" borderId="11" xfId="16" applyNumberFormat="1" applyFont="1" applyBorder="1" applyAlignment="1">
      <alignment horizontal="center" vertical="center"/>
    </xf>
    <xf numFmtId="178" fontId="2" fillId="0" borderId="34" xfId="16" applyNumberFormat="1" applyFont="1" applyBorder="1" applyAlignment="1">
      <alignment horizontal="center" vertical="center"/>
    </xf>
    <xf numFmtId="178" fontId="2" fillId="0" borderId="28" xfId="16" applyNumberFormat="1" applyFont="1" applyBorder="1" applyAlignment="1">
      <alignment horizontal="center" vertical="center"/>
    </xf>
    <xf numFmtId="178" fontId="2" fillId="0" borderId="33" xfId="16" applyNumberFormat="1" applyFont="1" applyBorder="1" applyAlignment="1">
      <alignment horizontal="center" vertical="center"/>
    </xf>
    <xf numFmtId="178" fontId="2" fillId="0" borderId="0" xfId="16" applyNumberFormat="1" applyFont="1" applyBorder="1" applyAlignment="1">
      <alignment horizontal="left" vertical="center"/>
    </xf>
    <xf numFmtId="178" fontId="2" fillId="0" borderId="35" xfId="16" applyNumberFormat="1" applyFont="1" applyBorder="1" applyAlignment="1">
      <alignment vertical="center"/>
    </xf>
    <xf numFmtId="178" fontId="2" fillId="0" borderId="36" xfId="16" applyNumberFormat="1" applyFont="1" applyBorder="1" applyAlignment="1">
      <alignment vertical="center"/>
    </xf>
    <xf numFmtId="178" fontId="2" fillId="0" borderId="37" xfId="16" applyNumberFormat="1" applyFont="1" applyBorder="1" applyAlignment="1">
      <alignment vertical="center"/>
    </xf>
    <xf numFmtId="178" fontId="2" fillId="0" borderId="12" xfId="16" applyNumberFormat="1" applyFont="1" applyBorder="1" applyAlignment="1">
      <alignment vertical="center"/>
    </xf>
    <xf numFmtId="178" fontId="2" fillId="0" borderId="38" xfId="16" applyNumberFormat="1" applyFont="1" applyBorder="1" applyAlignment="1">
      <alignment vertical="center"/>
    </xf>
    <xf numFmtId="178" fontId="2" fillId="0" borderId="14" xfId="16" applyNumberFormat="1" applyFont="1" applyBorder="1" applyAlignment="1">
      <alignment vertical="center"/>
    </xf>
    <xf numFmtId="178" fontId="2" fillId="0" borderId="39" xfId="16" applyNumberFormat="1" applyFont="1" applyBorder="1" applyAlignment="1">
      <alignment horizontal="right" vertical="center"/>
    </xf>
    <xf numFmtId="178" fontId="2" fillId="0" borderId="20" xfId="16" applyNumberFormat="1" applyFont="1" applyBorder="1" applyAlignment="1">
      <alignment vertical="center"/>
    </xf>
    <xf numFmtId="178" fontId="2" fillId="0" borderId="18" xfId="16" applyNumberFormat="1" applyFont="1" applyBorder="1" applyAlignment="1">
      <alignment vertical="center"/>
    </xf>
    <xf numFmtId="178" fontId="2" fillId="0" borderId="18" xfId="16" applyNumberFormat="1" applyFont="1" applyBorder="1" applyAlignment="1">
      <alignment horizontal="center" vertical="center"/>
    </xf>
    <xf numFmtId="178" fontId="2" fillId="0" borderId="19" xfId="16" applyNumberFormat="1" applyFont="1" applyBorder="1" applyAlignment="1">
      <alignment vertical="center"/>
    </xf>
    <xf numFmtId="178" fontId="2" fillId="0" borderId="40" xfId="16" applyNumberFormat="1" applyFont="1" applyBorder="1" applyAlignment="1">
      <alignment horizontal="center" vertical="center"/>
    </xf>
    <xf numFmtId="178" fontId="2" fillId="0" borderId="41" xfId="16" applyNumberFormat="1" applyFont="1" applyBorder="1" applyAlignment="1">
      <alignment horizontal="right" vertical="center"/>
    </xf>
    <xf numFmtId="178" fontId="2" fillId="0" borderId="20" xfId="16" applyNumberFormat="1" applyFont="1" applyBorder="1" applyAlignment="1">
      <alignment horizontal="left" vertical="center"/>
    </xf>
    <xf numFmtId="178" fontId="2" fillId="0" borderId="27" xfId="16" applyNumberFormat="1" applyFont="1" applyBorder="1" applyAlignment="1">
      <alignment vertical="center"/>
    </xf>
    <xf numFmtId="178" fontId="2" fillId="0" borderId="42" xfId="16" applyNumberFormat="1" applyFont="1" applyBorder="1" applyAlignment="1">
      <alignment vertical="center"/>
    </xf>
    <xf numFmtId="178" fontId="2" fillId="0" borderId="43" xfId="16" applyNumberFormat="1" applyFont="1" applyBorder="1" applyAlignment="1">
      <alignment vertical="center"/>
    </xf>
    <xf numFmtId="178" fontId="2" fillId="0" borderId="21" xfId="16" applyNumberFormat="1" applyFont="1" applyBorder="1" applyAlignment="1">
      <alignment vertical="center"/>
    </xf>
    <xf numFmtId="178" fontId="2" fillId="0" borderId="44" xfId="16" applyNumberFormat="1" applyFont="1" applyBorder="1" applyAlignment="1">
      <alignment vertical="center"/>
    </xf>
    <xf numFmtId="38" fontId="2" fillId="0" borderId="40" xfId="16" applyFont="1" applyBorder="1" applyAlignment="1">
      <alignment vertical="center"/>
    </xf>
    <xf numFmtId="178" fontId="2" fillId="0" borderId="22" xfId="16" applyNumberFormat="1" applyFont="1" applyBorder="1" applyAlignment="1">
      <alignment horizontal="right" vertical="center" shrinkToFit="1"/>
    </xf>
    <xf numFmtId="178" fontId="2" fillId="0" borderId="24" xfId="16" applyNumberFormat="1" applyFont="1" applyBorder="1" applyAlignment="1">
      <alignment horizontal="right" vertical="center" shrinkToFit="1"/>
    </xf>
    <xf numFmtId="38" fontId="2" fillId="0" borderId="45" xfId="16" applyFont="1" applyBorder="1" applyAlignment="1">
      <alignment vertical="center"/>
    </xf>
    <xf numFmtId="178" fontId="2" fillId="0" borderId="23" xfId="16" applyNumberFormat="1" applyFont="1" applyBorder="1" applyAlignment="1">
      <alignment horizontal="right" vertical="center" shrinkToFit="1"/>
    </xf>
    <xf numFmtId="178" fontId="2" fillId="0" borderId="46" xfId="16" applyNumberFormat="1" applyFont="1" applyBorder="1" applyAlignment="1">
      <alignment vertical="center"/>
    </xf>
    <xf numFmtId="176" fontId="2" fillId="0" borderId="0" xfId="16" applyNumberFormat="1" applyFont="1" applyBorder="1" applyAlignment="1" quotePrefix="1">
      <alignment horizontal="center" vertical="center"/>
    </xf>
    <xf numFmtId="0" fontId="2" fillId="0" borderId="9" xfId="16" applyNumberFormat="1" applyFont="1" applyBorder="1" applyAlignment="1">
      <alignment horizontal="center" vertical="center"/>
    </xf>
    <xf numFmtId="0" fontId="2" fillId="0" borderId="10" xfId="16" applyNumberFormat="1" applyFont="1" applyBorder="1" applyAlignment="1">
      <alignment horizontal="center" vertical="center"/>
    </xf>
    <xf numFmtId="176" fontId="2" fillId="0" borderId="4" xfId="16" applyNumberFormat="1" applyFont="1" applyBorder="1" applyAlignment="1" quotePrefix="1">
      <alignment horizontal="center" vertical="center"/>
    </xf>
    <xf numFmtId="176" fontId="2" fillId="0" borderId="6" xfId="16" applyNumberFormat="1" applyFont="1" applyBorder="1" applyAlignment="1" quotePrefix="1">
      <alignment horizontal="center" vertical="center"/>
    </xf>
    <xf numFmtId="176" fontId="2" fillId="0" borderId="6" xfId="16" applyNumberFormat="1" applyFont="1" applyBorder="1" applyAlignment="1">
      <alignment horizontal="center" vertical="center"/>
    </xf>
    <xf numFmtId="176" fontId="2" fillId="0" borderId="7" xfId="16" applyNumberFormat="1" applyFont="1" applyBorder="1" applyAlignment="1" quotePrefix="1">
      <alignment horizontal="center" vertical="center"/>
    </xf>
    <xf numFmtId="176" fontId="2" fillId="0" borderId="8" xfId="16" applyNumberFormat="1" applyFont="1" applyBorder="1" applyAlignment="1" quotePrefix="1">
      <alignment horizontal="center" vertical="center"/>
    </xf>
    <xf numFmtId="178" fontId="2" fillId="0" borderId="14" xfId="16" applyNumberFormat="1" applyFont="1" applyBorder="1" applyAlignment="1">
      <alignment horizontal="right" vertical="top"/>
    </xf>
    <xf numFmtId="178" fontId="2" fillId="0" borderId="15" xfId="16" applyNumberFormat="1" applyFont="1" applyBorder="1" applyAlignment="1">
      <alignment/>
    </xf>
    <xf numFmtId="178" fontId="2" fillId="0" borderId="40" xfId="16" applyNumberFormat="1" applyFont="1" applyBorder="1" applyAlignment="1">
      <alignment vertical="center"/>
    </xf>
    <xf numFmtId="0" fontId="2" fillId="0" borderId="20" xfId="16" applyNumberFormat="1" applyFont="1" applyBorder="1" applyAlignment="1">
      <alignment horizontal="center" vertical="center"/>
    </xf>
    <xf numFmtId="0" fontId="2" fillId="0" borderId="18" xfId="16" applyNumberFormat="1" applyFont="1" applyBorder="1" applyAlignment="1">
      <alignment horizontal="center" vertical="center"/>
    </xf>
    <xf numFmtId="0" fontId="2" fillId="0" borderId="19" xfId="16" applyNumberFormat="1" applyFont="1" applyBorder="1" applyAlignment="1">
      <alignment horizontal="center" vertical="center"/>
    </xf>
    <xf numFmtId="176" fontId="2" fillId="0" borderId="9" xfId="16" applyNumberFormat="1" applyFont="1" applyBorder="1" applyAlignment="1">
      <alignment vertical="center"/>
    </xf>
    <xf numFmtId="176" fontId="2" fillId="0" borderId="10" xfId="16" applyNumberFormat="1" applyFont="1" applyBorder="1" applyAlignment="1" quotePrefix="1">
      <alignment horizontal="center" vertical="center"/>
    </xf>
    <xf numFmtId="176" fontId="2" fillId="0" borderId="10" xfId="16" applyNumberFormat="1" applyFont="1" applyBorder="1" applyAlignment="1">
      <alignment horizontal="center" vertical="center"/>
    </xf>
    <xf numFmtId="176" fontId="2" fillId="0" borderId="10" xfId="16" applyNumberFormat="1" applyFont="1" applyBorder="1" applyAlignment="1">
      <alignment vertical="center"/>
    </xf>
    <xf numFmtId="176" fontId="2" fillId="0" borderId="9" xfId="16" applyNumberFormat="1" applyFont="1" applyBorder="1" applyAlignment="1">
      <alignment horizontal="center" vertical="center"/>
    </xf>
    <xf numFmtId="176" fontId="2" fillId="0" borderId="20" xfId="16" applyNumberFormat="1" applyFont="1" applyBorder="1" applyAlignment="1">
      <alignment vertical="center"/>
    </xf>
    <xf numFmtId="176" fontId="2" fillId="0" borderId="18" xfId="16" applyNumberFormat="1" applyFont="1" applyBorder="1" applyAlignment="1" quotePrefix="1">
      <alignment horizontal="center" vertical="center"/>
    </xf>
    <xf numFmtId="176" fontId="2" fillId="0" borderId="18" xfId="16" applyNumberFormat="1" applyFont="1" applyBorder="1" applyAlignment="1">
      <alignment horizontal="center" vertical="center"/>
    </xf>
    <xf numFmtId="176" fontId="2" fillId="0" borderId="18" xfId="16" applyNumberFormat="1" applyFont="1" applyBorder="1" applyAlignment="1">
      <alignment vertical="center"/>
    </xf>
    <xf numFmtId="176" fontId="2" fillId="0" borderId="19" xfId="16" applyNumberFormat="1" applyFont="1" applyBorder="1" applyAlignment="1">
      <alignment vertical="center"/>
    </xf>
    <xf numFmtId="176" fontId="2" fillId="0" borderId="20" xfId="16" applyNumberFormat="1" applyFont="1" applyBorder="1" applyAlignment="1">
      <alignment horizontal="center" vertical="center"/>
    </xf>
    <xf numFmtId="176" fontId="2" fillId="0" borderId="19" xfId="16" applyNumberFormat="1" applyFont="1" applyBorder="1" applyAlignment="1">
      <alignment horizontal="center" vertical="center"/>
    </xf>
    <xf numFmtId="176" fontId="2" fillId="0" borderId="27" xfId="16" applyNumberFormat="1" applyFont="1" applyBorder="1" applyAlignment="1">
      <alignment horizontal="center" vertical="center"/>
    </xf>
    <xf numFmtId="176" fontId="2" fillId="0" borderId="27" xfId="16" applyNumberFormat="1" applyFont="1" applyBorder="1" applyAlignment="1">
      <alignment vertical="center"/>
    </xf>
    <xf numFmtId="0" fontId="2" fillId="0" borderId="10" xfId="16" applyNumberFormat="1" applyFont="1" applyBorder="1" applyAlignment="1">
      <alignment vertical="center"/>
    </xf>
    <xf numFmtId="0" fontId="2" fillId="0" borderId="11" xfId="16" applyNumberFormat="1" applyFont="1" applyBorder="1" applyAlignment="1">
      <alignment vertical="center"/>
    </xf>
    <xf numFmtId="182" fontId="2" fillId="0" borderId="8" xfId="16" applyNumberFormat="1" applyFont="1" applyBorder="1" applyAlignment="1">
      <alignment vertical="center"/>
    </xf>
    <xf numFmtId="182" fontId="2" fillId="0" borderId="5" xfId="16" applyNumberFormat="1" applyFont="1" applyBorder="1" applyAlignment="1">
      <alignment vertical="center"/>
    </xf>
    <xf numFmtId="182" fontId="2" fillId="0" borderId="47" xfId="16" applyNumberFormat="1" applyFont="1" applyBorder="1" applyAlignment="1">
      <alignment vertical="center"/>
    </xf>
    <xf numFmtId="182" fontId="2" fillId="0" borderId="32" xfId="16" applyNumberFormat="1" applyFont="1" applyBorder="1" applyAlignment="1">
      <alignment vertical="center"/>
    </xf>
    <xf numFmtId="0" fontId="2" fillId="0" borderId="18" xfId="16" applyNumberFormat="1" applyFont="1" applyBorder="1" applyAlignment="1">
      <alignment vertical="center"/>
    </xf>
    <xf numFmtId="0" fontId="2" fillId="0" borderId="19" xfId="16" applyNumberFormat="1" applyFont="1" applyBorder="1" applyAlignment="1">
      <alignment vertical="center"/>
    </xf>
    <xf numFmtId="0" fontId="2" fillId="0" borderId="18" xfId="16" applyNumberFormat="1" applyFont="1" applyBorder="1" applyAlignment="1">
      <alignment horizontal="center" vertical="center" textRotation="180"/>
    </xf>
    <xf numFmtId="0" fontId="2" fillId="0" borderId="18" xfId="16" applyNumberFormat="1" applyFont="1" applyBorder="1" applyAlignment="1">
      <alignment horizontal="center" vertical="center" textRotation="90"/>
    </xf>
    <xf numFmtId="0" fontId="2" fillId="0" borderId="20" xfId="16" applyNumberFormat="1" applyFont="1" applyBorder="1" applyAlignment="1">
      <alignment vertical="center"/>
    </xf>
    <xf numFmtId="0" fontId="2" fillId="0" borderId="18" xfId="16" applyNumberFormat="1" applyFont="1" applyBorder="1" applyAlignment="1">
      <alignment horizontal="left" vertical="center"/>
    </xf>
    <xf numFmtId="178" fontId="2" fillId="0" borderId="20" xfId="16" applyNumberFormat="1" applyFont="1" applyBorder="1" applyAlignment="1">
      <alignment horizontal="center" vertical="center"/>
    </xf>
    <xf numFmtId="178" fontId="2" fillId="0" borderId="19" xfId="16" applyNumberFormat="1" applyFont="1" applyBorder="1" applyAlignment="1">
      <alignment horizontal="center" vertical="center"/>
    </xf>
    <xf numFmtId="178" fontId="2" fillId="0" borderId="20" xfId="16" applyNumberFormat="1" applyFont="1" applyBorder="1" applyAlignment="1">
      <alignment horizontal="left" vertical="center" shrinkToFit="1"/>
    </xf>
    <xf numFmtId="178" fontId="2" fillId="0" borderId="18" xfId="16" applyNumberFormat="1" applyFont="1" applyBorder="1" applyAlignment="1">
      <alignment horizontal="left" vertical="center" shrinkToFit="1"/>
    </xf>
    <xf numFmtId="178" fontId="2" fillId="0" borderId="27" xfId="16" applyNumberFormat="1" applyFont="1" applyBorder="1" applyAlignment="1">
      <alignment horizontal="center" vertical="center"/>
    </xf>
    <xf numFmtId="177" fontId="2" fillId="0" borderId="0" xfId="16" applyNumberFormat="1" applyFont="1" applyBorder="1" applyAlignment="1" quotePrefix="1">
      <alignment horizontal="center" vertical="center"/>
    </xf>
    <xf numFmtId="176" fontId="2" fillId="0" borderId="5" xfId="16" applyNumberFormat="1" applyFont="1" applyBorder="1" applyAlignment="1" quotePrefix="1">
      <alignment horizontal="center" vertical="center"/>
    </xf>
    <xf numFmtId="0" fontId="2" fillId="0" borderId="0" xfId="16" applyNumberFormat="1" applyFont="1" applyBorder="1" applyAlignment="1">
      <alignment vertical="center"/>
    </xf>
    <xf numFmtId="0" fontId="2" fillId="0" borderId="13" xfId="16" applyNumberFormat="1" applyFont="1" applyBorder="1" applyAlignment="1">
      <alignment vertical="center"/>
    </xf>
    <xf numFmtId="0" fontId="2" fillId="0" borderId="14" xfId="16" applyNumberFormat="1" applyFont="1" applyBorder="1" applyAlignment="1">
      <alignment vertical="center"/>
    </xf>
    <xf numFmtId="0" fontId="2" fillId="0" borderId="15" xfId="16" applyNumberFormat="1" applyFont="1" applyBorder="1" applyAlignment="1">
      <alignment vertical="center"/>
    </xf>
    <xf numFmtId="0" fontId="2" fillId="0" borderId="27" xfId="16" applyNumberFormat="1" applyFont="1" applyBorder="1" applyAlignment="1">
      <alignment vertical="center"/>
    </xf>
    <xf numFmtId="0" fontId="2" fillId="0" borderId="42" xfId="16" applyNumberFormat="1" applyFont="1" applyBorder="1" applyAlignment="1">
      <alignment horizontal="center" vertical="center"/>
    </xf>
    <xf numFmtId="178" fontId="2" fillId="0" borderId="5" xfId="16" applyNumberFormat="1" applyFont="1" applyBorder="1" applyAlignment="1">
      <alignment horizontal="left" vertical="center" wrapText="1" shrinkToFit="1"/>
    </xf>
    <xf numFmtId="178" fontId="2" fillId="0" borderId="34" xfId="16" applyNumberFormat="1" applyFont="1" applyBorder="1" applyAlignment="1">
      <alignment horizontal="left" vertical="center" wrapText="1" shrinkToFit="1"/>
    </xf>
    <xf numFmtId="178" fontId="2" fillId="0" borderId="8" xfId="16" applyNumberFormat="1" applyFont="1" applyBorder="1" applyAlignment="1">
      <alignment horizontal="left" vertical="center" wrapText="1" shrinkToFit="1"/>
    </xf>
    <xf numFmtId="178" fontId="2" fillId="0" borderId="33" xfId="16" applyNumberFormat="1" applyFont="1" applyBorder="1" applyAlignment="1">
      <alignment horizontal="left" vertical="center" wrapText="1" shrinkToFit="1"/>
    </xf>
    <xf numFmtId="178" fontId="2" fillId="0" borderId="9" xfId="16" applyNumberFormat="1" applyFont="1" applyBorder="1" applyAlignment="1">
      <alignment vertical="center" shrinkToFit="1"/>
    </xf>
    <xf numFmtId="178" fontId="2" fillId="0" borderId="10" xfId="16" applyNumberFormat="1" applyFont="1" applyBorder="1" applyAlignment="1">
      <alignment vertical="center" shrinkToFit="1"/>
    </xf>
    <xf numFmtId="178" fontId="2" fillId="0" borderId="11" xfId="16" applyNumberFormat="1" applyFont="1" applyBorder="1" applyAlignment="1">
      <alignment vertical="center" shrinkToFit="1"/>
    </xf>
    <xf numFmtId="178" fontId="2" fillId="0" borderId="16" xfId="16" applyNumberFormat="1" applyFont="1" applyBorder="1" applyAlignment="1">
      <alignment horizontal="left" vertical="center"/>
    </xf>
    <xf numFmtId="178" fontId="2" fillId="0" borderId="17" xfId="16" applyNumberFormat="1" applyFont="1" applyBorder="1" applyAlignment="1">
      <alignment horizontal="left" vertical="center"/>
    </xf>
    <xf numFmtId="38" fontId="2" fillId="0" borderId="46" xfId="16" applyFont="1" applyBorder="1" applyAlignment="1">
      <alignment vertical="center"/>
    </xf>
    <xf numFmtId="178" fontId="2" fillId="0" borderId="18" xfId="16" applyNumberFormat="1" applyFont="1" applyBorder="1" applyAlignment="1" quotePrefix="1">
      <alignment horizontal="center" vertical="center"/>
    </xf>
    <xf numFmtId="38" fontId="2" fillId="0" borderId="18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2" fillId="0" borderId="18" xfId="16" applyFont="1" applyFill="1" applyBorder="1" applyAlignment="1">
      <alignment horizontal="center" vertical="center"/>
    </xf>
    <xf numFmtId="38" fontId="4" fillId="0" borderId="7" xfId="16" applyFont="1" applyFill="1" applyBorder="1" applyAlignment="1">
      <alignment vertical="center"/>
    </xf>
    <xf numFmtId="38" fontId="4" fillId="0" borderId="33" xfId="16" applyFont="1" applyFill="1" applyBorder="1" applyAlignment="1">
      <alignment vertical="center"/>
    </xf>
    <xf numFmtId="38" fontId="4" fillId="0" borderId="46" xfId="16" applyFont="1" applyFill="1" applyBorder="1" applyAlignment="1">
      <alignment vertical="center"/>
    </xf>
    <xf numFmtId="38" fontId="4" fillId="0" borderId="38" xfId="16" applyFont="1" applyFill="1" applyBorder="1" applyAlignment="1">
      <alignment vertical="center"/>
    </xf>
    <xf numFmtId="38" fontId="2" fillId="0" borderId="27" xfId="16" applyFont="1" applyFill="1" applyBorder="1" applyAlignment="1">
      <alignment horizontal="center" vertical="center"/>
    </xf>
    <xf numFmtId="38" fontId="2" fillId="0" borderId="48" xfId="16" applyFont="1" applyFill="1" applyBorder="1" applyAlignment="1">
      <alignment horizontal="centerContinuous" vertical="center"/>
    </xf>
    <xf numFmtId="38" fontId="4" fillId="0" borderId="49" xfId="16" applyFont="1" applyFill="1" applyBorder="1" applyAlignment="1">
      <alignment horizontal="centerContinuous" vertical="center"/>
    </xf>
    <xf numFmtId="178" fontId="2" fillId="0" borderId="20" xfId="16" applyNumberFormat="1" applyFont="1" applyFill="1" applyBorder="1" applyAlignment="1">
      <alignment vertical="center"/>
    </xf>
    <xf numFmtId="178" fontId="2" fillId="0" borderId="4" xfId="16" applyNumberFormat="1" applyFont="1" applyFill="1" applyBorder="1" applyAlignment="1">
      <alignment vertical="center"/>
    </xf>
    <xf numFmtId="178" fontId="2" fillId="0" borderId="5" xfId="16" applyNumberFormat="1" applyFont="1" applyFill="1" applyBorder="1" applyAlignment="1">
      <alignment vertical="center"/>
    </xf>
    <xf numFmtId="178" fontId="2" fillId="0" borderId="34" xfId="16" applyNumberFormat="1" applyFont="1" applyFill="1" applyBorder="1" applyAlignment="1">
      <alignment vertical="center"/>
    </xf>
    <xf numFmtId="178" fontId="2" fillId="0" borderId="0" xfId="16" applyNumberFormat="1" applyFont="1" applyFill="1" applyAlignment="1">
      <alignment vertical="center"/>
    </xf>
    <xf numFmtId="178" fontId="2" fillId="0" borderId="18" xfId="16" applyNumberFormat="1" applyFont="1" applyFill="1" applyBorder="1" applyAlignment="1">
      <alignment vertical="center"/>
    </xf>
    <xf numFmtId="178" fontId="2" fillId="0" borderId="6" xfId="16" applyNumberFormat="1" applyFont="1" applyFill="1" applyBorder="1" applyAlignment="1">
      <alignment vertical="center"/>
    </xf>
    <xf numFmtId="178" fontId="2" fillId="0" borderId="0" xfId="16" applyNumberFormat="1" applyFont="1" applyFill="1" applyBorder="1" applyAlignment="1">
      <alignment vertical="center"/>
    </xf>
    <xf numFmtId="178" fontId="2" fillId="0" borderId="28" xfId="16" applyNumberFormat="1" applyFont="1" applyFill="1" applyBorder="1" applyAlignment="1">
      <alignment vertical="center"/>
    </xf>
    <xf numFmtId="178" fontId="2" fillId="0" borderId="27" xfId="16" applyNumberFormat="1" applyFont="1" applyFill="1" applyBorder="1" applyAlignment="1">
      <alignment vertical="center"/>
    </xf>
    <xf numFmtId="178" fontId="2" fillId="0" borderId="43" xfId="16" applyNumberFormat="1" applyFont="1" applyFill="1" applyBorder="1" applyAlignment="1">
      <alignment vertical="center"/>
    </xf>
    <xf numFmtId="178" fontId="2" fillId="0" borderId="21" xfId="16" applyNumberFormat="1" applyFont="1" applyFill="1" applyBorder="1" applyAlignment="1">
      <alignment vertical="center"/>
    </xf>
    <xf numFmtId="178" fontId="2" fillId="0" borderId="44" xfId="16" applyNumberFormat="1" applyFont="1" applyFill="1" applyBorder="1" applyAlignment="1">
      <alignment vertical="center"/>
    </xf>
    <xf numFmtId="0" fontId="2" fillId="0" borderId="18" xfId="16" applyNumberFormat="1" applyFont="1" applyFill="1" applyBorder="1" applyAlignment="1">
      <alignment horizontal="center" vertical="center"/>
    </xf>
    <xf numFmtId="0" fontId="2" fillId="0" borderId="10" xfId="16" applyNumberFormat="1" applyFont="1" applyFill="1" applyBorder="1" applyAlignment="1">
      <alignment vertical="center"/>
    </xf>
    <xf numFmtId="178" fontId="2" fillId="0" borderId="7" xfId="16" applyNumberFormat="1" applyFont="1" applyFill="1" applyBorder="1" applyAlignment="1">
      <alignment vertical="center"/>
    </xf>
    <xf numFmtId="178" fontId="2" fillId="0" borderId="20" xfId="16" applyNumberFormat="1" applyFont="1" applyFill="1" applyBorder="1" applyAlignment="1">
      <alignment horizontal="center" vertical="center"/>
    </xf>
    <xf numFmtId="178" fontId="2" fillId="0" borderId="33" xfId="16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50" xfId="0" applyNumberFormat="1" applyFont="1" applyBorder="1" applyAlignment="1">
      <alignment vertical="center"/>
    </xf>
    <xf numFmtId="178" fontId="2" fillId="0" borderId="0" xfId="16" applyNumberFormat="1" applyFont="1" applyAlignment="1">
      <alignment horizontal="right" vertical="center"/>
    </xf>
    <xf numFmtId="38" fontId="2" fillId="0" borderId="34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4" fillId="0" borderId="6" xfId="16" applyFont="1" applyFill="1" applyBorder="1" applyAlignment="1">
      <alignment vertical="center" shrinkToFit="1"/>
    </xf>
    <xf numFmtId="38" fontId="4" fillId="0" borderId="48" xfId="16" applyFont="1" applyFill="1" applyBorder="1" applyAlignment="1">
      <alignment vertical="center" shrinkToFit="1"/>
    </xf>
    <xf numFmtId="38" fontId="4" fillId="0" borderId="6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 shrinkToFit="1"/>
    </xf>
    <xf numFmtId="178" fontId="2" fillId="0" borderId="51" xfId="0" applyNumberFormat="1" applyFont="1" applyBorder="1" applyAlignment="1">
      <alignment vertical="center"/>
    </xf>
    <xf numFmtId="57" fontId="2" fillId="0" borderId="9" xfId="0" applyNumberFormat="1" applyFont="1" applyBorder="1" applyAlignment="1">
      <alignment vertical="center"/>
    </xf>
    <xf numFmtId="57" fontId="2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vertical="center"/>
    </xf>
    <xf numFmtId="180" fontId="2" fillId="0" borderId="5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38" fontId="4" fillId="0" borderId="51" xfId="16" applyFont="1" applyFill="1" applyBorder="1" applyAlignment="1">
      <alignment horizontal="center" vertical="center" wrapText="1" shrinkToFit="1"/>
    </xf>
    <xf numFmtId="38" fontId="4" fillId="0" borderId="6" xfId="16" applyFont="1" applyFill="1" applyBorder="1" applyAlignment="1">
      <alignment horizontal="center" vertical="center" shrinkToFit="1"/>
    </xf>
    <xf numFmtId="38" fontId="2" fillId="0" borderId="16" xfId="16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2" fontId="2" fillId="0" borderId="5" xfId="16" applyNumberFormat="1" applyFont="1" applyFill="1" applyBorder="1" applyAlignment="1">
      <alignment vertical="center"/>
    </xf>
    <xf numFmtId="177" fontId="2" fillId="0" borderId="9" xfId="16" applyNumberFormat="1" applyFont="1" applyFill="1" applyBorder="1" applyAlignment="1" quotePrefix="1">
      <alignment horizontal="left" vertical="center"/>
    </xf>
    <xf numFmtId="182" fontId="2" fillId="0" borderId="4" xfId="16" applyNumberFormat="1" applyFont="1" applyFill="1" applyBorder="1" applyAlignment="1">
      <alignment vertical="center"/>
    </xf>
    <xf numFmtId="182" fontId="2" fillId="0" borderId="10" xfId="16" applyNumberFormat="1" applyFont="1" applyFill="1" applyBorder="1" applyAlignment="1">
      <alignment vertical="center"/>
    </xf>
    <xf numFmtId="182" fontId="2" fillId="0" borderId="6" xfId="16" applyNumberFormat="1" applyFont="1" applyFill="1" applyBorder="1" applyAlignment="1">
      <alignment vertical="center"/>
    </xf>
    <xf numFmtId="182" fontId="2" fillId="0" borderId="11" xfId="16" applyNumberFormat="1" applyFont="1" applyFill="1" applyBorder="1" applyAlignment="1">
      <alignment vertical="center"/>
    </xf>
    <xf numFmtId="182" fontId="2" fillId="0" borderId="7" xfId="16" applyNumberFormat="1" applyFont="1" applyFill="1" applyBorder="1" applyAlignment="1">
      <alignment vertical="center"/>
    </xf>
    <xf numFmtId="182" fontId="2" fillId="0" borderId="0" xfId="16" applyNumberFormat="1" applyFont="1" applyFill="1" applyBorder="1" applyAlignment="1">
      <alignment vertical="center"/>
    </xf>
    <xf numFmtId="177" fontId="2" fillId="0" borderId="0" xfId="16" applyNumberFormat="1" applyFont="1" applyFill="1" applyBorder="1" applyAlignment="1" quotePrefix="1">
      <alignment horizontal="center" vertical="center"/>
    </xf>
    <xf numFmtId="178" fontId="2" fillId="0" borderId="17" xfId="16" applyNumberFormat="1" applyFont="1" applyFill="1" applyBorder="1" applyAlignment="1">
      <alignment vertical="center"/>
    </xf>
    <xf numFmtId="176" fontId="2" fillId="0" borderId="8" xfId="16" applyNumberFormat="1" applyFont="1" applyFill="1" applyBorder="1" applyAlignment="1" quotePrefix="1">
      <alignment horizontal="center" vertical="center"/>
    </xf>
    <xf numFmtId="178" fontId="2" fillId="0" borderId="8" xfId="16" applyNumberFormat="1" applyFont="1" applyFill="1" applyBorder="1" applyAlignment="1">
      <alignment vertical="center"/>
    </xf>
    <xf numFmtId="176" fontId="2" fillId="0" borderId="5" xfId="16" applyNumberFormat="1" applyFont="1" applyFill="1" applyBorder="1" applyAlignment="1" quotePrefix="1">
      <alignment horizontal="center" vertical="center"/>
    </xf>
    <xf numFmtId="178" fontId="2" fillId="0" borderId="19" xfId="16" applyNumberFormat="1" applyFont="1" applyFill="1" applyBorder="1" applyAlignment="1">
      <alignment vertical="center"/>
    </xf>
    <xf numFmtId="178" fontId="2" fillId="0" borderId="15" xfId="16" applyNumberFormat="1" applyFont="1" applyFill="1" applyBorder="1" applyAlignment="1">
      <alignment vertical="center"/>
    </xf>
    <xf numFmtId="176" fontId="2" fillId="0" borderId="0" xfId="16" applyNumberFormat="1" applyFont="1" applyFill="1" applyBorder="1" applyAlignment="1" quotePrefix="1">
      <alignment horizontal="center" vertical="center"/>
    </xf>
    <xf numFmtId="182" fontId="2" fillId="0" borderId="16" xfId="16" applyNumberFormat="1" applyFont="1" applyFill="1" applyBorder="1" applyAlignment="1">
      <alignment vertical="center"/>
    </xf>
    <xf numFmtId="182" fontId="2" fillId="0" borderId="15" xfId="16" applyNumberFormat="1" applyFont="1" applyFill="1" applyBorder="1" applyAlignment="1">
      <alignment vertical="center"/>
    </xf>
    <xf numFmtId="178" fontId="2" fillId="0" borderId="25" xfId="16" applyNumberFormat="1" applyFont="1" applyFill="1" applyBorder="1" applyAlignment="1">
      <alignment vertical="center"/>
    </xf>
    <xf numFmtId="178" fontId="2" fillId="0" borderId="20" xfId="16" applyNumberFormat="1" applyFont="1" applyFill="1" applyBorder="1" applyAlignment="1">
      <alignment horizontal="left" vertical="center"/>
    </xf>
    <xf numFmtId="178" fontId="2" fillId="0" borderId="18" xfId="16" applyNumberFormat="1" applyFont="1" applyFill="1" applyBorder="1" applyAlignment="1">
      <alignment horizontal="left" vertical="center"/>
    </xf>
    <xf numFmtId="182" fontId="2" fillId="0" borderId="18" xfId="16" applyNumberFormat="1" applyFont="1" applyFill="1" applyBorder="1" applyAlignment="1">
      <alignment vertical="center"/>
    </xf>
    <xf numFmtId="182" fontId="2" fillId="0" borderId="18" xfId="16" applyNumberFormat="1" applyFont="1" applyFill="1" applyBorder="1" applyAlignment="1">
      <alignment horizontal="left" vertical="center"/>
    </xf>
    <xf numFmtId="178" fontId="2" fillId="0" borderId="16" xfId="16" applyNumberFormat="1" applyFont="1" applyFill="1" applyBorder="1" applyAlignment="1">
      <alignment vertical="center"/>
    </xf>
    <xf numFmtId="0" fontId="2" fillId="0" borderId="0" xfId="16" applyNumberFormat="1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178" fontId="2" fillId="0" borderId="23" xfId="16" applyNumberFormat="1" applyFont="1" applyFill="1" applyBorder="1" applyAlignment="1">
      <alignment horizontal="right" vertical="center"/>
    </xf>
    <xf numFmtId="38" fontId="2" fillId="0" borderId="0" xfId="16" applyFont="1" applyAlignment="1" applyProtection="1">
      <alignment vertical="center"/>
      <protection/>
    </xf>
    <xf numFmtId="38" fontId="2" fillId="0" borderId="22" xfId="16" applyFont="1" applyBorder="1" applyAlignment="1" applyProtection="1">
      <alignment horizontal="right" vertical="center"/>
      <protection/>
    </xf>
    <xf numFmtId="38" fontId="2" fillId="0" borderId="23" xfId="16" applyFont="1" applyBorder="1" applyAlignment="1" applyProtection="1">
      <alignment horizontal="right" vertical="center"/>
      <protection/>
    </xf>
    <xf numFmtId="178" fontId="2" fillId="0" borderId="0" xfId="16" applyNumberFormat="1" applyFont="1" applyBorder="1" applyAlignment="1" applyProtection="1">
      <alignment horizontal="right" vertical="center"/>
      <protection/>
    </xf>
    <xf numFmtId="189" fontId="2" fillId="0" borderId="10" xfId="0" applyNumberFormat="1" applyFont="1" applyBorder="1" applyAlignment="1">
      <alignment vertical="center"/>
    </xf>
    <xf numFmtId="178" fontId="2" fillId="0" borderId="0" xfId="16" applyNumberFormat="1" applyFont="1" applyAlignment="1" applyProtection="1">
      <alignment vertical="center"/>
      <protection/>
    </xf>
    <xf numFmtId="178" fontId="2" fillId="0" borderId="22" xfId="16" applyNumberFormat="1" applyFont="1" applyBorder="1" applyAlignment="1" applyProtection="1">
      <alignment horizontal="right" vertical="center"/>
      <protection/>
    </xf>
    <xf numFmtId="178" fontId="2" fillId="0" borderId="23" xfId="16" applyNumberFormat="1" applyFont="1" applyBorder="1" applyAlignment="1" applyProtection="1">
      <alignment horizontal="right" vertical="center"/>
      <protection/>
    </xf>
    <xf numFmtId="178" fontId="2" fillId="0" borderId="24" xfId="16" applyNumberFormat="1" applyFont="1" applyBorder="1" applyAlignment="1" applyProtection="1">
      <alignment horizontal="right" vertical="center"/>
      <protection/>
    </xf>
    <xf numFmtId="178" fontId="2" fillId="0" borderId="26" xfId="16" applyNumberFormat="1" applyFont="1" applyBorder="1" applyAlignment="1" applyProtection="1">
      <alignment horizontal="right" vertical="center"/>
      <protection/>
    </xf>
    <xf numFmtId="178" fontId="2" fillId="0" borderId="0" xfId="16" applyNumberFormat="1" applyFont="1" applyAlignment="1" applyProtection="1">
      <alignment vertical="center" wrapText="1"/>
      <protection/>
    </xf>
    <xf numFmtId="178" fontId="2" fillId="0" borderId="41" xfId="16" applyNumberFormat="1" applyFont="1" applyBorder="1" applyAlignment="1" applyProtection="1">
      <alignment horizontal="right" vertical="center"/>
      <protection/>
    </xf>
    <xf numFmtId="178" fontId="2" fillId="0" borderId="0" xfId="16" applyNumberFormat="1" applyFont="1" applyBorder="1" applyAlignment="1" applyProtection="1">
      <alignment horizontal="right" vertical="center" wrapText="1"/>
      <protection/>
    </xf>
    <xf numFmtId="180" fontId="2" fillId="0" borderId="23" xfId="16" applyNumberFormat="1" applyFont="1" applyBorder="1" applyAlignment="1" applyProtection="1">
      <alignment horizontal="right" vertical="center"/>
      <protection/>
    </xf>
    <xf numFmtId="180" fontId="2" fillId="0" borderId="41" xfId="16" applyNumberFormat="1" applyFont="1" applyBorder="1" applyAlignment="1" applyProtection="1">
      <alignment horizontal="right" vertical="center"/>
      <protection/>
    </xf>
    <xf numFmtId="180" fontId="2" fillId="0" borderId="24" xfId="16" applyNumberFormat="1" applyFont="1" applyBorder="1" applyAlignment="1" applyProtection="1">
      <alignment horizontal="right" vertical="center"/>
      <protection/>
    </xf>
    <xf numFmtId="178" fontId="2" fillId="0" borderId="22" xfId="16" applyNumberFormat="1" applyFont="1" applyBorder="1" applyAlignment="1" applyProtection="1">
      <alignment horizontal="right" vertical="center" wrapText="1"/>
      <protection/>
    </xf>
    <xf numFmtId="178" fontId="2" fillId="0" borderId="24" xfId="16" applyNumberFormat="1" applyFont="1" applyBorder="1" applyAlignment="1" applyProtection="1">
      <alignment horizontal="right" vertical="center" wrapText="1"/>
      <protection/>
    </xf>
    <xf numFmtId="178" fontId="2" fillId="0" borderId="23" xfId="16" applyNumberFormat="1" applyFont="1" applyBorder="1" applyAlignment="1" applyProtection="1">
      <alignment horizontal="right" vertical="center" wrapText="1"/>
      <protection/>
    </xf>
    <xf numFmtId="178" fontId="2" fillId="0" borderId="26" xfId="16" applyNumberFormat="1" applyFont="1" applyBorder="1" applyAlignment="1" applyProtection="1">
      <alignment horizontal="right" vertical="center" wrapText="1"/>
      <protection/>
    </xf>
    <xf numFmtId="178" fontId="2" fillId="0" borderId="10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38" fontId="2" fillId="0" borderId="23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178" fontId="2" fillId="0" borderId="50" xfId="16" applyNumberFormat="1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186" fontId="2" fillId="0" borderId="11" xfId="0" applyNumberFormat="1" applyFont="1" applyBorder="1" applyAlignment="1">
      <alignment/>
    </xf>
    <xf numFmtId="186" fontId="2" fillId="0" borderId="10" xfId="0" applyNumberFormat="1" applyFont="1" applyBorder="1" applyAlignment="1">
      <alignment/>
    </xf>
    <xf numFmtId="186" fontId="2" fillId="0" borderId="9" xfId="0" applyNumberFormat="1" applyFont="1" applyBorder="1" applyAlignment="1">
      <alignment/>
    </xf>
    <xf numFmtId="186" fontId="2" fillId="0" borderId="22" xfId="16" applyNumberFormat="1" applyFont="1" applyBorder="1" applyAlignment="1">
      <alignment horizontal="right" vertical="center" shrinkToFit="1"/>
    </xf>
    <xf numFmtId="186" fontId="2" fillId="0" borderId="24" xfId="16" applyNumberFormat="1" applyFont="1" applyBorder="1" applyAlignment="1">
      <alignment horizontal="right" vertical="center" shrinkToFit="1"/>
    </xf>
    <xf numFmtId="182" fontId="2" fillId="0" borderId="9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78" fontId="2" fillId="0" borderId="51" xfId="16" applyNumberFormat="1" applyFont="1" applyBorder="1" applyAlignment="1">
      <alignment vertical="center"/>
    </xf>
    <xf numFmtId="178" fontId="2" fillId="0" borderId="52" xfId="16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90" fontId="2" fillId="0" borderId="0" xfId="16" applyNumberFormat="1" applyFont="1" applyAlignment="1">
      <alignment vertical="center"/>
    </xf>
    <xf numFmtId="181" fontId="2" fillId="0" borderId="0" xfId="16" applyNumberFormat="1" applyFont="1" applyAlignment="1">
      <alignment vertical="center"/>
    </xf>
    <xf numFmtId="191" fontId="2" fillId="0" borderId="10" xfId="0" applyNumberFormat="1" applyFont="1" applyBorder="1" applyAlignment="1">
      <alignment vertical="center"/>
    </xf>
    <xf numFmtId="191" fontId="2" fillId="0" borderId="9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91" fontId="2" fillId="0" borderId="50" xfId="0" applyNumberFormat="1" applyFont="1" applyBorder="1" applyAlignment="1">
      <alignment vertical="center"/>
    </xf>
    <xf numFmtId="191" fontId="2" fillId="0" borderId="23" xfId="16" applyNumberFormat="1" applyFont="1" applyBorder="1" applyAlignment="1" applyProtection="1">
      <alignment horizontal="right" vertical="center"/>
      <protection/>
    </xf>
    <xf numFmtId="191" fontId="2" fillId="0" borderId="41" xfId="16" applyNumberFormat="1" applyFont="1" applyBorder="1" applyAlignment="1" applyProtection="1">
      <alignment horizontal="right" vertical="center"/>
      <protection/>
    </xf>
    <xf numFmtId="191" fontId="2" fillId="0" borderId="22" xfId="16" applyNumberFormat="1" applyFont="1" applyBorder="1" applyAlignment="1" applyProtection="1">
      <alignment horizontal="right" vertical="center"/>
      <protection/>
    </xf>
    <xf numFmtId="191" fontId="2" fillId="0" borderId="24" xfId="16" applyNumberFormat="1" applyFont="1" applyBorder="1" applyAlignment="1" applyProtection="1">
      <alignment horizontal="right" vertical="center"/>
      <protection/>
    </xf>
    <xf numFmtId="38" fontId="2" fillId="0" borderId="22" xfId="16" applyNumberFormat="1" applyFont="1" applyBorder="1" applyAlignment="1" applyProtection="1">
      <alignment horizontal="right" vertical="center"/>
      <protection/>
    </xf>
    <xf numFmtId="38" fontId="2" fillId="0" borderId="23" xfId="16" applyNumberFormat="1" applyFont="1" applyBorder="1" applyAlignment="1" applyProtection="1">
      <alignment horizontal="right" vertical="center"/>
      <protection/>
    </xf>
    <xf numFmtId="38" fontId="2" fillId="0" borderId="24" xfId="16" applyNumberFormat="1" applyFont="1" applyBorder="1" applyAlignment="1" applyProtection="1">
      <alignment horizontal="right" vertical="center"/>
      <protection/>
    </xf>
    <xf numFmtId="38" fontId="2" fillId="0" borderId="52" xfId="16" applyNumberFormat="1" applyFont="1" applyBorder="1" applyAlignment="1" applyProtection="1">
      <alignment horizontal="right" vertical="center"/>
      <protection/>
    </xf>
    <xf numFmtId="180" fontId="2" fillId="0" borderId="0" xfId="16" applyNumberFormat="1" applyFont="1" applyAlignment="1">
      <alignment vertical="center"/>
    </xf>
    <xf numFmtId="188" fontId="2" fillId="0" borderId="23" xfId="16" applyNumberFormat="1" applyFont="1" applyBorder="1" applyAlignment="1">
      <alignment horizontal="right" vertical="center"/>
    </xf>
    <xf numFmtId="49" fontId="2" fillId="0" borderId="0" xfId="16" applyNumberFormat="1" applyFont="1" applyAlignment="1">
      <alignment horizontal="right" vertical="center"/>
    </xf>
    <xf numFmtId="49" fontId="2" fillId="0" borderId="0" xfId="16" applyNumberFormat="1" applyFont="1" applyFill="1" applyAlignment="1">
      <alignment horizontal="right" vertical="center"/>
    </xf>
    <xf numFmtId="191" fontId="2" fillId="0" borderId="0" xfId="16" applyNumberFormat="1" applyFont="1" applyAlignment="1">
      <alignment horizontal="right" vertical="center"/>
    </xf>
    <xf numFmtId="177" fontId="2" fillId="0" borderId="0" xfId="16" applyNumberFormat="1" applyFont="1" applyAlignment="1">
      <alignment horizontal="right" vertical="center"/>
    </xf>
    <xf numFmtId="193" fontId="2" fillId="0" borderId="0" xfId="16" applyNumberFormat="1" applyFont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vertical="center" shrinkToFit="1"/>
    </xf>
    <xf numFmtId="0" fontId="2" fillId="0" borderId="51" xfId="0" applyFont="1" applyFill="1" applyBorder="1" applyAlignment="1">
      <alignment vertical="center" shrinkToFit="1"/>
    </xf>
    <xf numFmtId="178" fontId="2" fillId="0" borderId="51" xfId="0" applyNumberFormat="1" applyFont="1" applyFill="1" applyBorder="1" applyAlignment="1">
      <alignment vertical="center"/>
    </xf>
    <xf numFmtId="186" fontId="2" fillId="0" borderId="23" xfId="16" applyNumberFormat="1" applyFont="1" applyBorder="1" applyAlignment="1">
      <alignment horizontal="right" vertical="center" shrinkToFit="1"/>
    </xf>
    <xf numFmtId="178" fontId="2" fillId="0" borderId="41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91" fontId="2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vertical="center"/>
    </xf>
    <xf numFmtId="177" fontId="2" fillId="0" borderId="0" xfId="16" applyNumberFormat="1" applyFont="1" applyFill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38" fontId="2" fillId="0" borderId="7" xfId="16" applyFont="1" applyBorder="1" applyAlignment="1">
      <alignment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178" fontId="2" fillId="0" borderId="23" xfId="16" applyNumberFormat="1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>
      <alignment vertical="center" shrinkToFit="1"/>
    </xf>
    <xf numFmtId="178" fontId="2" fillId="0" borderId="24" xfId="16" applyNumberFormat="1" applyFont="1" applyBorder="1" applyAlignment="1" applyProtection="1">
      <alignment horizontal="right" vertical="center" shrinkToFit="1"/>
      <protection/>
    </xf>
    <xf numFmtId="0" fontId="2" fillId="0" borderId="9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180" fontId="2" fillId="0" borderId="23" xfId="0" applyNumberFormat="1" applyFont="1" applyBorder="1" applyAlignment="1">
      <alignment horizontal="right" vertical="center"/>
    </xf>
    <xf numFmtId="38" fontId="2" fillId="0" borderId="40" xfId="16" applyFont="1" applyBorder="1" applyAlignment="1">
      <alignment vertical="center" shrinkToFit="1"/>
    </xf>
    <xf numFmtId="38" fontId="4" fillId="0" borderId="9" xfId="16" applyFont="1" applyFill="1" applyBorder="1" applyAlignment="1">
      <alignment horizontal="center" vertical="center" wrapText="1" shrinkToFit="1"/>
    </xf>
    <xf numFmtId="38" fontId="4" fillId="0" borderId="10" xfId="16" applyFont="1" applyFill="1" applyBorder="1" applyAlignment="1">
      <alignment horizontal="center" vertical="center" wrapText="1" shrinkToFit="1"/>
    </xf>
    <xf numFmtId="38" fontId="4" fillId="0" borderId="11" xfId="16" applyFont="1" applyFill="1" applyBorder="1" applyAlignment="1">
      <alignment horizontal="center" vertical="center" wrapText="1" shrinkToFit="1"/>
    </xf>
    <xf numFmtId="178" fontId="2" fillId="0" borderId="53" xfId="16" applyNumberFormat="1" applyFont="1" applyBorder="1" applyAlignment="1" applyProtection="1">
      <alignment horizontal="distributed" vertical="center" wrapText="1"/>
      <protection/>
    </xf>
    <xf numFmtId="178" fontId="2" fillId="0" borderId="10" xfId="16" applyNumberFormat="1" applyFont="1" applyBorder="1" applyAlignment="1" applyProtection="1">
      <alignment horizontal="distributed" vertical="center" wrapText="1"/>
      <protection/>
    </xf>
    <xf numFmtId="38" fontId="2" fillId="0" borderId="4" xfId="16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/>
    </xf>
    <xf numFmtId="38" fontId="2" fillId="0" borderId="54" xfId="16" applyFont="1" applyBorder="1" applyAlignment="1" applyProtection="1">
      <alignment horizontal="distributed" vertical="center" wrapText="1"/>
      <protection/>
    </xf>
    <xf numFmtId="38" fontId="2" fillId="0" borderId="23" xfId="16" applyFont="1" applyBorder="1" applyAlignment="1" applyProtection="1">
      <alignment horizontal="distributed" vertical="center" wrapText="1"/>
      <protection/>
    </xf>
    <xf numFmtId="178" fontId="6" fillId="0" borderId="53" xfId="16" applyNumberFormat="1" applyFont="1" applyBorder="1" applyAlignment="1" applyProtection="1">
      <alignment horizontal="distributed" vertical="center" wrapText="1"/>
      <protection/>
    </xf>
    <xf numFmtId="178" fontId="6" fillId="0" borderId="10" xfId="16" applyNumberFormat="1" applyFont="1" applyBorder="1" applyAlignment="1" applyProtection="1">
      <alignment horizontal="distributed" vertical="center" wrapText="1"/>
      <protection/>
    </xf>
    <xf numFmtId="178" fontId="2" fillId="0" borderId="15" xfId="16" applyNumberFormat="1" applyFont="1" applyBorder="1" applyAlignment="1">
      <alignment vertical="center" shrinkToFit="1"/>
    </xf>
    <xf numFmtId="178" fontId="2" fillId="0" borderId="0" xfId="16" applyNumberFormat="1" applyFont="1" applyBorder="1" applyAlignment="1">
      <alignment vertical="center" shrinkToFit="1"/>
    </xf>
    <xf numFmtId="178" fontId="2" fillId="0" borderId="15" xfId="16" applyNumberFormat="1" applyFont="1" applyBorder="1" applyAlignment="1">
      <alignment horizontal="left" vertical="center" shrinkToFit="1"/>
    </xf>
    <xf numFmtId="178" fontId="2" fillId="0" borderId="0" xfId="16" applyNumberFormat="1" applyFont="1" applyBorder="1" applyAlignment="1">
      <alignment horizontal="left" vertical="center" shrinkToFit="1"/>
    </xf>
    <xf numFmtId="178" fontId="2" fillId="0" borderId="15" xfId="16" applyNumberFormat="1" applyFont="1" applyBorder="1" applyAlignment="1">
      <alignment vertical="center" wrapText="1"/>
    </xf>
    <xf numFmtId="178" fontId="2" fillId="0" borderId="0" xfId="16" applyNumberFormat="1" applyFont="1" applyBorder="1" applyAlignment="1">
      <alignment vertical="center" wrapText="1"/>
    </xf>
    <xf numFmtId="178" fontId="2" fillId="0" borderId="25" xfId="16" applyNumberFormat="1" applyFont="1" applyBorder="1" applyAlignment="1">
      <alignment vertical="center" wrapText="1"/>
    </xf>
    <xf numFmtId="178" fontId="2" fillId="0" borderId="21" xfId="16" applyNumberFormat="1" applyFont="1" applyBorder="1" applyAlignment="1">
      <alignment vertical="center" wrapText="1"/>
    </xf>
    <xf numFmtId="38" fontId="2" fillId="0" borderId="12" xfId="16" applyFont="1" applyBorder="1" applyAlignment="1">
      <alignment vertical="center" shrinkToFit="1"/>
    </xf>
    <xf numFmtId="38" fontId="2" fillId="0" borderId="38" xfId="16" applyFont="1" applyBorder="1" applyAlignment="1">
      <alignment vertical="center" shrinkToFit="1"/>
    </xf>
    <xf numFmtId="178" fontId="2" fillId="0" borderId="11" xfId="16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38" fontId="2" fillId="0" borderId="53" xfId="16" applyFont="1" applyBorder="1" applyAlignment="1" applyProtection="1">
      <alignment horizontal="distributed" vertical="center" wrapText="1"/>
      <protection/>
    </xf>
    <xf numFmtId="38" fontId="2" fillId="0" borderId="10" xfId="16" applyFont="1" applyBorder="1" applyAlignment="1" applyProtection="1">
      <alignment horizontal="distributed" vertical="center" wrapText="1"/>
      <protection/>
    </xf>
    <xf numFmtId="178" fontId="2" fillId="0" borderId="6" xfId="16" applyNumberFormat="1" applyFont="1" applyBorder="1" applyAlignment="1">
      <alignment horizontal="left" vertical="center" shrinkToFit="1"/>
    </xf>
    <xf numFmtId="178" fontId="2" fillId="0" borderId="28" xfId="16" applyNumberFormat="1" applyFont="1" applyBorder="1" applyAlignment="1">
      <alignment horizontal="left" vertical="center" shrinkToFit="1"/>
    </xf>
    <xf numFmtId="178" fontId="2" fillId="0" borderId="0" xfId="16" applyNumberFormat="1" applyFont="1" applyBorder="1" applyAlignment="1">
      <alignment horizontal="center" vertical="center" shrinkToFit="1"/>
    </xf>
    <xf numFmtId="178" fontId="2" fillId="0" borderId="28" xfId="16" applyNumberFormat="1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86" fontId="7" fillId="0" borderId="55" xfId="0" applyNumberFormat="1" applyFont="1" applyBorder="1" applyAlignment="1">
      <alignment vertical="center" wrapText="1"/>
    </xf>
    <xf numFmtId="186" fontId="1" fillId="0" borderId="55" xfId="0" applyNumberFormat="1" applyFont="1" applyBorder="1" applyAlignment="1">
      <alignment vertical="center" wrapText="1"/>
    </xf>
    <xf numFmtId="186" fontId="1" fillId="0" borderId="20" xfId="0" applyNumberFormat="1" applyFont="1" applyBorder="1" applyAlignment="1">
      <alignment vertical="center" wrapText="1"/>
    </xf>
    <xf numFmtId="38" fontId="2" fillId="0" borderId="15" xfId="16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2" fillId="0" borderId="15" xfId="16" applyFont="1" applyBorder="1" applyAlignment="1">
      <alignment horizontal="left" vertical="center" shrinkToFit="1"/>
    </xf>
    <xf numFmtId="38" fontId="2" fillId="0" borderId="0" xfId="16" applyFont="1" applyBorder="1" applyAlignment="1">
      <alignment horizontal="left" vertical="center" shrinkToFit="1"/>
    </xf>
    <xf numFmtId="0" fontId="2" fillId="0" borderId="0" xfId="16" applyNumberFormat="1" applyFont="1" applyBorder="1" applyAlignment="1">
      <alignment horizontal="center" vertical="center"/>
    </xf>
    <xf numFmtId="178" fontId="6" fillId="0" borderId="56" xfId="16" applyNumberFormat="1" applyFont="1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49" xfId="0" applyBorder="1" applyAlignment="1">
      <alignment vertical="center"/>
    </xf>
    <xf numFmtId="176" fontId="2" fillId="0" borderId="0" xfId="16" applyNumberFormat="1" applyFont="1" applyBorder="1" applyAlignment="1">
      <alignment horizontal="center" vertical="center"/>
    </xf>
    <xf numFmtId="178" fontId="2" fillId="0" borderId="20" xfId="16" applyNumberFormat="1" applyFont="1" applyBorder="1" applyAlignment="1">
      <alignment horizontal="center" vertical="center"/>
    </xf>
    <xf numFmtId="178" fontId="2" fillId="0" borderId="18" xfId="16" applyNumberFormat="1" applyFont="1" applyBorder="1" applyAlignment="1">
      <alignment horizontal="center" vertical="center"/>
    </xf>
    <xf numFmtId="178" fontId="2" fillId="0" borderId="19" xfId="16" applyNumberFormat="1" applyFont="1" applyBorder="1" applyAlignment="1">
      <alignment horizontal="center" vertical="center"/>
    </xf>
    <xf numFmtId="178" fontId="2" fillId="0" borderId="46" xfId="16" applyNumberFormat="1" applyFont="1" applyBorder="1" applyAlignment="1">
      <alignment horizontal="left" vertical="center"/>
    </xf>
    <xf numFmtId="178" fontId="2" fillId="0" borderId="38" xfId="16" applyNumberFormat="1" applyFont="1" applyBorder="1" applyAlignment="1">
      <alignment horizontal="left" vertical="center"/>
    </xf>
    <xf numFmtId="182" fontId="2" fillId="0" borderId="15" xfId="16" applyNumberFormat="1" applyFont="1" applyFill="1" applyBorder="1" applyAlignment="1">
      <alignment vertical="center" shrinkToFit="1"/>
    </xf>
    <xf numFmtId="182" fontId="2" fillId="0" borderId="0" xfId="16" applyNumberFormat="1" applyFont="1" applyFill="1" applyBorder="1" applyAlignment="1">
      <alignment vertical="center" shrinkToFit="1"/>
    </xf>
    <xf numFmtId="182" fontId="2" fillId="0" borderId="28" xfId="16" applyNumberFormat="1" applyFont="1" applyFill="1" applyBorder="1" applyAlignment="1">
      <alignment vertical="center" shrinkToFit="1"/>
    </xf>
    <xf numFmtId="178" fontId="2" fillId="0" borderId="15" xfId="16" applyNumberFormat="1" applyFont="1" applyBorder="1" applyAlignment="1">
      <alignment horizontal="left" vertical="center" wrapText="1"/>
    </xf>
    <xf numFmtId="178" fontId="2" fillId="0" borderId="0" xfId="16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381000"/>
          <a:ext cx="4514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990600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71450"/>
          <a:ext cx="33623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2095500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4766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3</xdr:col>
      <xdr:colOff>1533525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876300" y="200025"/>
          <a:ext cx="29622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9525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857250" y="190500"/>
          <a:ext cx="33623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9525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171450"/>
          <a:ext cx="33147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2004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80975"/>
          <a:ext cx="36195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71450"/>
          <a:ext cx="34385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1432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248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190500"/>
          <a:ext cx="37623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248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2276475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248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8"/>
  <sheetViews>
    <sheetView showGridLines="0" view="pageBreakPreview" zoomScaleSheetLayoutView="100" workbookViewId="0" topLeftCell="A1">
      <selection activeCell="B2" sqref="B2"/>
    </sheetView>
  </sheetViews>
  <sheetFormatPr defaultColWidth="8.796875" defaultRowHeight="15" customHeight="1"/>
  <cols>
    <col min="1" max="1" width="9" style="318" customWidth="1"/>
    <col min="2" max="2" width="3.09765625" style="1" customWidth="1"/>
    <col min="3" max="3" width="17" style="1" customWidth="1"/>
    <col min="4" max="4" width="6.3984375" style="1" customWidth="1"/>
    <col min="5" max="5" width="6.59765625" style="1" customWidth="1"/>
    <col min="6" max="6" width="14.3984375" style="1" bestFit="1" customWidth="1"/>
    <col min="7" max="19" width="11.3984375" style="1" customWidth="1"/>
    <col min="20" max="16384" width="9" style="1" customWidth="1"/>
  </cols>
  <sheetData>
    <row r="1" spans="2:3" ht="15" customHeight="1">
      <c r="B1" s="259" t="s">
        <v>434</v>
      </c>
      <c r="C1" s="174"/>
    </row>
    <row r="2" spans="2:19" ht="15" customHeight="1" thickBot="1">
      <c r="B2" s="1" t="s">
        <v>465</v>
      </c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2:19" ht="15" customHeight="1">
      <c r="B3" s="28"/>
      <c r="C3" s="29"/>
      <c r="D3" s="29"/>
      <c r="E3" s="29"/>
      <c r="F3" s="30" t="s">
        <v>0</v>
      </c>
      <c r="G3" s="367" t="s">
        <v>297</v>
      </c>
      <c r="H3" s="361" t="s">
        <v>305</v>
      </c>
      <c r="I3" s="361" t="s">
        <v>462</v>
      </c>
      <c r="J3" s="361" t="s">
        <v>463</v>
      </c>
      <c r="K3" s="361" t="s">
        <v>464</v>
      </c>
      <c r="L3" s="361" t="s">
        <v>830</v>
      </c>
      <c r="M3" s="361" t="s">
        <v>877</v>
      </c>
      <c r="N3" s="361" t="s">
        <v>878</v>
      </c>
      <c r="O3" s="361" t="s">
        <v>306</v>
      </c>
      <c r="P3" s="361" t="s">
        <v>308</v>
      </c>
      <c r="Q3" s="361" t="s">
        <v>309</v>
      </c>
      <c r="R3" s="361" t="s">
        <v>307</v>
      </c>
      <c r="S3" s="365" t="s">
        <v>269</v>
      </c>
    </row>
    <row r="4" spans="2:19" ht="15" customHeight="1">
      <c r="B4" s="31" t="s">
        <v>1</v>
      </c>
      <c r="C4" s="2"/>
      <c r="D4" s="2"/>
      <c r="E4" s="2"/>
      <c r="F4" s="2"/>
      <c r="G4" s="368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6"/>
    </row>
    <row r="5" spans="1:19" ht="15" customHeight="1">
      <c r="A5" s="318" t="s">
        <v>840</v>
      </c>
      <c r="B5" s="227" t="s">
        <v>298</v>
      </c>
      <c r="C5" s="19"/>
      <c r="D5" s="19"/>
      <c r="E5" s="19"/>
      <c r="F5" s="19"/>
      <c r="G5" s="217">
        <v>18568</v>
      </c>
      <c r="H5" s="217">
        <v>23132</v>
      </c>
      <c r="I5" s="217">
        <v>38718</v>
      </c>
      <c r="J5" s="217">
        <v>38718</v>
      </c>
      <c r="K5" s="217">
        <v>38718</v>
      </c>
      <c r="L5" s="217">
        <v>39167</v>
      </c>
      <c r="M5" s="217">
        <v>29495</v>
      </c>
      <c r="N5" s="217">
        <v>39173</v>
      </c>
      <c r="O5" s="217">
        <v>19085</v>
      </c>
      <c r="P5" s="219" t="s">
        <v>466</v>
      </c>
      <c r="Q5" s="217">
        <v>19850</v>
      </c>
      <c r="R5" s="217">
        <v>25842</v>
      </c>
      <c r="S5" s="263" t="s">
        <v>467</v>
      </c>
    </row>
    <row r="6" spans="1:19" ht="15" customHeight="1">
      <c r="A6" s="318" t="s">
        <v>842</v>
      </c>
      <c r="B6" s="228" t="s">
        <v>299</v>
      </c>
      <c r="C6" s="2"/>
      <c r="D6" s="2"/>
      <c r="E6" s="2"/>
      <c r="F6" s="2"/>
      <c r="G6" s="218">
        <v>23468</v>
      </c>
      <c r="H6" s="218">
        <v>23833</v>
      </c>
      <c r="I6" s="218">
        <v>38718</v>
      </c>
      <c r="J6" s="218">
        <v>38718</v>
      </c>
      <c r="K6" s="218">
        <v>38718</v>
      </c>
      <c r="L6" s="218">
        <v>38808</v>
      </c>
      <c r="M6" s="218">
        <v>29495</v>
      </c>
      <c r="N6" s="218">
        <v>39173</v>
      </c>
      <c r="O6" s="218">
        <v>23468</v>
      </c>
      <c r="P6" s="218">
        <v>23468</v>
      </c>
      <c r="Q6" s="218">
        <v>23833</v>
      </c>
      <c r="R6" s="218">
        <v>25842</v>
      </c>
      <c r="S6" s="264" t="s">
        <v>467</v>
      </c>
    </row>
    <row r="7" spans="1:19" ht="15" customHeight="1">
      <c r="A7" s="318" t="s">
        <v>843</v>
      </c>
      <c r="B7" s="228" t="s">
        <v>300</v>
      </c>
      <c r="C7" s="2"/>
      <c r="D7" s="2"/>
      <c r="E7" s="2"/>
      <c r="F7" s="2"/>
      <c r="G7" s="304">
        <v>1</v>
      </c>
      <c r="H7" s="304">
        <v>1</v>
      </c>
      <c r="I7" s="304">
        <v>2</v>
      </c>
      <c r="J7" s="304">
        <v>2</v>
      </c>
      <c r="K7" s="304">
        <v>2</v>
      </c>
      <c r="L7" s="304">
        <v>2</v>
      </c>
      <c r="M7" s="304">
        <v>2</v>
      </c>
      <c r="N7" s="304">
        <v>2</v>
      </c>
      <c r="O7" s="304">
        <v>2</v>
      </c>
      <c r="P7" s="304">
        <v>2</v>
      </c>
      <c r="Q7" s="304">
        <v>2</v>
      </c>
      <c r="R7" s="304">
        <v>2</v>
      </c>
      <c r="S7" s="308" t="s">
        <v>467</v>
      </c>
    </row>
    <row r="8" spans="1:19" ht="15" customHeight="1">
      <c r="A8" s="318" t="s">
        <v>844</v>
      </c>
      <c r="B8" s="229" t="s">
        <v>468</v>
      </c>
      <c r="C8" s="22"/>
      <c r="D8" s="22"/>
      <c r="E8" s="22"/>
      <c r="F8" s="22"/>
      <c r="G8" s="306">
        <v>1</v>
      </c>
      <c r="H8" s="306">
        <v>1</v>
      </c>
      <c r="I8" s="306">
        <v>2</v>
      </c>
      <c r="J8" s="306">
        <v>2</v>
      </c>
      <c r="K8" s="306">
        <v>2</v>
      </c>
      <c r="L8" s="306">
        <v>2</v>
      </c>
      <c r="M8" s="306">
        <v>2</v>
      </c>
      <c r="N8" s="306">
        <v>2</v>
      </c>
      <c r="O8" s="306">
        <v>2</v>
      </c>
      <c r="P8" s="306">
        <v>2</v>
      </c>
      <c r="Q8" s="306">
        <v>2</v>
      </c>
      <c r="R8" s="306">
        <v>2</v>
      </c>
      <c r="S8" s="308" t="s">
        <v>467</v>
      </c>
    </row>
    <row r="9" spans="1:19" ht="15" customHeight="1">
      <c r="A9" s="318" t="s">
        <v>845</v>
      </c>
      <c r="B9" s="230"/>
      <c r="C9" s="2" t="s">
        <v>469</v>
      </c>
      <c r="D9" s="2"/>
      <c r="E9" s="2"/>
      <c r="F9" s="2"/>
      <c r="G9" s="307">
        <v>1</v>
      </c>
      <c r="H9" s="307">
        <v>1</v>
      </c>
      <c r="I9" s="307">
        <v>1</v>
      </c>
      <c r="J9" s="307">
        <v>1</v>
      </c>
      <c r="K9" s="307">
        <v>1</v>
      </c>
      <c r="L9" s="307">
        <v>1</v>
      </c>
      <c r="M9" s="307">
        <v>1</v>
      </c>
      <c r="N9" s="307">
        <v>1</v>
      </c>
      <c r="O9" s="307">
        <v>1</v>
      </c>
      <c r="P9" s="307">
        <v>1</v>
      </c>
      <c r="Q9" s="307">
        <v>1</v>
      </c>
      <c r="R9" s="307">
        <v>1</v>
      </c>
      <c r="S9" s="309" t="s">
        <v>467</v>
      </c>
    </row>
    <row r="10" spans="1:19" ht="15" customHeight="1">
      <c r="A10" s="318" t="s">
        <v>846</v>
      </c>
      <c r="B10" s="34"/>
      <c r="C10" s="23"/>
      <c r="D10" s="18" t="s">
        <v>470</v>
      </c>
      <c r="E10" s="19"/>
      <c r="F10" s="19"/>
      <c r="G10" s="305">
        <v>837</v>
      </c>
      <c r="H10" s="305">
        <v>175</v>
      </c>
      <c r="I10" s="305">
        <v>230</v>
      </c>
      <c r="J10" s="305">
        <v>48</v>
      </c>
      <c r="K10" s="305">
        <v>0</v>
      </c>
      <c r="L10" s="305">
        <v>65</v>
      </c>
      <c r="M10" s="305">
        <v>34</v>
      </c>
      <c r="N10" s="305">
        <v>86</v>
      </c>
      <c r="O10" s="305">
        <v>323</v>
      </c>
      <c r="P10" s="305">
        <v>329</v>
      </c>
      <c r="Q10" s="305">
        <v>124</v>
      </c>
      <c r="R10" s="305">
        <v>240</v>
      </c>
      <c r="S10" s="313">
        <f aca="true" t="shared" si="0" ref="S10:S15">SUM(G10:R10)</f>
        <v>2491</v>
      </c>
    </row>
    <row r="11" spans="1:19" ht="15" customHeight="1">
      <c r="A11" s="318" t="s">
        <v>841</v>
      </c>
      <c r="B11" s="34"/>
      <c r="C11" s="24"/>
      <c r="D11" s="20" t="s">
        <v>435</v>
      </c>
      <c r="E11" s="2"/>
      <c r="F11" s="2"/>
      <c r="G11" s="304">
        <v>0</v>
      </c>
      <c r="H11" s="304">
        <v>60</v>
      </c>
      <c r="I11" s="304">
        <v>0</v>
      </c>
      <c r="J11" s="304">
        <v>51</v>
      </c>
      <c r="K11" s="304">
        <v>50</v>
      </c>
      <c r="L11" s="304">
        <v>0</v>
      </c>
      <c r="M11" s="304">
        <v>36</v>
      </c>
      <c r="N11" s="304">
        <v>0</v>
      </c>
      <c r="O11" s="304">
        <v>0</v>
      </c>
      <c r="P11" s="304">
        <v>0</v>
      </c>
      <c r="Q11" s="304">
        <v>36</v>
      </c>
      <c r="R11" s="304">
        <v>0</v>
      </c>
      <c r="S11" s="313">
        <f t="shared" si="0"/>
        <v>233</v>
      </c>
    </row>
    <row r="12" spans="1:19" ht="15" customHeight="1">
      <c r="A12" s="318" t="s">
        <v>847</v>
      </c>
      <c r="B12" s="34"/>
      <c r="C12" s="24"/>
      <c r="D12" s="20" t="s">
        <v>471</v>
      </c>
      <c r="E12" s="2"/>
      <c r="F12" s="2"/>
      <c r="G12" s="304">
        <v>46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12</v>
      </c>
      <c r="P12" s="304">
        <v>0</v>
      </c>
      <c r="Q12" s="304">
        <v>30</v>
      </c>
      <c r="R12" s="304">
        <v>0</v>
      </c>
      <c r="S12" s="313">
        <f t="shared" si="0"/>
        <v>88</v>
      </c>
    </row>
    <row r="13" spans="1:19" ht="15" customHeight="1">
      <c r="A13" s="318" t="s">
        <v>848</v>
      </c>
      <c r="B13" s="35">
        <v>5</v>
      </c>
      <c r="C13" s="24" t="s">
        <v>472</v>
      </c>
      <c r="D13" s="20" t="s">
        <v>436</v>
      </c>
      <c r="E13" s="2"/>
      <c r="F13" s="2"/>
      <c r="G13" s="304">
        <v>0</v>
      </c>
      <c r="H13" s="304">
        <v>70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13">
        <f t="shared" si="0"/>
        <v>70</v>
      </c>
    </row>
    <row r="14" spans="1:19" ht="15" customHeight="1">
      <c r="A14" s="318" t="s">
        <v>849</v>
      </c>
      <c r="B14" s="34"/>
      <c r="C14" s="24"/>
      <c r="D14" s="20" t="s">
        <v>437</v>
      </c>
      <c r="E14" s="2"/>
      <c r="F14" s="2"/>
      <c r="G14" s="304">
        <v>6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0</v>
      </c>
      <c r="P14" s="304">
        <v>6</v>
      </c>
      <c r="Q14" s="304">
        <v>0</v>
      </c>
      <c r="R14" s="304">
        <v>0</v>
      </c>
      <c r="S14" s="313">
        <f t="shared" si="0"/>
        <v>12</v>
      </c>
    </row>
    <row r="15" spans="1:19" ht="15" customHeight="1">
      <c r="A15" s="318" t="s">
        <v>850</v>
      </c>
      <c r="B15" s="34"/>
      <c r="C15" s="26"/>
      <c r="D15" s="21" t="s">
        <v>473</v>
      </c>
      <c r="E15" s="22"/>
      <c r="F15" s="22"/>
      <c r="G15" s="306">
        <v>889</v>
      </c>
      <c r="H15" s="306">
        <v>305</v>
      </c>
      <c r="I15" s="306">
        <v>230</v>
      </c>
      <c r="J15" s="306">
        <v>99</v>
      </c>
      <c r="K15" s="306">
        <v>50</v>
      </c>
      <c r="L15" s="306">
        <v>65</v>
      </c>
      <c r="M15" s="306">
        <v>70</v>
      </c>
      <c r="N15" s="306">
        <v>86</v>
      </c>
      <c r="O15" s="306">
        <v>335</v>
      </c>
      <c r="P15" s="306">
        <v>335</v>
      </c>
      <c r="Q15" s="306">
        <v>190</v>
      </c>
      <c r="R15" s="306">
        <v>240</v>
      </c>
      <c r="S15" s="313">
        <f t="shared" si="0"/>
        <v>2894</v>
      </c>
    </row>
    <row r="16" spans="1:19" ht="15" customHeight="1">
      <c r="A16" s="318" t="s">
        <v>851</v>
      </c>
      <c r="B16" s="34"/>
      <c r="C16" s="2" t="s">
        <v>474</v>
      </c>
      <c r="D16" s="2"/>
      <c r="E16" s="2"/>
      <c r="F16" s="2"/>
      <c r="G16" s="307">
        <v>2</v>
      </c>
      <c r="H16" s="307">
        <v>2</v>
      </c>
      <c r="I16" s="307">
        <v>2</v>
      </c>
      <c r="J16" s="307">
        <v>1</v>
      </c>
      <c r="K16" s="307">
        <v>1</v>
      </c>
      <c r="L16" s="307">
        <v>1</v>
      </c>
      <c r="M16" s="307">
        <v>1</v>
      </c>
      <c r="N16" s="307">
        <v>1</v>
      </c>
      <c r="O16" s="307">
        <v>2</v>
      </c>
      <c r="P16" s="307">
        <v>2</v>
      </c>
      <c r="Q16" s="307">
        <v>1</v>
      </c>
      <c r="R16" s="307">
        <v>2</v>
      </c>
      <c r="S16" s="309" t="s">
        <v>475</v>
      </c>
    </row>
    <row r="17" spans="1:19" ht="15" customHeight="1">
      <c r="A17" s="318" t="s">
        <v>852</v>
      </c>
      <c r="B17" s="35" t="s">
        <v>2</v>
      </c>
      <c r="C17" s="23"/>
      <c r="D17" s="363" t="s">
        <v>476</v>
      </c>
      <c r="E17" s="364"/>
      <c r="F17" s="364"/>
      <c r="G17" s="204">
        <v>58417</v>
      </c>
      <c r="H17" s="204">
        <v>17954</v>
      </c>
      <c r="I17" s="204">
        <v>12043</v>
      </c>
      <c r="J17" s="204">
        <v>4224</v>
      </c>
      <c r="K17" s="204">
        <v>1836</v>
      </c>
      <c r="L17" s="204">
        <v>2684</v>
      </c>
      <c r="M17" s="204">
        <v>4259</v>
      </c>
      <c r="N17" s="204">
        <v>3901</v>
      </c>
      <c r="O17" s="204">
        <v>28291</v>
      </c>
      <c r="P17" s="204">
        <v>12187</v>
      </c>
      <c r="Q17" s="204">
        <v>9043</v>
      </c>
      <c r="R17" s="204">
        <v>13794</v>
      </c>
      <c r="S17" s="264">
        <f aca="true" t="shared" si="1" ref="S17:S25">SUM(G17:R17)</f>
        <v>168633</v>
      </c>
    </row>
    <row r="18" spans="1:19" ht="15" customHeight="1">
      <c r="A18" s="318" t="s">
        <v>853</v>
      </c>
      <c r="B18" s="35"/>
      <c r="C18" s="24" t="s">
        <v>477</v>
      </c>
      <c r="D18" s="20" t="s">
        <v>478</v>
      </c>
      <c r="E18" s="2"/>
      <c r="F18" s="2"/>
      <c r="G18" s="204">
        <v>0</v>
      </c>
      <c r="H18" s="204">
        <v>0</v>
      </c>
      <c r="I18" s="204">
        <v>0</v>
      </c>
      <c r="J18" s="204">
        <v>208</v>
      </c>
      <c r="K18" s="204">
        <v>647</v>
      </c>
      <c r="L18" s="204">
        <v>0</v>
      </c>
      <c r="M18" s="204">
        <v>0</v>
      </c>
      <c r="N18" s="204">
        <v>252</v>
      </c>
      <c r="O18" s="204">
        <v>0</v>
      </c>
      <c r="P18" s="204">
        <v>0</v>
      </c>
      <c r="Q18" s="204">
        <v>0</v>
      </c>
      <c r="R18" s="204">
        <v>0</v>
      </c>
      <c r="S18" s="264">
        <f t="shared" si="1"/>
        <v>1107</v>
      </c>
    </row>
    <row r="19" spans="1:19" ht="15" customHeight="1">
      <c r="A19" s="318" t="s">
        <v>854</v>
      </c>
      <c r="B19" s="36"/>
      <c r="C19" s="24" t="s">
        <v>268</v>
      </c>
      <c r="D19" s="20" t="s">
        <v>220</v>
      </c>
      <c r="E19" s="2"/>
      <c r="F19" s="2"/>
      <c r="G19" s="204">
        <v>0</v>
      </c>
      <c r="H19" s="204">
        <v>0</v>
      </c>
      <c r="I19" s="204">
        <v>0</v>
      </c>
      <c r="J19" s="204">
        <v>0</v>
      </c>
      <c r="K19" s="204">
        <v>975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64">
        <f t="shared" si="1"/>
        <v>975</v>
      </c>
    </row>
    <row r="20" spans="1:19" ht="15" customHeight="1">
      <c r="A20" s="318" t="s">
        <v>855</v>
      </c>
      <c r="B20" s="35"/>
      <c r="C20" s="26"/>
      <c r="D20" s="21" t="s">
        <v>221</v>
      </c>
      <c r="E20" s="22"/>
      <c r="F20" s="22"/>
      <c r="G20" s="204">
        <v>58417</v>
      </c>
      <c r="H20" s="204">
        <v>17954</v>
      </c>
      <c r="I20" s="204">
        <v>12043</v>
      </c>
      <c r="J20" s="204">
        <v>4432</v>
      </c>
      <c r="K20" s="204">
        <v>3458</v>
      </c>
      <c r="L20" s="204">
        <v>2684</v>
      </c>
      <c r="M20" s="204">
        <v>4259</v>
      </c>
      <c r="N20" s="204">
        <v>4153</v>
      </c>
      <c r="O20" s="204">
        <v>28291</v>
      </c>
      <c r="P20" s="204">
        <v>12187</v>
      </c>
      <c r="Q20" s="204">
        <v>9043</v>
      </c>
      <c r="R20" s="204">
        <v>13794</v>
      </c>
      <c r="S20" s="264">
        <f t="shared" si="1"/>
        <v>170715</v>
      </c>
    </row>
    <row r="21" spans="1:19" ht="15" customHeight="1">
      <c r="A21" s="318" t="s">
        <v>856</v>
      </c>
      <c r="B21" s="35"/>
      <c r="C21" s="23"/>
      <c r="D21" s="2" t="s">
        <v>3</v>
      </c>
      <c r="E21" s="2"/>
      <c r="F21" s="2"/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>
        <v>0</v>
      </c>
      <c r="Q21" s="307">
        <v>0</v>
      </c>
      <c r="R21" s="307">
        <v>0</v>
      </c>
      <c r="S21" s="309">
        <f t="shared" si="1"/>
        <v>0</v>
      </c>
    </row>
    <row r="22" spans="1:19" ht="15" customHeight="1">
      <c r="A22" s="318" t="s">
        <v>857</v>
      </c>
      <c r="B22" s="35"/>
      <c r="C22" s="24"/>
      <c r="D22" s="23" t="s">
        <v>479</v>
      </c>
      <c r="E22" s="23" t="s">
        <v>222</v>
      </c>
      <c r="F22" s="18" t="s">
        <v>4</v>
      </c>
      <c r="G22" s="304">
        <v>120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90</v>
      </c>
      <c r="Q22" s="304">
        <v>0</v>
      </c>
      <c r="R22" s="304">
        <v>0</v>
      </c>
      <c r="S22" s="308">
        <f t="shared" si="1"/>
        <v>210</v>
      </c>
    </row>
    <row r="23" spans="1:19" ht="15" customHeight="1">
      <c r="A23" s="318" t="s">
        <v>858</v>
      </c>
      <c r="B23" s="35" t="s">
        <v>5</v>
      </c>
      <c r="C23" s="24" t="s">
        <v>301</v>
      </c>
      <c r="D23" s="24" t="s">
        <v>480</v>
      </c>
      <c r="E23" s="26"/>
      <c r="F23" s="20" t="s">
        <v>6</v>
      </c>
      <c r="G23" s="304">
        <v>109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0</v>
      </c>
      <c r="P23" s="304">
        <v>93</v>
      </c>
      <c r="Q23" s="304">
        <v>0</v>
      </c>
      <c r="R23" s="304">
        <v>0</v>
      </c>
      <c r="S23" s="308">
        <f t="shared" si="1"/>
        <v>202</v>
      </c>
    </row>
    <row r="24" spans="1:19" ht="15" customHeight="1">
      <c r="A24" s="318" t="s">
        <v>859</v>
      </c>
      <c r="B24" s="34"/>
      <c r="C24" s="24" t="s">
        <v>302</v>
      </c>
      <c r="D24" s="24" t="s">
        <v>481</v>
      </c>
      <c r="E24" s="23" t="s">
        <v>482</v>
      </c>
      <c r="F24" s="18" t="s">
        <v>4</v>
      </c>
      <c r="G24" s="305">
        <v>0</v>
      </c>
      <c r="H24" s="305">
        <v>0</v>
      </c>
      <c r="I24" s="305">
        <v>0</v>
      </c>
      <c r="J24" s="305">
        <v>0</v>
      </c>
      <c r="K24" s="305">
        <v>0</v>
      </c>
      <c r="L24" s="305">
        <v>0</v>
      </c>
      <c r="M24" s="305">
        <v>0</v>
      </c>
      <c r="N24" s="305">
        <v>0</v>
      </c>
      <c r="O24" s="305">
        <v>0</v>
      </c>
      <c r="P24" s="305">
        <v>0</v>
      </c>
      <c r="Q24" s="305">
        <v>0</v>
      </c>
      <c r="R24" s="305">
        <v>0</v>
      </c>
      <c r="S24" s="310">
        <f t="shared" si="1"/>
        <v>0</v>
      </c>
    </row>
    <row r="25" spans="1:19" s="174" customFormat="1" ht="15" customHeight="1">
      <c r="A25" s="318" t="s">
        <v>860</v>
      </c>
      <c r="B25" s="171"/>
      <c r="C25" s="172"/>
      <c r="D25" s="173"/>
      <c r="E25" s="173"/>
      <c r="F25" s="211" t="s">
        <v>379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11">
        <f t="shared" si="1"/>
        <v>0</v>
      </c>
    </row>
    <row r="26" spans="1:19" ht="15" customHeight="1">
      <c r="A26" s="318" t="s">
        <v>861</v>
      </c>
      <c r="B26" s="34"/>
      <c r="C26" s="23" t="s">
        <v>483</v>
      </c>
      <c r="D26" s="18" t="s">
        <v>484</v>
      </c>
      <c r="E26" s="19"/>
      <c r="F26" s="19"/>
      <c r="G26" s="304">
        <v>1</v>
      </c>
      <c r="H26" s="304">
        <v>1</v>
      </c>
      <c r="I26" s="304">
        <v>1</v>
      </c>
      <c r="J26" s="304">
        <v>2</v>
      </c>
      <c r="K26" s="304">
        <v>2</v>
      </c>
      <c r="L26" s="304">
        <v>2</v>
      </c>
      <c r="M26" s="304">
        <v>2</v>
      </c>
      <c r="N26" s="304">
        <v>2</v>
      </c>
      <c r="O26" s="304">
        <v>1</v>
      </c>
      <c r="P26" s="304">
        <v>1</v>
      </c>
      <c r="Q26" s="304">
        <v>2</v>
      </c>
      <c r="R26" s="304">
        <v>1</v>
      </c>
      <c r="S26" s="308" t="s">
        <v>816</v>
      </c>
    </row>
    <row r="27" spans="1:19" ht="15" customHeight="1">
      <c r="A27" s="318" t="s">
        <v>862</v>
      </c>
      <c r="B27" s="34"/>
      <c r="C27" s="26" t="s">
        <v>485</v>
      </c>
      <c r="D27" s="21" t="s">
        <v>486</v>
      </c>
      <c r="E27" s="22"/>
      <c r="F27" s="22"/>
      <c r="G27" s="306">
        <v>38</v>
      </c>
      <c r="H27" s="306">
        <v>14</v>
      </c>
      <c r="I27" s="306">
        <v>10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10</v>
      </c>
      <c r="P27" s="306">
        <v>15</v>
      </c>
      <c r="Q27" s="306">
        <v>0</v>
      </c>
      <c r="R27" s="306">
        <v>16</v>
      </c>
      <c r="S27" s="311">
        <f>SUM(G27:R27)</f>
        <v>103</v>
      </c>
    </row>
    <row r="28" spans="1:19" s="174" customFormat="1" ht="15" customHeight="1">
      <c r="A28" s="319" t="s">
        <v>863</v>
      </c>
      <c r="B28" s="171"/>
      <c r="C28" s="175" t="s">
        <v>438</v>
      </c>
      <c r="D28" s="175"/>
      <c r="E28" s="175"/>
      <c r="F28" s="175"/>
      <c r="G28" s="304">
        <v>2</v>
      </c>
      <c r="H28" s="304">
        <v>2</v>
      </c>
      <c r="I28" s="304">
        <v>2</v>
      </c>
      <c r="J28" s="304">
        <v>4</v>
      </c>
      <c r="K28" s="304">
        <v>8</v>
      </c>
      <c r="L28" s="304">
        <v>1</v>
      </c>
      <c r="M28" s="304">
        <v>4</v>
      </c>
      <c r="N28" s="304">
        <v>2</v>
      </c>
      <c r="O28" s="304">
        <v>1</v>
      </c>
      <c r="P28" s="304">
        <v>1</v>
      </c>
      <c r="Q28" s="304">
        <v>4</v>
      </c>
      <c r="R28" s="304">
        <v>2</v>
      </c>
      <c r="S28" s="308" t="s">
        <v>817</v>
      </c>
    </row>
    <row r="29" spans="1:19" s="174" customFormat="1" ht="15" customHeight="1">
      <c r="A29" s="319" t="s">
        <v>864</v>
      </c>
      <c r="B29" s="171"/>
      <c r="C29" s="175" t="s">
        <v>815</v>
      </c>
      <c r="D29" s="175"/>
      <c r="E29" s="175"/>
      <c r="F29" s="175"/>
      <c r="G29" s="307">
        <v>3</v>
      </c>
      <c r="H29" s="307">
        <v>3</v>
      </c>
      <c r="I29" s="307">
        <v>3</v>
      </c>
      <c r="J29" s="307">
        <v>3</v>
      </c>
      <c r="K29" s="307">
        <v>3</v>
      </c>
      <c r="L29" s="307">
        <v>2</v>
      </c>
      <c r="M29" s="307">
        <v>3</v>
      </c>
      <c r="N29" s="307">
        <v>2</v>
      </c>
      <c r="O29" s="307">
        <v>3</v>
      </c>
      <c r="P29" s="307">
        <v>3</v>
      </c>
      <c r="Q29" s="307">
        <v>3</v>
      </c>
      <c r="R29" s="307">
        <v>3</v>
      </c>
      <c r="S29" s="309" t="s">
        <v>816</v>
      </c>
    </row>
    <row r="30" spans="1:19" s="174" customFormat="1" ht="15" customHeight="1">
      <c r="A30" s="319" t="s">
        <v>865</v>
      </c>
      <c r="B30" s="176"/>
      <c r="C30" s="175" t="s">
        <v>439</v>
      </c>
      <c r="D30" s="175"/>
      <c r="E30" s="175"/>
      <c r="F30" s="175"/>
      <c r="G30" s="304">
        <v>0</v>
      </c>
      <c r="H30" s="304">
        <v>0</v>
      </c>
      <c r="I30" s="304">
        <v>0</v>
      </c>
      <c r="J30" s="304">
        <v>0</v>
      </c>
      <c r="K30" s="304">
        <v>50</v>
      </c>
      <c r="L30" s="304">
        <v>0</v>
      </c>
      <c r="M30" s="304">
        <v>8</v>
      </c>
      <c r="N30" s="304">
        <v>0</v>
      </c>
      <c r="O30" s="304">
        <v>0</v>
      </c>
      <c r="P30" s="304">
        <v>0</v>
      </c>
      <c r="Q30" s="304">
        <v>8</v>
      </c>
      <c r="R30" s="304">
        <v>0</v>
      </c>
      <c r="S30" s="308">
        <f aca="true" t="shared" si="2" ref="S30:S41">SUM(G30:R30)</f>
        <v>66</v>
      </c>
    </row>
    <row r="31" spans="1:19" ht="15" customHeight="1">
      <c r="A31" s="319" t="s">
        <v>866</v>
      </c>
      <c r="B31" s="35">
        <v>6</v>
      </c>
      <c r="C31" s="19" t="s">
        <v>487</v>
      </c>
      <c r="E31" s="19"/>
      <c r="F31" s="19"/>
      <c r="G31" s="203">
        <v>366</v>
      </c>
      <c r="H31" s="203">
        <v>366</v>
      </c>
      <c r="I31" s="203">
        <v>366</v>
      </c>
      <c r="J31" s="203">
        <v>366</v>
      </c>
      <c r="K31" s="203">
        <v>366</v>
      </c>
      <c r="L31" s="203">
        <v>366</v>
      </c>
      <c r="M31" s="203">
        <v>366</v>
      </c>
      <c r="N31" s="203">
        <v>366</v>
      </c>
      <c r="O31" s="203">
        <v>366</v>
      </c>
      <c r="P31" s="203">
        <v>366</v>
      </c>
      <c r="Q31" s="203">
        <v>366</v>
      </c>
      <c r="R31" s="203">
        <v>366</v>
      </c>
      <c r="S31" s="312" t="s">
        <v>819</v>
      </c>
    </row>
    <row r="32" spans="1:20" ht="15" customHeight="1">
      <c r="A32" s="319" t="s">
        <v>867</v>
      </c>
      <c r="B32" s="35" t="s">
        <v>380</v>
      </c>
      <c r="C32" s="2" t="s">
        <v>488</v>
      </c>
      <c r="E32" s="2"/>
      <c r="F32" s="2"/>
      <c r="G32" s="204">
        <v>231114</v>
      </c>
      <c r="H32" s="204">
        <v>57756</v>
      </c>
      <c r="I32" s="204">
        <v>73019</v>
      </c>
      <c r="J32" s="204">
        <v>31445</v>
      </c>
      <c r="K32" s="204">
        <v>17378</v>
      </c>
      <c r="L32" s="204">
        <v>4927</v>
      </c>
      <c r="M32" s="204">
        <v>20563</v>
      </c>
      <c r="N32" s="204">
        <v>13030</v>
      </c>
      <c r="O32" s="204">
        <v>82430</v>
      </c>
      <c r="P32" s="204">
        <v>69173</v>
      </c>
      <c r="Q32" s="204">
        <v>25644</v>
      </c>
      <c r="R32" s="204">
        <v>61661</v>
      </c>
      <c r="S32" s="313">
        <f t="shared" si="2"/>
        <v>688140</v>
      </c>
      <c r="T32" s="1">
        <f>SUM(S32,S34)</f>
        <v>1753519</v>
      </c>
    </row>
    <row r="33" spans="1:20" ht="15" customHeight="1">
      <c r="A33" s="319" t="s">
        <v>868</v>
      </c>
      <c r="B33" s="35" t="s">
        <v>381</v>
      </c>
      <c r="C33" s="2" t="s">
        <v>489</v>
      </c>
      <c r="E33" s="2"/>
      <c r="F33" s="2"/>
      <c r="G33" s="204">
        <v>245</v>
      </c>
      <c r="H33" s="204">
        <v>245</v>
      </c>
      <c r="I33" s="204">
        <v>243</v>
      </c>
      <c r="J33" s="204">
        <v>243</v>
      </c>
      <c r="K33" s="204">
        <v>294</v>
      </c>
      <c r="L33" s="204">
        <v>305</v>
      </c>
      <c r="M33" s="204">
        <v>291</v>
      </c>
      <c r="N33" s="204">
        <v>283</v>
      </c>
      <c r="O33" s="204">
        <v>244</v>
      </c>
      <c r="P33" s="204">
        <v>245</v>
      </c>
      <c r="Q33" s="204">
        <v>294</v>
      </c>
      <c r="R33" s="204">
        <v>245</v>
      </c>
      <c r="S33" s="313" t="s">
        <v>819</v>
      </c>
      <c r="T33" s="1">
        <f>SUM(G33:R33)</f>
        <v>3177</v>
      </c>
    </row>
    <row r="34" spans="1:19" ht="15" customHeight="1">
      <c r="A34" s="319" t="s">
        <v>869</v>
      </c>
      <c r="B34" s="35" t="s">
        <v>490</v>
      </c>
      <c r="C34" s="20" t="s">
        <v>491</v>
      </c>
      <c r="E34" s="2"/>
      <c r="F34" s="2"/>
      <c r="G34" s="204">
        <v>288811</v>
      </c>
      <c r="H34" s="204">
        <v>108037</v>
      </c>
      <c r="I34" s="204">
        <v>104940</v>
      </c>
      <c r="J34" s="204">
        <v>38201</v>
      </c>
      <c r="K34" s="204">
        <v>19101</v>
      </c>
      <c r="L34" s="204">
        <v>16760</v>
      </c>
      <c r="M34" s="204">
        <v>16865</v>
      </c>
      <c r="N34" s="204">
        <v>29433</v>
      </c>
      <c r="O34" s="204">
        <v>187905</v>
      </c>
      <c r="P34" s="204">
        <v>94193</v>
      </c>
      <c r="Q34" s="204">
        <v>46314</v>
      </c>
      <c r="R34" s="204">
        <v>114819</v>
      </c>
      <c r="S34" s="314">
        <f t="shared" si="2"/>
        <v>1065379</v>
      </c>
    </row>
    <row r="35" spans="1:19" ht="15" customHeight="1">
      <c r="A35" s="319" t="s">
        <v>874</v>
      </c>
      <c r="B35" s="32" t="s">
        <v>492</v>
      </c>
      <c r="C35" s="19"/>
      <c r="D35" s="19"/>
      <c r="E35" s="19"/>
      <c r="F35" s="19"/>
      <c r="G35" s="203">
        <v>997</v>
      </c>
      <c r="H35" s="203">
        <v>223</v>
      </c>
      <c r="I35" s="203">
        <v>227</v>
      </c>
      <c r="J35" s="203">
        <v>69</v>
      </c>
      <c r="K35" s="203">
        <v>25</v>
      </c>
      <c r="L35" s="203">
        <v>2</v>
      </c>
      <c r="M35" s="203">
        <v>51</v>
      </c>
      <c r="N35" s="203">
        <v>0</v>
      </c>
      <c r="O35" s="203">
        <v>382</v>
      </c>
      <c r="P35" s="203">
        <v>329</v>
      </c>
      <c r="Q35" s="203">
        <v>76</v>
      </c>
      <c r="R35" s="203">
        <v>198</v>
      </c>
      <c r="S35" s="312">
        <f t="shared" si="2"/>
        <v>2579</v>
      </c>
    </row>
    <row r="36" spans="1:19" ht="15" customHeight="1">
      <c r="A36" s="319" t="s">
        <v>875</v>
      </c>
      <c r="B36" s="31"/>
      <c r="C36" s="2" t="s">
        <v>303</v>
      </c>
      <c r="D36" s="2"/>
      <c r="E36" s="2"/>
      <c r="F36" s="2"/>
      <c r="G36" s="204">
        <v>997</v>
      </c>
      <c r="H36" s="204">
        <v>223</v>
      </c>
      <c r="I36" s="204">
        <v>227</v>
      </c>
      <c r="J36" s="204">
        <v>69</v>
      </c>
      <c r="K36" s="204">
        <v>25</v>
      </c>
      <c r="L36" s="204">
        <v>0</v>
      </c>
      <c r="M36" s="204">
        <v>51</v>
      </c>
      <c r="N36" s="204">
        <v>0</v>
      </c>
      <c r="O36" s="204">
        <v>382</v>
      </c>
      <c r="P36" s="204">
        <v>329</v>
      </c>
      <c r="Q36" s="204">
        <v>76</v>
      </c>
      <c r="R36" s="204">
        <v>198</v>
      </c>
      <c r="S36" s="313">
        <f t="shared" si="2"/>
        <v>2577</v>
      </c>
    </row>
    <row r="37" spans="1:19" ht="15" customHeight="1">
      <c r="A37" s="319" t="s">
        <v>870</v>
      </c>
      <c r="B37" s="33"/>
      <c r="C37" s="22" t="s">
        <v>304</v>
      </c>
      <c r="D37" s="22"/>
      <c r="E37" s="22"/>
      <c r="F37" s="22"/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2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314">
        <f t="shared" si="2"/>
        <v>2</v>
      </c>
    </row>
    <row r="38" spans="1:19" s="174" customFormat="1" ht="15" customHeight="1">
      <c r="A38" s="319" t="s">
        <v>871</v>
      </c>
      <c r="B38" s="177">
        <v>8</v>
      </c>
      <c r="C38" s="358" t="s">
        <v>440</v>
      </c>
      <c r="D38" s="214" t="s">
        <v>383</v>
      </c>
      <c r="E38" s="215"/>
      <c r="F38" s="212" t="s">
        <v>387</v>
      </c>
      <c r="G38" s="203">
        <v>0</v>
      </c>
      <c r="H38" s="203">
        <v>0</v>
      </c>
      <c r="I38" s="203">
        <v>0</v>
      </c>
      <c r="J38" s="203">
        <v>7242</v>
      </c>
      <c r="K38" s="203">
        <v>17345</v>
      </c>
      <c r="L38" s="203">
        <v>0</v>
      </c>
      <c r="M38" s="203">
        <v>1784</v>
      </c>
      <c r="N38" s="203">
        <v>0</v>
      </c>
      <c r="O38" s="203">
        <v>0</v>
      </c>
      <c r="P38" s="203">
        <v>0</v>
      </c>
      <c r="Q38" s="203">
        <v>2025</v>
      </c>
      <c r="R38" s="203">
        <v>0</v>
      </c>
      <c r="S38" s="313">
        <f t="shared" si="2"/>
        <v>28396</v>
      </c>
    </row>
    <row r="39" spans="1:19" s="174" customFormat="1" ht="15" customHeight="1">
      <c r="A39" s="319" t="s">
        <v>872</v>
      </c>
      <c r="B39" s="177" t="s">
        <v>380</v>
      </c>
      <c r="C39" s="359"/>
      <c r="D39" s="178" t="s">
        <v>384</v>
      </c>
      <c r="E39" s="179"/>
      <c r="F39" s="212" t="s">
        <v>388</v>
      </c>
      <c r="G39" s="204">
        <v>0</v>
      </c>
      <c r="H39" s="204">
        <v>0</v>
      </c>
      <c r="I39" s="204">
        <v>0</v>
      </c>
      <c r="J39" s="204">
        <v>7686</v>
      </c>
      <c r="K39" s="204">
        <v>18300</v>
      </c>
      <c r="L39" s="204">
        <v>0</v>
      </c>
      <c r="M39" s="204">
        <v>2928</v>
      </c>
      <c r="N39" s="204">
        <v>0</v>
      </c>
      <c r="O39" s="204">
        <v>0</v>
      </c>
      <c r="P39" s="204">
        <v>0</v>
      </c>
      <c r="Q39" s="204">
        <v>2928</v>
      </c>
      <c r="R39" s="204">
        <v>0</v>
      </c>
      <c r="S39" s="313">
        <f t="shared" si="2"/>
        <v>31842</v>
      </c>
    </row>
    <row r="40" spans="1:19" s="174" customFormat="1" ht="15" customHeight="1">
      <c r="A40" s="319" t="s">
        <v>873</v>
      </c>
      <c r="B40" s="177" t="s">
        <v>381</v>
      </c>
      <c r="C40" s="360"/>
      <c r="D40" s="180" t="s">
        <v>385</v>
      </c>
      <c r="E40" s="181"/>
      <c r="F40" s="226" t="s">
        <v>389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204">
        <v>9427</v>
      </c>
      <c r="N40" s="204">
        <v>0</v>
      </c>
      <c r="O40" s="204">
        <v>0</v>
      </c>
      <c r="P40" s="204">
        <v>0</v>
      </c>
      <c r="Q40" s="204">
        <v>7910</v>
      </c>
      <c r="R40" s="204">
        <v>0</v>
      </c>
      <c r="S40" s="313">
        <f t="shared" si="2"/>
        <v>17337</v>
      </c>
    </row>
    <row r="41" spans="1:19" s="174" customFormat="1" ht="24" customHeight="1" thickBot="1">
      <c r="A41" s="319" t="s">
        <v>876</v>
      </c>
      <c r="B41" s="182" t="s">
        <v>493</v>
      </c>
      <c r="C41" s="225" t="s">
        <v>382</v>
      </c>
      <c r="D41" s="183" t="s">
        <v>386</v>
      </c>
      <c r="E41" s="184"/>
      <c r="F41" s="213" t="s">
        <v>390</v>
      </c>
      <c r="G41" s="216">
        <v>72</v>
      </c>
      <c r="H41" s="216">
        <v>915</v>
      </c>
      <c r="I41" s="216">
        <v>0</v>
      </c>
      <c r="J41" s="216">
        <v>0</v>
      </c>
      <c r="K41" s="216">
        <v>725</v>
      </c>
      <c r="L41" s="216">
        <v>0</v>
      </c>
      <c r="M41" s="216">
        <v>0</v>
      </c>
      <c r="N41" s="216">
        <v>0</v>
      </c>
      <c r="O41" s="216">
        <v>3050</v>
      </c>
      <c r="P41" s="216">
        <v>8314</v>
      </c>
      <c r="Q41" s="216">
        <v>432</v>
      </c>
      <c r="R41" s="216">
        <v>0</v>
      </c>
      <c r="S41" s="315">
        <f t="shared" si="2"/>
        <v>13508</v>
      </c>
    </row>
    <row r="42" spans="2:19" ht="15" customHeight="1">
      <c r="B42" s="1" t="s">
        <v>494</v>
      </c>
      <c r="C42" s="2"/>
      <c r="D42" s="2"/>
      <c r="E42" s="2"/>
      <c r="F42" s="2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</row>
    <row r="43" spans="2:19" ht="15" customHeight="1">
      <c r="B43" s="1" t="s">
        <v>495</v>
      </c>
      <c r="C43" s="2"/>
      <c r="D43" s="2"/>
      <c r="E43" s="2"/>
      <c r="F43" s="2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</row>
    <row r="44" ht="15" customHeight="1">
      <c r="B44" s="1" t="s">
        <v>8</v>
      </c>
    </row>
    <row r="45" ht="15" customHeight="1">
      <c r="B45" s="1" t="s">
        <v>223</v>
      </c>
    </row>
    <row r="46" ht="15" customHeight="1">
      <c r="B46" s="1" t="s">
        <v>496</v>
      </c>
    </row>
    <row r="47" ht="15" customHeight="1">
      <c r="B47" s="174" t="s">
        <v>949</v>
      </c>
    </row>
    <row r="48" ht="15" customHeight="1">
      <c r="B48" s="174" t="s">
        <v>818</v>
      </c>
    </row>
  </sheetData>
  <mergeCells count="15">
    <mergeCell ref="S3:S4"/>
    <mergeCell ref="G3:G4"/>
    <mergeCell ref="H3:H4"/>
    <mergeCell ref="I3:I4"/>
    <mergeCell ref="J3:J4"/>
    <mergeCell ref="K3:K4"/>
    <mergeCell ref="M3:M4"/>
    <mergeCell ref="O3:O4"/>
    <mergeCell ref="P3:P4"/>
    <mergeCell ref="L3:L4"/>
    <mergeCell ref="C38:C40"/>
    <mergeCell ref="Q3:Q4"/>
    <mergeCell ref="D17:F17"/>
    <mergeCell ref="R3:R4"/>
    <mergeCell ref="N3:N4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V68"/>
  <sheetViews>
    <sheetView showGridLines="0" tabSelected="1" view="pageBreakPreview" zoomScaleSheetLayoutView="100" workbookViewId="0" topLeftCell="A1">
      <pane xSplit="5" topLeftCell="F1" activePane="topRight" state="frozen"/>
      <selection pane="topLeft" activeCell="B55" sqref="B55"/>
      <selection pane="topRight" activeCell="F5" sqref="F5"/>
    </sheetView>
  </sheetViews>
  <sheetFormatPr defaultColWidth="8.796875" defaultRowHeight="15" customHeight="1"/>
  <cols>
    <col min="1" max="1" width="9" style="345" customWidth="1"/>
    <col min="2" max="2" width="6.69921875" style="5" customWidth="1"/>
    <col min="3" max="3" width="8.3984375" style="5" customWidth="1"/>
    <col min="4" max="4" width="3.3984375" style="5" customWidth="1"/>
    <col min="5" max="5" width="6.3984375" style="5" customWidth="1"/>
    <col min="6" max="6" width="10.5" style="5" customWidth="1"/>
    <col min="7" max="19" width="11.3984375" style="5" customWidth="1"/>
    <col min="20" max="21" width="9.69921875" style="5" bestFit="1" customWidth="1"/>
    <col min="22" max="16384" width="9" style="5" customWidth="1"/>
  </cols>
  <sheetData>
    <row r="1" spans="2:19" ht="13.5" customHeight="1" thickBot="1">
      <c r="B1" s="189" t="s">
        <v>956</v>
      </c>
      <c r="C1" s="189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2:19" ht="13.5" customHeight="1">
      <c r="B2" s="47"/>
      <c r="C2" s="87"/>
      <c r="D2" s="87"/>
      <c r="E2" s="87"/>
      <c r="F2" s="48" t="s">
        <v>104</v>
      </c>
      <c r="G2" s="367" t="s">
        <v>297</v>
      </c>
      <c r="H2" s="361" t="s">
        <v>542</v>
      </c>
      <c r="I2" s="361" t="s">
        <v>462</v>
      </c>
      <c r="J2" s="361" t="s">
        <v>463</v>
      </c>
      <c r="K2" s="361" t="s">
        <v>464</v>
      </c>
      <c r="L2" s="361" t="s">
        <v>830</v>
      </c>
      <c r="M2" s="361" t="s">
        <v>877</v>
      </c>
      <c r="N2" s="361" t="s">
        <v>878</v>
      </c>
      <c r="O2" s="361" t="s">
        <v>541</v>
      </c>
      <c r="P2" s="361" t="s">
        <v>308</v>
      </c>
      <c r="Q2" s="361" t="s">
        <v>309</v>
      </c>
      <c r="R2" s="361" t="s">
        <v>307</v>
      </c>
      <c r="S2" s="365" t="s">
        <v>269</v>
      </c>
    </row>
    <row r="3" spans="2:19" ht="13.5" customHeight="1">
      <c r="B3" s="49" t="s">
        <v>1</v>
      </c>
      <c r="C3" s="6"/>
      <c r="D3" s="6"/>
      <c r="E3" s="6"/>
      <c r="F3" s="6"/>
      <c r="G3" s="368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6"/>
    </row>
    <row r="4" spans="1:19" ht="13.5" customHeight="1">
      <c r="A4" s="345">
        <v>270101</v>
      </c>
      <c r="B4" s="118">
        <v>1</v>
      </c>
      <c r="C4" s="41" t="s">
        <v>640</v>
      </c>
      <c r="D4" s="61"/>
      <c r="E4" s="61"/>
      <c r="F4" s="61"/>
      <c r="G4" s="203">
        <v>227525</v>
      </c>
      <c r="H4" s="203">
        <v>44774</v>
      </c>
      <c r="I4" s="203">
        <v>73019</v>
      </c>
      <c r="J4" s="203">
        <v>13454</v>
      </c>
      <c r="K4" s="203">
        <v>0</v>
      </c>
      <c r="L4" s="203">
        <v>4927</v>
      </c>
      <c r="M4" s="203">
        <v>9352</v>
      </c>
      <c r="N4" s="203">
        <v>13030</v>
      </c>
      <c r="O4" s="203">
        <v>80986</v>
      </c>
      <c r="P4" s="203">
        <v>69173</v>
      </c>
      <c r="Q4" s="203">
        <v>15709</v>
      </c>
      <c r="R4" s="203">
        <v>61661</v>
      </c>
      <c r="S4" s="268">
        <f>SUM(G4:R4)</f>
        <v>613610</v>
      </c>
    </row>
    <row r="5" spans="1:19" ht="13.5" customHeight="1">
      <c r="A5" s="345">
        <v>270102</v>
      </c>
      <c r="B5" s="119"/>
      <c r="C5" s="42" t="s">
        <v>444</v>
      </c>
      <c r="D5" s="6"/>
      <c r="E5" s="6"/>
      <c r="F5" s="6"/>
      <c r="G5" s="204">
        <v>0</v>
      </c>
      <c r="H5" s="204">
        <v>0</v>
      </c>
      <c r="I5" s="204">
        <v>0</v>
      </c>
      <c r="J5" s="204">
        <v>17991</v>
      </c>
      <c r="K5" s="204">
        <v>17378</v>
      </c>
      <c r="L5" s="204">
        <v>0</v>
      </c>
      <c r="M5" s="204">
        <v>11211</v>
      </c>
      <c r="N5" s="204">
        <v>0</v>
      </c>
      <c r="O5" s="204">
        <v>0</v>
      </c>
      <c r="P5" s="204">
        <v>0</v>
      </c>
      <c r="Q5" s="204">
        <v>9935</v>
      </c>
      <c r="R5" s="204">
        <v>0</v>
      </c>
      <c r="S5" s="269">
        <f>SUM(G5:R5)</f>
        <v>56515</v>
      </c>
    </row>
    <row r="6" spans="1:19" ht="13.5" customHeight="1">
      <c r="A6" s="345">
        <v>270103</v>
      </c>
      <c r="B6" s="141" t="s">
        <v>641</v>
      </c>
      <c r="C6" s="42" t="s">
        <v>642</v>
      </c>
      <c r="D6" s="6"/>
      <c r="E6" s="6"/>
      <c r="F6" s="6"/>
      <c r="G6" s="204">
        <v>3589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1444</v>
      </c>
      <c r="P6" s="204">
        <v>0</v>
      </c>
      <c r="Q6" s="204">
        <v>0</v>
      </c>
      <c r="R6" s="204">
        <v>0</v>
      </c>
      <c r="S6" s="269">
        <f aca="true" t="shared" si="0" ref="S6:S62">SUM(G6:R6)</f>
        <v>5033</v>
      </c>
    </row>
    <row r="7" spans="1:19" ht="13.5" customHeight="1">
      <c r="A7" s="345">
        <v>270104</v>
      </c>
      <c r="B7" s="141" t="s">
        <v>127</v>
      </c>
      <c r="C7" s="42" t="s">
        <v>643</v>
      </c>
      <c r="D7" s="6"/>
      <c r="E7" s="6"/>
      <c r="F7" s="6"/>
      <c r="G7" s="204">
        <v>0</v>
      </c>
      <c r="H7" s="204">
        <v>12982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69">
        <f t="shared" si="0"/>
        <v>12982</v>
      </c>
    </row>
    <row r="8" spans="1:19" ht="13.5" customHeight="1">
      <c r="A8" s="345">
        <v>270105</v>
      </c>
      <c r="B8" s="141" t="s">
        <v>128</v>
      </c>
      <c r="C8" s="42" t="s">
        <v>445</v>
      </c>
      <c r="D8" s="6"/>
      <c r="E8" s="6"/>
      <c r="F8" s="6"/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69">
        <f t="shared" si="0"/>
        <v>0</v>
      </c>
    </row>
    <row r="9" spans="1:19" ht="13.5" customHeight="1">
      <c r="A9" s="345">
        <v>270106</v>
      </c>
      <c r="B9" s="142" t="s">
        <v>129</v>
      </c>
      <c r="C9" s="43" t="s">
        <v>7</v>
      </c>
      <c r="D9" s="67"/>
      <c r="E9" s="67"/>
      <c r="F9" s="67"/>
      <c r="G9" s="204">
        <v>231114</v>
      </c>
      <c r="H9" s="204">
        <v>57756</v>
      </c>
      <c r="I9" s="204">
        <v>73019</v>
      </c>
      <c r="J9" s="204">
        <v>31445</v>
      </c>
      <c r="K9" s="204">
        <v>17378</v>
      </c>
      <c r="L9" s="204">
        <v>4927</v>
      </c>
      <c r="M9" s="204">
        <v>20563</v>
      </c>
      <c r="N9" s="204">
        <v>13030</v>
      </c>
      <c r="O9" s="204">
        <v>82430</v>
      </c>
      <c r="P9" s="204">
        <v>69173</v>
      </c>
      <c r="Q9" s="204">
        <v>25644</v>
      </c>
      <c r="R9" s="204">
        <v>61661</v>
      </c>
      <c r="S9" s="269">
        <f t="shared" si="0"/>
        <v>688140</v>
      </c>
    </row>
    <row r="10" spans="1:20" ht="13.5" customHeight="1">
      <c r="A10" s="345">
        <v>270107</v>
      </c>
      <c r="B10" s="118">
        <v>2</v>
      </c>
      <c r="C10" s="6" t="s">
        <v>644</v>
      </c>
      <c r="D10" s="6"/>
      <c r="E10" s="6"/>
      <c r="F10" s="6"/>
      <c r="G10" s="203">
        <v>306342</v>
      </c>
      <c r="H10" s="203">
        <v>64050</v>
      </c>
      <c r="I10" s="203">
        <v>84180</v>
      </c>
      <c r="J10" s="203">
        <v>17568</v>
      </c>
      <c r="K10" s="203">
        <v>0</v>
      </c>
      <c r="L10" s="203">
        <v>273725</v>
      </c>
      <c r="M10" s="203">
        <v>12444</v>
      </c>
      <c r="N10" s="203">
        <v>31476</v>
      </c>
      <c r="O10" s="203">
        <v>118218</v>
      </c>
      <c r="P10" s="203">
        <v>120414</v>
      </c>
      <c r="Q10" s="203">
        <v>45384</v>
      </c>
      <c r="R10" s="203">
        <v>87840</v>
      </c>
      <c r="S10" s="268">
        <f t="shared" si="0"/>
        <v>1161641</v>
      </c>
      <c r="T10" s="10"/>
    </row>
    <row r="11" spans="1:19" ht="13.5" customHeight="1">
      <c r="A11" s="345">
        <v>270108</v>
      </c>
      <c r="B11" s="119"/>
      <c r="C11" s="6" t="s">
        <v>446</v>
      </c>
      <c r="D11" s="6"/>
      <c r="E11" s="6"/>
      <c r="F11" s="6"/>
      <c r="G11" s="204">
        <v>0</v>
      </c>
      <c r="H11" s="204">
        <v>21960</v>
      </c>
      <c r="I11" s="204">
        <v>0</v>
      </c>
      <c r="J11" s="204">
        <v>18666</v>
      </c>
      <c r="K11" s="204">
        <v>18300</v>
      </c>
      <c r="L11" s="204">
        <v>0</v>
      </c>
      <c r="M11" s="204">
        <v>13176</v>
      </c>
      <c r="N11" s="204">
        <v>0</v>
      </c>
      <c r="O11" s="204">
        <v>0</v>
      </c>
      <c r="P11" s="204">
        <v>0</v>
      </c>
      <c r="Q11" s="204">
        <v>13176</v>
      </c>
      <c r="R11" s="204">
        <v>0</v>
      </c>
      <c r="S11" s="269">
        <f t="shared" si="0"/>
        <v>85278</v>
      </c>
    </row>
    <row r="12" spans="1:19" ht="13.5" customHeight="1">
      <c r="A12" s="345">
        <v>270109</v>
      </c>
      <c r="B12" s="141" t="s">
        <v>645</v>
      </c>
      <c r="C12" s="6" t="s">
        <v>447</v>
      </c>
      <c r="D12" s="6"/>
      <c r="E12" s="6"/>
      <c r="F12" s="6"/>
      <c r="G12" s="204">
        <v>16836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4392</v>
      </c>
      <c r="P12" s="204">
        <v>0</v>
      </c>
      <c r="Q12" s="204">
        <v>10980</v>
      </c>
      <c r="R12" s="204">
        <v>0</v>
      </c>
      <c r="S12" s="269">
        <f t="shared" si="0"/>
        <v>32208</v>
      </c>
    </row>
    <row r="13" spans="1:19" ht="13.5" customHeight="1">
      <c r="A13" s="345">
        <v>270110</v>
      </c>
      <c r="B13" s="141" t="s">
        <v>130</v>
      </c>
      <c r="C13" s="6" t="s">
        <v>448</v>
      </c>
      <c r="D13" s="6"/>
      <c r="E13" s="6"/>
      <c r="F13" s="6"/>
      <c r="G13" s="204">
        <v>0</v>
      </c>
      <c r="H13" s="204">
        <v>25620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69">
        <f t="shared" si="0"/>
        <v>25620</v>
      </c>
    </row>
    <row r="14" spans="1:19" ht="13.5" customHeight="1">
      <c r="A14" s="345">
        <v>270111</v>
      </c>
      <c r="B14" s="141" t="s">
        <v>131</v>
      </c>
      <c r="C14" s="6" t="s">
        <v>449</v>
      </c>
      <c r="D14" s="6"/>
      <c r="E14" s="6"/>
      <c r="F14" s="6"/>
      <c r="G14" s="204">
        <v>2196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2196</v>
      </c>
      <c r="Q14" s="204">
        <v>0</v>
      </c>
      <c r="R14" s="204">
        <v>0</v>
      </c>
      <c r="S14" s="269">
        <f t="shared" si="0"/>
        <v>4392</v>
      </c>
    </row>
    <row r="15" spans="1:20" ht="13.5" customHeight="1">
      <c r="A15" s="345">
        <v>270112</v>
      </c>
      <c r="B15" s="141"/>
      <c r="C15" s="6" t="s">
        <v>7</v>
      </c>
      <c r="D15" s="6"/>
      <c r="E15" s="6"/>
      <c r="F15" s="6"/>
      <c r="G15" s="206">
        <v>325374</v>
      </c>
      <c r="H15" s="206">
        <v>111630</v>
      </c>
      <c r="I15" s="206">
        <v>84180</v>
      </c>
      <c r="J15" s="206">
        <v>36234</v>
      </c>
      <c r="K15" s="206">
        <v>18300</v>
      </c>
      <c r="L15" s="206">
        <v>0</v>
      </c>
      <c r="M15" s="206">
        <v>25620</v>
      </c>
      <c r="N15" s="206">
        <v>31476</v>
      </c>
      <c r="O15" s="206">
        <v>122610</v>
      </c>
      <c r="P15" s="206">
        <v>122610</v>
      </c>
      <c r="Q15" s="206">
        <v>69540</v>
      </c>
      <c r="R15" s="206">
        <v>87840</v>
      </c>
      <c r="S15" s="270">
        <f>SUM(G15:R15)</f>
        <v>1035414</v>
      </c>
      <c r="T15" s="10"/>
    </row>
    <row r="16" spans="1:19" ht="13.5" customHeight="1">
      <c r="A16" s="345">
        <v>270113</v>
      </c>
      <c r="B16" s="118">
        <v>3</v>
      </c>
      <c r="C16" s="61" t="s">
        <v>646</v>
      </c>
      <c r="D16" s="61"/>
      <c r="E16" s="61"/>
      <c r="F16" s="61"/>
      <c r="G16" s="204">
        <v>48687</v>
      </c>
      <c r="H16" s="204">
        <v>4903</v>
      </c>
      <c r="I16" s="204">
        <v>7087</v>
      </c>
      <c r="J16" s="204">
        <v>2331</v>
      </c>
      <c r="K16" s="204">
        <v>669</v>
      </c>
      <c r="L16" s="204">
        <v>0</v>
      </c>
      <c r="M16" s="204">
        <v>1225</v>
      </c>
      <c r="N16" s="204">
        <v>1951</v>
      </c>
      <c r="O16" s="204">
        <v>14404</v>
      </c>
      <c r="P16" s="204">
        <v>5994</v>
      </c>
      <c r="Q16" s="204">
        <v>1978</v>
      </c>
      <c r="R16" s="204">
        <v>6741</v>
      </c>
      <c r="S16" s="269">
        <f t="shared" si="0"/>
        <v>95970</v>
      </c>
    </row>
    <row r="17" spans="1:19" ht="13.5" customHeight="1">
      <c r="A17" s="345">
        <v>270114</v>
      </c>
      <c r="B17" s="119" t="s">
        <v>121</v>
      </c>
      <c r="C17" s="6" t="s">
        <v>647</v>
      </c>
      <c r="D17" s="6"/>
      <c r="E17" s="6"/>
      <c r="F17" s="6"/>
      <c r="G17" s="204">
        <v>257214</v>
      </c>
      <c r="H17" s="204">
        <v>55968</v>
      </c>
      <c r="I17" s="204">
        <v>55410</v>
      </c>
      <c r="J17" s="204">
        <v>14183</v>
      </c>
      <c r="K17" s="204">
        <v>6391</v>
      </c>
      <c r="L17" s="204">
        <v>0</v>
      </c>
      <c r="M17" s="204">
        <v>12931</v>
      </c>
      <c r="N17" s="204">
        <v>14235</v>
      </c>
      <c r="O17" s="204">
        <v>93002</v>
      </c>
      <c r="P17" s="204">
        <v>50318</v>
      </c>
      <c r="Q17" s="204">
        <v>18757</v>
      </c>
      <c r="R17" s="204">
        <v>42924</v>
      </c>
      <c r="S17" s="269">
        <f t="shared" si="0"/>
        <v>621333</v>
      </c>
    </row>
    <row r="18" spans="1:19" s="14" customFormat="1" ht="13.5" customHeight="1">
      <c r="A18" s="345">
        <v>270115</v>
      </c>
      <c r="B18" s="119" t="s">
        <v>119</v>
      </c>
      <c r="C18" s="16" t="s">
        <v>648</v>
      </c>
      <c r="D18" s="16"/>
      <c r="E18" s="16"/>
      <c r="F18" s="16"/>
      <c r="G18" s="221">
        <v>43.9</v>
      </c>
      <c r="H18" s="221">
        <v>7</v>
      </c>
      <c r="I18" s="221">
        <v>10.2</v>
      </c>
      <c r="J18" s="221">
        <v>2</v>
      </c>
      <c r="K18" s="221">
        <v>0.1</v>
      </c>
      <c r="L18" s="221">
        <v>0</v>
      </c>
      <c r="M18" s="221">
        <v>2</v>
      </c>
      <c r="N18" s="221">
        <v>3</v>
      </c>
      <c r="O18" s="221">
        <v>14</v>
      </c>
      <c r="P18" s="221">
        <v>12</v>
      </c>
      <c r="Q18" s="221">
        <v>3</v>
      </c>
      <c r="R18" s="221">
        <v>8</v>
      </c>
      <c r="S18" s="275">
        <f>SUM(G18:R18)</f>
        <v>105.19999999999999</v>
      </c>
    </row>
    <row r="19" spans="1:19" s="14" customFormat="1" ht="13.5" customHeight="1">
      <c r="A19" s="345">
        <v>270116</v>
      </c>
      <c r="B19" s="120" t="s">
        <v>132</v>
      </c>
      <c r="C19" s="16" t="s">
        <v>649</v>
      </c>
      <c r="D19" s="16"/>
      <c r="E19" s="16"/>
      <c r="F19" s="16"/>
      <c r="G19" s="221">
        <v>21</v>
      </c>
      <c r="H19" s="221">
        <v>4</v>
      </c>
      <c r="I19" s="221">
        <v>7</v>
      </c>
      <c r="J19" s="221">
        <v>1</v>
      </c>
      <c r="K19" s="221">
        <v>0.2</v>
      </c>
      <c r="L19" s="221">
        <v>0</v>
      </c>
      <c r="M19" s="221">
        <v>1</v>
      </c>
      <c r="N19" s="221">
        <v>2</v>
      </c>
      <c r="O19" s="221">
        <v>9</v>
      </c>
      <c r="P19" s="221">
        <v>8</v>
      </c>
      <c r="Q19" s="221">
        <v>2</v>
      </c>
      <c r="R19" s="221">
        <v>6</v>
      </c>
      <c r="S19" s="275">
        <f t="shared" si="0"/>
        <v>61.2</v>
      </c>
    </row>
    <row r="20" spans="1:22" ht="13.5" customHeight="1">
      <c r="A20" s="345">
        <v>270118</v>
      </c>
      <c r="B20" s="141"/>
      <c r="C20" s="121"/>
      <c r="D20" s="41" t="s">
        <v>650</v>
      </c>
      <c r="E20" s="61"/>
      <c r="F20" s="74"/>
      <c r="G20" s="203">
        <v>288247</v>
      </c>
      <c r="H20" s="203">
        <v>38492</v>
      </c>
      <c r="I20" s="203">
        <v>62849</v>
      </c>
      <c r="J20" s="203">
        <v>13260</v>
      </c>
      <c r="K20" s="203">
        <v>44</v>
      </c>
      <c r="L20" s="203">
        <v>0</v>
      </c>
      <c r="M20" s="203">
        <v>2239</v>
      </c>
      <c r="N20" s="203">
        <v>0</v>
      </c>
      <c r="O20" s="203">
        <v>39606</v>
      </c>
      <c r="P20" s="203">
        <v>53268</v>
      </c>
      <c r="Q20" s="203">
        <v>14884</v>
      </c>
      <c r="R20" s="203">
        <v>60777</v>
      </c>
      <c r="S20" s="268">
        <f t="shared" si="0"/>
        <v>573666</v>
      </c>
      <c r="V20" s="302"/>
    </row>
    <row r="21" spans="1:19" ht="13.5" customHeight="1">
      <c r="A21" s="345">
        <v>270119</v>
      </c>
      <c r="B21" s="141"/>
      <c r="C21" s="122">
        <v>1</v>
      </c>
      <c r="D21" s="42" t="s">
        <v>133</v>
      </c>
      <c r="E21" s="6"/>
      <c r="F21" s="62"/>
      <c r="G21" s="204">
        <v>1566718</v>
      </c>
      <c r="H21" s="204">
        <v>114229</v>
      </c>
      <c r="I21" s="204">
        <v>269612</v>
      </c>
      <c r="J21" s="204">
        <v>19489</v>
      </c>
      <c r="K21" s="204">
        <v>0</v>
      </c>
      <c r="L21" s="204">
        <v>0</v>
      </c>
      <c r="M21" s="204">
        <v>8721</v>
      </c>
      <c r="N21" s="204">
        <v>0</v>
      </c>
      <c r="O21" s="204">
        <v>31364</v>
      </c>
      <c r="P21" s="204">
        <v>207822</v>
      </c>
      <c r="Q21" s="204">
        <v>38642</v>
      </c>
      <c r="R21" s="204">
        <v>226708</v>
      </c>
      <c r="S21" s="269">
        <f t="shared" si="0"/>
        <v>2483305</v>
      </c>
    </row>
    <row r="22" spans="1:22" ht="13.5" customHeight="1">
      <c r="A22" s="345">
        <v>270120</v>
      </c>
      <c r="B22" s="141"/>
      <c r="C22" s="123" t="s">
        <v>134</v>
      </c>
      <c r="D22" s="42" t="s">
        <v>135</v>
      </c>
      <c r="E22" s="6"/>
      <c r="F22" s="62"/>
      <c r="G22" s="204">
        <v>2911107</v>
      </c>
      <c r="H22" s="204">
        <v>228197</v>
      </c>
      <c r="I22" s="204">
        <v>408813</v>
      </c>
      <c r="J22" s="204">
        <v>34441</v>
      </c>
      <c r="K22" s="204">
        <v>0</v>
      </c>
      <c r="L22" s="204">
        <v>0</v>
      </c>
      <c r="M22" s="204">
        <v>11982</v>
      </c>
      <c r="N22" s="204">
        <v>0</v>
      </c>
      <c r="O22" s="204">
        <v>421628</v>
      </c>
      <c r="P22" s="204">
        <v>366636</v>
      </c>
      <c r="Q22" s="204">
        <v>35180</v>
      </c>
      <c r="R22" s="204">
        <v>319443</v>
      </c>
      <c r="S22" s="269">
        <f t="shared" si="0"/>
        <v>4737427</v>
      </c>
      <c r="V22" s="10"/>
    </row>
    <row r="23" spans="1:22" ht="13.5" customHeight="1">
      <c r="A23" s="345">
        <v>270121</v>
      </c>
      <c r="B23" s="119">
        <v>4</v>
      </c>
      <c r="C23" s="123"/>
      <c r="D23" s="42" t="s">
        <v>136</v>
      </c>
      <c r="E23" s="6"/>
      <c r="F23" s="62"/>
      <c r="G23" s="204">
        <v>497612</v>
      </c>
      <c r="H23" s="204">
        <v>60939</v>
      </c>
      <c r="I23" s="204">
        <v>106964</v>
      </c>
      <c r="J23" s="204">
        <v>9755</v>
      </c>
      <c r="K23" s="204">
        <v>0</v>
      </c>
      <c r="L23" s="204">
        <v>0</v>
      </c>
      <c r="M23" s="204">
        <v>1068</v>
      </c>
      <c r="N23" s="204">
        <v>0</v>
      </c>
      <c r="O23" s="204">
        <v>26963</v>
      </c>
      <c r="P23" s="204">
        <v>113098</v>
      </c>
      <c r="Q23" s="204">
        <v>17857</v>
      </c>
      <c r="R23" s="204">
        <v>142457</v>
      </c>
      <c r="S23" s="269">
        <f t="shared" si="0"/>
        <v>976713</v>
      </c>
      <c r="V23" s="10"/>
    </row>
    <row r="24" spans="1:19" ht="13.5" customHeight="1">
      <c r="A24" s="345">
        <v>270122</v>
      </c>
      <c r="B24" s="119" t="s">
        <v>137</v>
      </c>
      <c r="C24" s="123"/>
      <c r="D24" s="42" t="s">
        <v>138</v>
      </c>
      <c r="E24" s="6"/>
      <c r="F24" s="62"/>
      <c r="G24" s="204">
        <v>513477</v>
      </c>
      <c r="H24" s="204">
        <v>38925</v>
      </c>
      <c r="I24" s="204">
        <v>83272</v>
      </c>
      <c r="J24" s="204">
        <v>4072</v>
      </c>
      <c r="K24" s="204">
        <v>238</v>
      </c>
      <c r="L24" s="204">
        <v>0</v>
      </c>
      <c r="M24" s="204">
        <v>458</v>
      </c>
      <c r="N24" s="204">
        <v>0</v>
      </c>
      <c r="O24" s="204">
        <v>8886</v>
      </c>
      <c r="P24" s="204">
        <v>74395</v>
      </c>
      <c r="Q24" s="204">
        <v>10357</v>
      </c>
      <c r="R24" s="204">
        <v>57039</v>
      </c>
      <c r="S24" s="269">
        <f t="shared" si="0"/>
        <v>791119</v>
      </c>
    </row>
    <row r="25" spans="1:22" ht="13.5" customHeight="1">
      <c r="A25" s="345">
        <v>270123</v>
      </c>
      <c r="B25" s="119" t="s">
        <v>139</v>
      </c>
      <c r="C25" s="123" t="s">
        <v>140</v>
      </c>
      <c r="D25" s="42" t="s">
        <v>141</v>
      </c>
      <c r="E25" s="6"/>
      <c r="F25" s="62"/>
      <c r="G25" s="204">
        <v>4647196</v>
      </c>
      <c r="H25" s="204">
        <v>870536</v>
      </c>
      <c r="I25" s="204">
        <v>1077482</v>
      </c>
      <c r="J25" s="204">
        <v>260634</v>
      </c>
      <c r="K25" s="204">
        <v>255</v>
      </c>
      <c r="L25" s="204">
        <v>0</v>
      </c>
      <c r="M25" s="204">
        <v>195850</v>
      </c>
      <c r="N25" s="204">
        <v>0</v>
      </c>
      <c r="O25" s="204">
        <v>2013855</v>
      </c>
      <c r="P25" s="204">
        <v>1392308</v>
      </c>
      <c r="Q25" s="204">
        <v>261816</v>
      </c>
      <c r="R25" s="204">
        <v>1018070</v>
      </c>
      <c r="S25" s="269">
        <f>SUM(G25:R25)</f>
        <v>11738002</v>
      </c>
      <c r="V25" s="302"/>
    </row>
    <row r="26" spans="1:19" ht="13.5" customHeight="1">
      <c r="A26" s="345">
        <v>270124</v>
      </c>
      <c r="B26" s="119" t="s">
        <v>142</v>
      </c>
      <c r="C26" s="123"/>
      <c r="D26" s="42" t="s">
        <v>143</v>
      </c>
      <c r="E26" s="6"/>
      <c r="F26" s="62"/>
      <c r="G26" s="204">
        <v>355999</v>
      </c>
      <c r="H26" s="204">
        <v>96509</v>
      </c>
      <c r="I26" s="204">
        <v>97665</v>
      </c>
      <c r="J26" s="204">
        <v>42526</v>
      </c>
      <c r="K26" s="204">
        <v>0</v>
      </c>
      <c r="L26" s="204">
        <v>0</v>
      </c>
      <c r="M26" s="204">
        <v>33783</v>
      </c>
      <c r="N26" s="204">
        <v>0</v>
      </c>
      <c r="O26" s="204">
        <v>136525</v>
      </c>
      <c r="P26" s="204">
        <v>99119</v>
      </c>
      <c r="Q26" s="204">
        <v>46017</v>
      </c>
      <c r="R26" s="204">
        <v>90305</v>
      </c>
      <c r="S26" s="269">
        <f t="shared" si="0"/>
        <v>998448</v>
      </c>
    </row>
    <row r="27" spans="1:19" ht="13.5" customHeight="1">
      <c r="A27" s="345">
        <v>270125</v>
      </c>
      <c r="B27" s="119" t="s">
        <v>144</v>
      </c>
      <c r="C27" s="123"/>
      <c r="D27" s="43" t="s">
        <v>145</v>
      </c>
      <c r="E27" s="67"/>
      <c r="F27" s="68"/>
      <c r="G27" s="206">
        <v>338356</v>
      </c>
      <c r="H27" s="206">
        <v>87805</v>
      </c>
      <c r="I27" s="206">
        <v>178831</v>
      </c>
      <c r="J27" s="206">
        <v>119447</v>
      </c>
      <c r="K27" s="206">
        <v>255454</v>
      </c>
      <c r="L27" s="206">
        <v>0</v>
      </c>
      <c r="M27" s="206">
        <v>24328</v>
      </c>
      <c r="N27" s="206">
        <v>0</v>
      </c>
      <c r="O27" s="206">
        <v>147464</v>
      </c>
      <c r="P27" s="206">
        <v>68548</v>
      </c>
      <c r="Q27" s="206">
        <v>28102</v>
      </c>
      <c r="R27" s="206">
        <v>237403</v>
      </c>
      <c r="S27" s="270">
        <f t="shared" si="0"/>
        <v>1485738</v>
      </c>
    </row>
    <row r="28" spans="1:19" ht="13.5" customHeight="1">
      <c r="A28" s="345">
        <v>270126</v>
      </c>
      <c r="B28" s="143" t="s">
        <v>651</v>
      </c>
      <c r="C28" s="125"/>
      <c r="D28" s="61" t="s">
        <v>146</v>
      </c>
      <c r="E28" s="61"/>
      <c r="F28" s="61"/>
      <c r="G28" s="204">
        <v>129152</v>
      </c>
      <c r="H28" s="204">
        <v>19777</v>
      </c>
      <c r="I28" s="204">
        <v>62108</v>
      </c>
      <c r="J28" s="204">
        <v>11851</v>
      </c>
      <c r="K28" s="204">
        <v>2927</v>
      </c>
      <c r="L28" s="204">
        <v>0</v>
      </c>
      <c r="M28" s="204">
        <v>3483</v>
      </c>
      <c r="N28" s="204">
        <v>0</v>
      </c>
      <c r="O28" s="204">
        <v>39886</v>
      </c>
      <c r="P28" s="204">
        <v>51113</v>
      </c>
      <c r="Q28" s="204">
        <v>10148</v>
      </c>
      <c r="R28" s="204">
        <v>52746</v>
      </c>
      <c r="S28" s="269">
        <f t="shared" si="0"/>
        <v>383191</v>
      </c>
    </row>
    <row r="29" spans="1:19" ht="13.5" customHeight="1">
      <c r="A29" s="345">
        <v>270127</v>
      </c>
      <c r="B29" s="119" t="s">
        <v>652</v>
      </c>
      <c r="C29" s="122">
        <v>2</v>
      </c>
      <c r="D29" s="6" t="s">
        <v>653</v>
      </c>
      <c r="E29" s="6"/>
      <c r="F29" s="6"/>
      <c r="G29" s="204">
        <v>160411</v>
      </c>
      <c r="H29" s="204">
        <v>77657</v>
      </c>
      <c r="I29" s="204">
        <v>57463</v>
      </c>
      <c r="J29" s="204">
        <v>54404</v>
      </c>
      <c r="K29" s="204">
        <v>34308</v>
      </c>
      <c r="L29" s="204">
        <v>0</v>
      </c>
      <c r="M29" s="204">
        <v>11645</v>
      </c>
      <c r="N29" s="204">
        <v>0</v>
      </c>
      <c r="O29" s="204">
        <v>100785</v>
      </c>
      <c r="P29" s="204">
        <v>50165</v>
      </c>
      <c r="Q29" s="204">
        <v>32511</v>
      </c>
      <c r="R29" s="204">
        <v>72258</v>
      </c>
      <c r="S29" s="269">
        <f t="shared" si="0"/>
        <v>651607</v>
      </c>
    </row>
    <row r="30" spans="1:19" ht="13.5" customHeight="1">
      <c r="A30" s="345">
        <v>270128</v>
      </c>
      <c r="B30" s="119" t="s">
        <v>654</v>
      </c>
      <c r="C30" s="123" t="s">
        <v>147</v>
      </c>
      <c r="D30" s="6" t="s">
        <v>655</v>
      </c>
      <c r="E30" s="6"/>
      <c r="F30" s="6"/>
      <c r="G30" s="204">
        <v>83973</v>
      </c>
      <c r="H30" s="204">
        <v>12658</v>
      </c>
      <c r="I30" s="204">
        <v>8892</v>
      </c>
      <c r="J30" s="204">
        <v>221</v>
      </c>
      <c r="K30" s="204">
        <v>3579</v>
      </c>
      <c r="L30" s="204">
        <v>0</v>
      </c>
      <c r="M30" s="204">
        <v>111</v>
      </c>
      <c r="N30" s="204">
        <v>0</v>
      </c>
      <c r="O30" s="204">
        <v>4339</v>
      </c>
      <c r="P30" s="204">
        <v>1913</v>
      </c>
      <c r="Q30" s="204">
        <v>254500</v>
      </c>
      <c r="R30" s="204">
        <v>5760</v>
      </c>
      <c r="S30" s="269">
        <f t="shared" si="0"/>
        <v>375946</v>
      </c>
    </row>
    <row r="31" spans="1:19" ht="13.5" customHeight="1">
      <c r="A31" s="345">
        <v>270129</v>
      </c>
      <c r="B31" s="144" t="s">
        <v>656</v>
      </c>
      <c r="C31" s="123"/>
      <c r="D31" s="6" t="s">
        <v>657</v>
      </c>
      <c r="E31" s="6"/>
      <c r="F31" s="6"/>
      <c r="G31" s="204">
        <v>348943</v>
      </c>
      <c r="H31" s="204">
        <v>47507</v>
      </c>
      <c r="I31" s="204">
        <v>103840</v>
      </c>
      <c r="J31" s="204">
        <v>4426</v>
      </c>
      <c r="K31" s="204">
        <v>2717</v>
      </c>
      <c r="L31" s="204">
        <v>0</v>
      </c>
      <c r="M31" s="204">
        <v>4802</v>
      </c>
      <c r="N31" s="204">
        <v>0</v>
      </c>
      <c r="O31" s="204">
        <v>166157</v>
      </c>
      <c r="P31" s="204">
        <v>75636</v>
      </c>
      <c r="Q31" s="204">
        <v>25906</v>
      </c>
      <c r="R31" s="204">
        <v>153873</v>
      </c>
      <c r="S31" s="269">
        <f t="shared" si="0"/>
        <v>933807</v>
      </c>
    </row>
    <row r="32" spans="1:19" ht="13.5" customHeight="1">
      <c r="A32" s="345">
        <v>270130</v>
      </c>
      <c r="B32" s="141"/>
      <c r="C32" s="123"/>
      <c r="D32" s="6" t="s">
        <v>658</v>
      </c>
      <c r="E32" s="6"/>
      <c r="F32" s="6"/>
      <c r="G32" s="204">
        <v>237889</v>
      </c>
      <c r="H32" s="204">
        <v>166022</v>
      </c>
      <c r="I32" s="204">
        <v>26408</v>
      </c>
      <c r="J32" s="204">
        <v>7361</v>
      </c>
      <c r="K32" s="204">
        <v>6244</v>
      </c>
      <c r="L32" s="204">
        <v>0</v>
      </c>
      <c r="M32" s="204">
        <v>2408</v>
      </c>
      <c r="N32" s="204">
        <v>0</v>
      </c>
      <c r="O32" s="204">
        <v>466019</v>
      </c>
      <c r="P32" s="204">
        <v>132624</v>
      </c>
      <c r="Q32" s="204">
        <v>144139</v>
      </c>
      <c r="R32" s="204">
        <v>130361</v>
      </c>
      <c r="S32" s="269">
        <f t="shared" si="0"/>
        <v>1319475</v>
      </c>
    </row>
    <row r="33" spans="1:19" ht="13.5" customHeight="1">
      <c r="A33" s="345">
        <v>270131</v>
      </c>
      <c r="B33" s="141"/>
      <c r="C33" s="123" t="s">
        <v>148</v>
      </c>
      <c r="D33" s="6" t="s">
        <v>659</v>
      </c>
      <c r="E33" s="6"/>
      <c r="F33" s="6"/>
      <c r="G33" s="204">
        <v>738765</v>
      </c>
      <c r="H33" s="204">
        <v>120005</v>
      </c>
      <c r="I33" s="204">
        <v>193921</v>
      </c>
      <c r="J33" s="204">
        <v>47275</v>
      </c>
      <c r="K33" s="204">
        <v>12877</v>
      </c>
      <c r="L33" s="204">
        <v>0</v>
      </c>
      <c r="M33" s="204">
        <v>14642</v>
      </c>
      <c r="N33" s="204">
        <v>0</v>
      </c>
      <c r="O33" s="204">
        <v>273707</v>
      </c>
      <c r="P33" s="204">
        <v>175572</v>
      </c>
      <c r="Q33" s="204">
        <v>51208</v>
      </c>
      <c r="R33" s="204">
        <v>201711</v>
      </c>
      <c r="S33" s="269">
        <f t="shared" si="0"/>
        <v>1829683</v>
      </c>
    </row>
    <row r="34" spans="1:19" ht="13.5" customHeight="1">
      <c r="A34" s="345">
        <v>270132</v>
      </c>
      <c r="B34" s="141"/>
      <c r="C34" s="124"/>
      <c r="D34" s="6" t="s">
        <v>660</v>
      </c>
      <c r="E34" s="6"/>
      <c r="F34" s="6"/>
      <c r="G34" s="204">
        <v>622565</v>
      </c>
      <c r="H34" s="204">
        <v>56785</v>
      </c>
      <c r="I34" s="204">
        <v>148037</v>
      </c>
      <c r="J34" s="204">
        <v>4512</v>
      </c>
      <c r="K34" s="204">
        <v>3514</v>
      </c>
      <c r="L34" s="204">
        <v>0</v>
      </c>
      <c r="M34" s="204">
        <v>1659</v>
      </c>
      <c r="N34" s="204">
        <v>0</v>
      </c>
      <c r="O34" s="204">
        <v>171658</v>
      </c>
      <c r="P34" s="204">
        <v>93134</v>
      </c>
      <c r="Q34" s="204">
        <v>13397</v>
      </c>
      <c r="R34" s="204">
        <v>92603</v>
      </c>
      <c r="S34" s="269">
        <f t="shared" si="0"/>
        <v>1207864</v>
      </c>
    </row>
    <row r="35" spans="1:19" ht="13.5" customHeight="1">
      <c r="A35" s="345">
        <v>270133</v>
      </c>
      <c r="B35" s="141"/>
      <c r="C35" s="124"/>
      <c r="D35" s="6" t="s">
        <v>661</v>
      </c>
      <c r="E35" s="6"/>
      <c r="F35" s="6"/>
      <c r="G35" s="204">
        <v>392916</v>
      </c>
      <c r="H35" s="204">
        <v>211940</v>
      </c>
      <c r="I35" s="204">
        <v>187058</v>
      </c>
      <c r="J35" s="204">
        <v>25427</v>
      </c>
      <c r="K35" s="204">
        <v>17596</v>
      </c>
      <c r="L35" s="204">
        <v>0</v>
      </c>
      <c r="M35" s="204">
        <v>40088</v>
      </c>
      <c r="N35" s="204">
        <v>0</v>
      </c>
      <c r="O35" s="204">
        <v>308998</v>
      </c>
      <c r="P35" s="204">
        <v>233343</v>
      </c>
      <c r="Q35" s="204">
        <v>54629</v>
      </c>
      <c r="R35" s="204">
        <v>201772</v>
      </c>
      <c r="S35" s="269">
        <f t="shared" si="0"/>
        <v>1673767</v>
      </c>
    </row>
    <row r="36" spans="1:19" ht="13.5" customHeight="1">
      <c r="A36" s="345">
        <v>270135</v>
      </c>
      <c r="B36" s="145" t="s">
        <v>662</v>
      </c>
      <c r="C36" s="41" t="s">
        <v>663</v>
      </c>
      <c r="D36" s="61"/>
      <c r="E36" s="61"/>
      <c r="F36" s="74"/>
      <c r="G36" s="203">
        <v>372220</v>
      </c>
      <c r="H36" s="203">
        <v>51150</v>
      </c>
      <c r="I36" s="203">
        <v>71741</v>
      </c>
      <c r="J36" s="203">
        <v>13481</v>
      </c>
      <c r="K36" s="203">
        <v>3623</v>
      </c>
      <c r="L36" s="203">
        <v>0</v>
      </c>
      <c r="M36" s="203">
        <v>2350</v>
      </c>
      <c r="N36" s="203">
        <v>0</v>
      </c>
      <c r="O36" s="203">
        <v>43945</v>
      </c>
      <c r="P36" s="203">
        <v>55181</v>
      </c>
      <c r="Q36" s="203">
        <v>269384</v>
      </c>
      <c r="R36" s="203">
        <v>66537</v>
      </c>
      <c r="S36" s="268">
        <f t="shared" si="0"/>
        <v>949612</v>
      </c>
    </row>
    <row r="37" spans="1:19" ht="13.5" customHeight="1">
      <c r="A37" s="345">
        <v>270136</v>
      </c>
      <c r="B37" s="141" t="s">
        <v>664</v>
      </c>
      <c r="C37" s="43" t="s">
        <v>665</v>
      </c>
      <c r="D37" s="67"/>
      <c r="E37" s="67"/>
      <c r="F37" s="68"/>
      <c r="G37" s="204">
        <v>1915661</v>
      </c>
      <c r="H37" s="204">
        <v>161736</v>
      </c>
      <c r="I37" s="204">
        <v>373452</v>
      </c>
      <c r="J37" s="204">
        <v>23915</v>
      </c>
      <c r="K37" s="204">
        <v>2717</v>
      </c>
      <c r="L37" s="204">
        <v>0</v>
      </c>
      <c r="M37" s="204">
        <v>13523</v>
      </c>
      <c r="N37" s="204">
        <v>0</v>
      </c>
      <c r="O37" s="204">
        <v>197521</v>
      </c>
      <c r="P37" s="204">
        <v>283458</v>
      </c>
      <c r="Q37" s="204">
        <v>64548</v>
      </c>
      <c r="R37" s="204">
        <v>380581</v>
      </c>
      <c r="S37" s="269">
        <f>SUM(G37:R37)</f>
        <v>3417112</v>
      </c>
    </row>
    <row r="38" spans="1:19" ht="13.5" customHeight="1">
      <c r="A38" s="345">
        <v>270138</v>
      </c>
      <c r="B38" s="145" t="s">
        <v>666</v>
      </c>
      <c r="C38" s="61" t="s">
        <v>667</v>
      </c>
      <c r="D38" s="61"/>
      <c r="E38" s="61"/>
      <c r="F38" s="61"/>
      <c r="G38" s="203">
        <v>2441699</v>
      </c>
      <c r="H38" s="203">
        <v>135481</v>
      </c>
      <c r="I38" s="203">
        <v>567993</v>
      </c>
      <c r="J38" s="203">
        <v>56171</v>
      </c>
      <c r="K38" s="203">
        <v>35467</v>
      </c>
      <c r="L38" s="203">
        <v>0</v>
      </c>
      <c r="M38" s="203">
        <v>46528</v>
      </c>
      <c r="N38" s="203">
        <v>11185</v>
      </c>
      <c r="O38" s="203">
        <v>612437</v>
      </c>
      <c r="P38" s="203">
        <v>622761</v>
      </c>
      <c r="Q38" s="203">
        <v>45379</v>
      </c>
      <c r="R38" s="203">
        <v>738989</v>
      </c>
      <c r="S38" s="268">
        <f t="shared" si="0"/>
        <v>5314090</v>
      </c>
    </row>
    <row r="39" spans="1:19" ht="13.5" customHeight="1">
      <c r="A39" s="345">
        <v>270139</v>
      </c>
      <c r="B39" s="142" t="s">
        <v>668</v>
      </c>
      <c r="C39" s="6" t="s">
        <v>669</v>
      </c>
      <c r="D39" s="6"/>
      <c r="E39" s="6"/>
      <c r="F39" s="6"/>
      <c r="G39" s="206">
        <v>114797</v>
      </c>
      <c r="H39" s="206">
        <v>19019</v>
      </c>
      <c r="I39" s="206">
        <v>40026</v>
      </c>
      <c r="J39" s="206">
        <v>2233</v>
      </c>
      <c r="K39" s="206">
        <v>1633</v>
      </c>
      <c r="L39" s="206">
        <v>0</v>
      </c>
      <c r="M39" s="206">
        <v>1811</v>
      </c>
      <c r="N39" s="206">
        <v>4696</v>
      </c>
      <c r="O39" s="206">
        <v>41143</v>
      </c>
      <c r="P39" s="206">
        <v>34497</v>
      </c>
      <c r="Q39" s="206">
        <v>6015</v>
      </c>
      <c r="R39" s="206">
        <v>36109</v>
      </c>
      <c r="S39" s="270">
        <f t="shared" si="0"/>
        <v>301979</v>
      </c>
    </row>
    <row r="40" spans="1:19" ht="13.5" customHeight="1">
      <c r="A40" s="345">
        <v>270141</v>
      </c>
      <c r="B40" s="119">
        <v>7</v>
      </c>
      <c r="C40" s="41" t="s">
        <v>670</v>
      </c>
      <c r="D40" s="74"/>
      <c r="E40" s="69" t="s">
        <v>149</v>
      </c>
      <c r="F40" s="41" t="s">
        <v>671</v>
      </c>
      <c r="G40" s="204">
        <v>8400</v>
      </c>
      <c r="H40" s="204">
        <v>5250</v>
      </c>
      <c r="I40" s="204">
        <v>7350</v>
      </c>
      <c r="J40" s="204">
        <v>5607</v>
      </c>
      <c r="K40" s="204">
        <v>1640</v>
      </c>
      <c r="L40" s="204">
        <v>0</v>
      </c>
      <c r="M40" s="204">
        <v>3670</v>
      </c>
      <c r="N40" s="204">
        <v>0</v>
      </c>
      <c r="O40" s="204">
        <v>8925</v>
      </c>
      <c r="P40" s="204">
        <v>2630</v>
      </c>
      <c r="Q40" s="204">
        <v>2100</v>
      </c>
      <c r="R40" s="204">
        <v>10500</v>
      </c>
      <c r="S40" s="269" t="s">
        <v>672</v>
      </c>
    </row>
    <row r="41" spans="1:19" ht="13.5" customHeight="1">
      <c r="A41" s="345">
        <v>270142</v>
      </c>
      <c r="B41" s="119" t="s">
        <v>150</v>
      </c>
      <c r="C41" s="42" t="s">
        <v>366</v>
      </c>
      <c r="D41" s="62"/>
      <c r="E41" s="72"/>
      <c r="F41" s="43" t="s">
        <v>673</v>
      </c>
      <c r="G41" s="206">
        <v>1050</v>
      </c>
      <c r="H41" s="206">
        <v>2100</v>
      </c>
      <c r="I41" s="206">
        <v>4200</v>
      </c>
      <c r="J41" s="206">
        <v>2247</v>
      </c>
      <c r="K41" s="206">
        <v>490</v>
      </c>
      <c r="L41" s="206">
        <v>0</v>
      </c>
      <c r="M41" s="206">
        <v>0</v>
      </c>
      <c r="N41" s="206">
        <v>0</v>
      </c>
      <c r="O41" s="206">
        <v>2625</v>
      </c>
      <c r="P41" s="206">
        <v>0</v>
      </c>
      <c r="Q41" s="206">
        <v>1050</v>
      </c>
      <c r="R41" s="206">
        <v>5150</v>
      </c>
      <c r="S41" s="270" t="s">
        <v>672</v>
      </c>
    </row>
    <row r="42" spans="1:19" ht="13.5" customHeight="1">
      <c r="A42" s="345">
        <v>270143</v>
      </c>
      <c r="B42" s="119" t="s">
        <v>151</v>
      </c>
      <c r="C42" s="42" t="s">
        <v>674</v>
      </c>
      <c r="D42" s="62"/>
      <c r="E42" s="70" t="s">
        <v>152</v>
      </c>
      <c r="F42" s="6" t="s">
        <v>671</v>
      </c>
      <c r="G42" s="204">
        <v>1050</v>
      </c>
      <c r="H42" s="204">
        <v>0</v>
      </c>
      <c r="I42" s="204">
        <v>1785</v>
      </c>
      <c r="J42" s="204">
        <v>0</v>
      </c>
      <c r="K42" s="204">
        <v>0</v>
      </c>
      <c r="L42" s="204">
        <v>0</v>
      </c>
      <c r="M42" s="204">
        <v>1530</v>
      </c>
      <c r="N42" s="204">
        <v>0</v>
      </c>
      <c r="O42" s="204">
        <v>1575</v>
      </c>
      <c r="P42" s="204">
        <v>1580</v>
      </c>
      <c r="Q42" s="204">
        <v>0</v>
      </c>
      <c r="R42" s="204">
        <v>1570</v>
      </c>
      <c r="S42" s="269" t="s">
        <v>672</v>
      </c>
    </row>
    <row r="43" spans="1:19" ht="13.5" customHeight="1">
      <c r="A43" s="345">
        <v>270144</v>
      </c>
      <c r="B43" s="119" t="s">
        <v>153</v>
      </c>
      <c r="C43" s="42"/>
      <c r="D43" s="62"/>
      <c r="E43" s="70" t="s">
        <v>154</v>
      </c>
      <c r="F43" s="6" t="s">
        <v>673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1570</v>
      </c>
      <c r="S43" s="269" t="s">
        <v>672</v>
      </c>
    </row>
    <row r="44" spans="1:19" ht="13.5" customHeight="1">
      <c r="A44" s="345">
        <v>270145</v>
      </c>
      <c r="B44" s="119" t="s">
        <v>142</v>
      </c>
      <c r="C44" s="41" t="s">
        <v>675</v>
      </c>
      <c r="D44" s="61"/>
      <c r="E44" s="61"/>
      <c r="F44" s="61"/>
      <c r="G44" s="203">
        <v>98047</v>
      </c>
      <c r="H44" s="203">
        <v>26805</v>
      </c>
      <c r="I44" s="203">
        <v>39306</v>
      </c>
      <c r="J44" s="203">
        <v>5446</v>
      </c>
      <c r="K44" s="203">
        <v>0</v>
      </c>
      <c r="L44" s="203">
        <v>0</v>
      </c>
      <c r="M44" s="203">
        <v>2378</v>
      </c>
      <c r="N44" s="203">
        <v>0</v>
      </c>
      <c r="O44" s="203">
        <v>75957</v>
      </c>
      <c r="P44" s="203">
        <v>10332</v>
      </c>
      <c r="Q44" s="203">
        <v>1088</v>
      </c>
      <c r="R44" s="203">
        <v>43800</v>
      </c>
      <c r="S44" s="268">
        <f t="shared" si="0"/>
        <v>303159</v>
      </c>
    </row>
    <row r="45" spans="1:19" ht="13.5" customHeight="1">
      <c r="A45" s="345">
        <v>270146</v>
      </c>
      <c r="B45" s="119" t="s">
        <v>155</v>
      </c>
      <c r="C45" s="42" t="s">
        <v>676</v>
      </c>
      <c r="D45" s="6"/>
      <c r="E45" s="6"/>
      <c r="F45" s="6"/>
      <c r="G45" s="204">
        <v>116</v>
      </c>
      <c r="H45" s="204">
        <v>27</v>
      </c>
      <c r="I45" s="204">
        <v>43</v>
      </c>
      <c r="J45" s="204">
        <v>11</v>
      </c>
      <c r="K45" s="204">
        <v>7</v>
      </c>
      <c r="L45" s="204">
        <v>0</v>
      </c>
      <c r="M45" s="204">
        <v>12</v>
      </c>
      <c r="N45" s="204">
        <v>0</v>
      </c>
      <c r="O45" s="204">
        <v>86</v>
      </c>
      <c r="P45" s="204">
        <v>59</v>
      </c>
      <c r="Q45" s="204">
        <v>10</v>
      </c>
      <c r="R45" s="204">
        <v>40</v>
      </c>
      <c r="S45" s="269">
        <f t="shared" si="0"/>
        <v>411</v>
      </c>
    </row>
    <row r="46" spans="1:19" s="14" customFormat="1" ht="13.5" customHeight="1">
      <c r="A46" s="345">
        <v>270148</v>
      </c>
      <c r="B46" s="118"/>
      <c r="C46" s="234" t="s">
        <v>677</v>
      </c>
      <c r="D46" s="234"/>
      <c r="E46" s="138"/>
      <c r="F46" s="138"/>
      <c r="G46" s="223">
        <v>133.5</v>
      </c>
      <c r="H46" s="223">
        <v>15.2</v>
      </c>
      <c r="I46" s="223">
        <v>12</v>
      </c>
      <c r="J46" s="223">
        <v>6</v>
      </c>
      <c r="K46" s="223">
        <v>1</v>
      </c>
      <c r="L46" s="223">
        <v>0</v>
      </c>
      <c r="M46" s="223">
        <v>1</v>
      </c>
      <c r="N46" s="223">
        <v>3</v>
      </c>
      <c r="O46" s="223">
        <v>30</v>
      </c>
      <c r="P46" s="223">
        <v>20</v>
      </c>
      <c r="Q46" s="223">
        <v>2</v>
      </c>
      <c r="R46" s="231">
        <v>19</v>
      </c>
      <c r="S46" s="276">
        <f t="shared" si="0"/>
        <v>242.7</v>
      </c>
    </row>
    <row r="47" spans="1:19" s="14" customFormat="1" ht="13.5" customHeight="1">
      <c r="A47" s="345">
        <v>270149</v>
      </c>
      <c r="B47" s="119">
        <v>8</v>
      </c>
      <c r="C47" s="235">
        <v>2</v>
      </c>
      <c r="D47" s="236" t="s">
        <v>418</v>
      </c>
      <c r="E47" s="139"/>
      <c r="F47" s="138"/>
      <c r="G47" s="221">
        <v>605.8</v>
      </c>
      <c r="H47" s="221">
        <v>115</v>
      </c>
      <c r="I47" s="221">
        <v>124</v>
      </c>
      <c r="J47" s="221">
        <v>20</v>
      </c>
      <c r="K47" s="221">
        <v>7</v>
      </c>
      <c r="L47" s="221">
        <v>0</v>
      </c>
      <c r="M47" s="221">
        <v>13</v>
      </c>
      <c r="N47" s="221">
        <v>25</v>
      </c>
      <c r="O47" s="221">
        <v>202</v>
      </c>
      <c r="P47" s="221">
        <v>173</v>
      </c>
      <c r="Q47" s="221">
        <v>23</v>
      </c>
      <c r="R47" s="232">
        <v>98</v>
      </c>
      <c r="S47" s="275">
        <f t="shared" si="0"/>
        <v>1405.8</v>
      </c>
    </row>
    <row r="48" spans="1:19" s="14" customFormat="1" ht="13.5" customHeight="1">
      <c r="A48" s="345">
        <v>270150</v>
      </c>
      <c r="B48" s="119" t="s">
        <v>156</v>
      </c>
      <c r="C48" s="237" t="s">
        <v>678</v>
      </c>
      <c r="D48" s="238" t="s">
        <v>419</v>
      </c>
      <c r="E48" s="15"/>
      <c r="F48" s="16"/>
      <c r="G48" s="221">
        <v>54.3</v>
      </c>
      <c r="H48" s="221">
        <v>29</v>
      </c>
      <c r="I48" s="221">
        <v>20</v>
      </c>
      <c r="J48" s="221">
        <v>15</v>
      </c>
      <c r="K48" s="221">
        <v>8</v>
      </c>
      <c r="L48" s="221">
        <v>0</v>
      </c>
      <c r="M48" s="221">
        <v>16</v>
      </c>
      <c r="N48" s="221">
        <v>14</v>
      </c>
      <c r="O48" s="221">
        <v>21</v>
      </c>
      <c r="P48" s="221">
        <v>12</v>
      </c>
      <c r="Q48" s="221">
        <v>15</v>
      </c>
      <c r="R48" s="232">
        <v>27</v>
      </c>
      <c r="S48" s="275">
        <f t="shared" si="0"/>
        <v>231.3</v>
      </c>
    </row>
    <row r="49" spans="1:19" s="14" customFormat="1" ht="13.5" customHeight="1">
      <c r="A49" s="345">
        <v>270151</v>
      </c>
      <c r="B49" s="119" t="s">
        <v>157</v>
      </c>
      <c r="C49" s="239" t="s">
        <v>679</v>
      </c>
      <c r="D49" s="240" t="s">
        <v>158</v>
      </c>
      <c r="E49" s="140"/>
      <c r="F49" s="137"/>
      <c r="G49" s="224">
        <v>35.7</v>
      </c>
      <c r="H49" s="224">
        <v>1</v>
      </c>
      <c r="I49" s="224">
        <v>8</v>
      </c>
      <c r="J49" s="224">
        <v>0</v>
      </c>
      <c r="K49" s="224">
        <v>0</v>
      </c>
      <c r="L49" s="224">
        <v>0</v>
      </c>
      <c r="M49" s="224">
        <v>7</v>
      </c>
      <c r="N49" s="224">
        <v>2</v>
      </c>
      <c r="O49" s="224">
        <v>26</v>
      </c>
      <c r="P49" s="224">
        <v>18</v>
      </c>
      <c r="Q49" s="224">
        <v>6</v>
      </c>
      <c r="R49" s="233">
        <v>1</v>
      </c>
      <c r="S49" s="277">
        <f t="shared" si="0"/>
        <v>104.7</v>
      </c>
    </row>
    <row r="50" spans="1:19" s="14" customFormat="1" ht="13.5" customHeight="1">
      <c r="A50" s="345">
        <v>270152</v>
      </c>
      <c r="B50" s="119" t="s">
        <v>159</v>
      </c>
      <c r="C50" s="241" t="s">
        <v>680</v>
      </c>
      <c r="D50" s="241"/>
      <c r="E50" s="16"/>
      <c r="F50" s="16"/>
      <c r="G50" s="221">
        <v>21.9</v>
      </c>
      <c r="H50" s="221">
        <v>6</v>
      </c>
      <c r="I50" s="221">
        <v>6</v>
      </c>
      <c r="J50" s="221">
        <v>1</v>
      </c>
      <c r="K50" s="221">
        <v>1</v>
      </c>
      <c r="L50" s="221">
        <v>0</v>
      </c>
      <c r="M50" s="221">
        <v>1</v>
      </c>
      <c r="N50" s="221">
        <v>3</v>
      </c>
      <c r="O50" s="221">
        <v>9</v>
      </c>
      <c r="P50" s="221">
        <v>5</v>
      </c>
      <c r="Q50" s="221">
        <v>3</v>
      </c>
      <c r="R50" s="232">
        <v>8</v>
      </c>
      <c r="S50" s="275">
        <f t="shared" si="0"/>
        <v>64.9</v>
      </c>
    </row>
    <row r="51" spans="1:19" s="14" customFormat="1" ht="13.5" customHeight="1">
      <c r="A51" s="345">
        <v>270153</v>
      </c>
      <c r="B51" s="119" t="s">
        <v>15</v>
      </c>
      <c r="C51" s="241" t="s">
        <v>681</v>
      </c>
      <c r="D51" s="241"/>
      <c r="E51" s="16"/>
      <c r="F51" s="16"/>
      <c r="G51" s="221">
        <v>56.9</v>
      </c>
      <c r="H51" s="221">
        <v>16</v>
      </c>
      <c r="I51" s="221">
        <v>23</v>
      </c>
      <c r="J51" s="221">
        <v>5</v>
      </c>
      <c r="K51" s="221">
        <v>4</v>
      </c>
      <c r="L51" s="221">
        <v>2</v>
      </c>
      <c r="M51" s="221">
        <v>7</v>
      </c>
      <c r="N51" s="221">
        <v>6</v>
      </c>
      <c r="O51" s="221">
        <v>31</v>
      </c>
      <c r="P51" s="221">
        <v>34</v>
      </c>
      <c r="Q51" s="221">
        <v>11</v>
      </c>
      <c r="R51" s="232">
        <v>15</v>
      </c>
      <c r="S51" s="275">
        <f t="shared" si="0"/>
        <v>210.9</v>
      </c>
    </row>
    <row r="52" spans="1:19" s="14" customFormat="1" ht="13.5" customHeight="1">
      <c r="A52" s="345">
        <v>270154</v>
      </c>
      <c r="B52" s="119" t="s">
        <v>16</v>
      </c>
      <c r="C52" s="241" t="s">
        <v>682</v>
      </c>
      <c r="D52" s="241"/>
      <c r="E52" s="16"/>
      <c r="F52" s="16"/>
      <c r="G52" s="221">
        <v>6</v>
      </c>
      <c r="H52" s="221">
        <v>2</v>
      </c>
      <c r="I52" s="221">
        <v>2</v>
      </c>
      <c r="J52" s="221">
        <v>0</v>
      </c>
      <c r="K52" s="221">
        <v>0</v>
      </c>
      <c r="L52" s="221">
        <v>0</v>
      </c>
      <c r="M52" s="221">
        <v>1</v>
      </c>
      <c r="N52" s="221">
        <v>1</v>
      </c>
      <c r="O52" s="221">
        <v>12</v>
      </c>
      <c r="P52" s="221">
        <v>21</v>
      </c>
      <c r="Q52" s="221">
        <v>7</v>
      </c>
      <c r="R52" s="232">
        <v>11</v>
      </c>
      <c r="S52" s="275">
        <f t="shared" si="0"/>
        <v>63</v>
      </c>
    </row>
    <row r="53" spans="1:19" s="14" customFormat="1" ht="13.5" customHeight="1">
      <c r="A53" s="345">
        <v>270155</v>
      </c>
      <c r="B53" s="119" t="s">
        <v>132</v>
      </c>
      <c r="C53" s="241" t="s">
        <v>683</v>
      </c>
      <c r="D53" s="241"/>
      <c r="E53" s="16"/>
      <c r="F53" s="16"/>
      <c r="G53" s="221">
        <v>22</v>
      </c>
      <c r="H53" s="221">
        <v>4</v>
      </c>
      <c r="I53" s="221">
        <v>7</v>
      </c>
      <c r="J53" s="221">
        <v>1</v>
      </c>
      <c r="K53" s="221">
        <v>2</v>
      </c>
      <c r="L53" s="221">
        <v>0</v>
      </c>
      <c r="M53" s="221">
        <v>1</v>
      </c>
      <c r="N53" s="221">
        <v>2</v>
      </c>
      <c r="O53" s="221">
        <v>10</v>
      </c>
      <c r="P53" s="221">
        <v>8</v>
      </c>
      <c r="Q53" s="221">
        <v>2</v>
      </c>
      <c r="R53" s="232">
        <v>5</v>
      </c>
      <c r="S53" s="275">
        <f t="shared" si="0"/>
        <v>64</v>
      </c>
    </row>
    <row r="54" spans="1:19" s="14" customFormat="1" ht="13.5" customHeight="1">
      <c r="A54" s="345">
        <v>270156</v>
      </c>
      <c r="B54" s="119"/>
      <c r="C54" s="241" t="s">
        <v>684</v>
      </c>
      <c r="D54" s="241"/>
      <c r="E54" s="16"/>
      <c r="F54" s="16"/>
      <c r="G54" s="221">
        <v>47.1</v>
      </c>
      <c r="H54" s="221">
        <v>9.4</v>
      </c>
      <c r="I54" s="221">
        <v>10</v>
      </c>
      <c r="J54" s="221">
        <v>2</v>
      </c>
      <c r="K54" s="221">
        <v>1</v>
      </c>
      <c r="L54" s="221">
        <v>0</v>
      </c>
      <c r="M54" s="221">
        <v>2</v>
      </c>
      <c r="N54" s="221">
        <v>3</v>
      </c>
      <c r="O54" s="221">
        <v>14</v>
      </c>
      <c r="P54" s="221">
        <v>12</v>
      </c>
      <c r="Q54" s="221">
        <v>5</v>
      </c>
      <c r="R54" s="232">
        <v>8</v>
      </c>
      <c r="S54" s="275">
        <f t="shared" si="0"/>
        <v>113.5</v>
      </c>
    </row>
    <row r="55" spans="1:19" s="14" customFormat="1" ht="13.5" customHeight="1">
      <c r="A55" s="345">
        <v>270157</v>
      </c>
      <c r="B55" s="119"/>
      <c r="C55" s="241" t="s">
        <v>685</v>
      </c>
      <c r="D55" s="241"/>
      <c r="E55" s="16"/>
      <c r="F55" s="16"/>
      <c r="G55" s="221">
        <v>40.5</v>
      </c>
      <c r="H55" s="221">
        <v>25.8</v>
      </c>
      <c r="I55" s="221">
        <v>15</v>
      </c>
      <c r="J55" s="221">
        <v>19</v>
      </c>
      <c r="K55" s="221">
        <v>1</v>
      </c>
      <c r="L55" s="221">
        <v>0</v>
      </c>
      <c r="M55" s="221">
        <v>2</v>
      </c>
      <c r="N55" s="221">
        <v>1</v>
      </c>
      <c r="O55" s="221">
        <v>27</v>
      </c>
      <c r="P55" s="221">
        <v>7</v>
      </c>
      <c r="Q55" s="221">
        <v>2</v>
      </c>
      <c r="R55" s="232">
        <v>6</v>
      </c>
      <c r="S55" s="275">
        <f t="shared" si="0"/>
        <v>146.3</v>
      </c>
    </row>
    <row r="56" spans="1:19" s="14" customFormat="1" ht="13.5" customHeight="1">
      <c r="A56" s="345">
        <v>270158</v>
      </c>
      <c r="B56" s="120"/>
      <c r="C56" s="137" t="s">
        <v>686</v>
      </c>
      <c r="D56" s="137"/>
      <c r="E56" s="137"/>
      <c r="F56" s="137"/>
      <c r="G56" s="221">
        <v>1023.7</v>
      </c>
      <c r="H56" s="221">
        <v>223.4</v>
      </c>
      <c r="I56" s="221">
        <v>227</v>
      </c>
      <c r="J56" s="221">
        <v>69</v>
      </c>
      <c r="K56" s="221">
        <v>25</v>
      </c>
      <c r="L56" s="221">
        <v>2</v>
      </c>
      <c r="M56" s="221">
        <v>51</v>
      </c>
      <c r="N56" s="221">
        <v>60</v>
      </c>
      <c r="O56" s="221">
        <v>382</v>
      </c>
      <c r="P56" s="221">
        <v>310</v>
      </c>
      <c r="Q56" s="221">
        <v>76</v>
      </c>
      <c r="R56" s="221">
        <v>198</v>
      </c>
      <c r="S56" s="275">
        <f t="shared" si="0"/>
        <v>2647.1000000000004</v>
      </c>
    </row>
    <row r="57" spans="1:19" ht="13.5" customHeight="1">
      <c r="A57" s="345">
        <v>270201</v>
      </c>
      <c r="B57" s="146" t="s">
        <v>687</v>
      </c>
      <c r="C57" s="6" t="s">
        <v>688</v>
      </c>
      <c r="D57" s="6"/>
      <c r="E57" s="6"/>
      <c r="F57" s="6"/>
      <c r="G57" s="203">
        <v>11118712</v>
      </c>
      <c r="H57" s="203">
        <v>1535632</v>
      </c>
      <c r="I57" s="203">
        <v>2285488</v>
      </c>
      <c r="J57" s="203">
        <v>503624</v>
      </c>
      <c r="K57" s="203">
        <v>255991</v>
      </c>
      <c r="L57" s="203">
        <v>0</v>
      </c>
      <c r="M57" s="203">
        <v>278429</v>
      </c>
      <c r="N57" s="203">
        <v>0</v>
      </c>
      <c r="O57" s="203">
        <v>2826291</v>
      </c>
      <c r="P57" s="203">
        <v>2375194</v>
      </c>
      <c r="Q57" s="203">
        <v>452855</v>
      </c>
      <c r="R57" s="203">
        <v>2152202</v>
      </c>
      <c r="S57" s="268">
        <f t="shared" si="0"/>
        <v>23784418</v>
      </c>
    </row>
    <row r="58" spans="1:19" ht="13.5" customHeight="1">
      <c r="A58" s="345">
        <v>270202</v>
      </c>
      <c r="B58" s="146" t="s">
        <v>689</v>
      </c>
      <c r="C58" s="6" t="s">
        <v>690</v>
      </c>
      <c r="D58" s="6"/>
      <c r="E58" s="6"/>
      <c r="F58" s="6"/>
      <c r="G58" s="204">
        <v>15837464</v>
      </c>
      <c r="H58" s="204">
        <v>2918679</v>
      </c>
      <c r="I58" s="204">
        <v>3437661</v>
      </c>
      <c r="J58" s="204">
        <v>777722</v>
      </c>
      <c r="K58" s="204">
        <v>446995</v>
      </c>
      <c r="L58" s="204">
        <v>0</v>
      </c>
      <c r="M58" s="204">
        <v>507914</v>
      </c>
      <c r="N58" s="204">
        <v>0</v>
      </c>
      <c r="O58" s="204">
        <v>5057597</v>
      </c>
      <c r="P58" s="204">
        <v>3747648</v>
      </c>
      <c r="Q58" s="204">
        <v>1345044</v>
      </c>
      <c r="R58" s="204">
        <v>3563830</v>
      </c>
      <c r="S58" s="269">
        <f t="shared" si="0"/>
        <v>37640554</v>
      </c>
    </row>
    <row r="59" spans="1:19" ht="13.5" customHeight="1">
      <c r="A59" s="345">
        <v>270203</v>
      </c>
      <c r="B59" s="146" t="s">
        <v>691</v>
      </c>
      <c r="C59" s="6" t="s">
        <v>692</v>
      </c>
      <c r="D59" s="6"/>
      <c r="E59" s="6"/>
      <c r="F59" s="6"/>
      <c r="G59" s="206">
        <v>889</v>
      </c>
      <c r="H59" s="206">
        <v>305</v>
      </c>
      <c r="I59" s="206">
        <v>230</v>
      </c>
      <c r="J59" s="206">
        <v>99</v>
      </c>
      <c r="K59" s="206">
        <v>50</v>
      </c>
      <c r="L59" s="206">
        <v>0</v>
      </c>
      <c r="M59" s="206">
        <v>70</v>
      </c>
      <c r="N59" s="206">
        <v>0</v>
      </c>
      <c r="O59" s="206">
        <v>335</v>
      </c>
      <c r="P59" s="206">
        <v>335</v>
      </c>
      <c r="Q59" s="206">
        <v>190</v>
      </c>
      <c r="R59" s="206">
        <v>240</v>
      </c>
      <c r="S59" s="270">
        <f t="shared" si="0"/>
        <v>2743</v>
      </c>
    </row>
    <row r="60" spans="1:19" s="189" customFormat="1" ht="13.5" customHeight="1">
      <c r="A60" s="346">
        <v>270204</v>
      </c>
      <c r="B60" s="185" t="s">
        <v>396</v>
      </c>
      <c r="C60" s="186" t="s">
        <v>391</v>
      </c>
      <c r="D60" s="187"/>
      <c r="E60" s="187"/>
      <c r="F60" s="187"/>
      <c r="G60" s="204">
        <v>485</v>
      </c>
      <c r="H60" s="204">
        <v>4764</v>
      </c>
      <c r="I60" s="204">
        <v>0</v>
      </c>
      <c r="J60" s="204">
        <v>118885</v>
      </c>
      <c r="K60" s="204">
        <v>258936</v>
      </c>
      <c r="L60" s="204">
        <v>0</v>
      </c>
      <c r="M60" s="204">
        <v>23405</v>
      </c>
      <c r="N60" s="204">
        <v>0</v>
      </c>
      <c r="O60" s="204">
        <v>23414</v>
      </c>
      <c r="P60" s="204">
        <v>21843</v>
      </c>
      <c r="Q60" s="204">
        <v>54222</v>
      </c>
      <c r="R60" s="204">
        <v>0</v>
      </c>
      <c r="S60" s="269">
        <f t="shared" si="0"/>
        <v>505954</v>
      </c>
    </row>
    <row r="61" spans="1:19" s="189" customFormat="1" ht="13.5" customHeight="1">
      <c r="A61" s="346">
        <v>270205</v>
      </c>
      <c r="B61" s="190" t="s">
        <v>394</v>
      </c>
      <c r="C61" s="191" t="s">
        <v>392</v>
      </c>
      <c r="D61" s="192"/>
      <c r="E61" s="192"/>
      <c r="F61" s="192"/>
      <c r="G61" s="204">
        <v>0</v>
      </c>
      <c r="H61" s="204">
        <v>0</v>
      </c>
      <c r="I61" s="204">
        <v>0</v>
      </c>
      <c r="J61" s="204">
        <v>118885</v>
      </c>
      <c r="K61" s="204">
        <v>255454</v>
      </c>
      <c r="L61" s="204">
        <v>0</v>
      </c>
      <c r="M61" s="204">
        <v>23405</v>
      </c>
      <c r="N61" s="204">
        <v>0</v>
      </c>
      <c r="O61" s="204">
        <v>0</v>
      </c>
      <c r="P61" s="204">
        <v>0</v>
      </c>
      <c r="Q61" s="204">
        <v>24758</v>
      </c>
      <c r="R61" s="204">
        <v>0</v>
      </c>
      <c r="S61" s="269">
        <f t="shared" si="0"/>
        <v>422502</v>
      </c>
    </row>
    <row r="62" spans="1:19" s="189" customFormat="1" ht="13.5" customHeight="1" thickBot="1">
      <c r="A62" s="346">
        <v>270206</v>
      </c>
      <c r="B62" s="194" t="s">
        <v>395</v>
      </c>
      <c r="C62" s="195" t="s">
        <v>393</v>
      </c>
      <c r="D62" s="196"/>
      <c r="E62" s="196"/>
      <c r="F62" s="196"/>
      <c r="G62" s="205">
        <v>485</v>
      </c>
      <c r="H62" s="205">
        <v>4764</v>
      </c>
      <c r="I62" s="205">
        <v>0</v>
      </c>
      <c r="J62" s="205">
        <v>0</v>
      </c>
      <c r="K62" s="205">
        <v>3482</v>
      </c>
      <c r="L62" s="205">
        <v>0</v>
      </c>
      <c r="M62" s="205">
        <v>0</v>
      </c>
      <c r="N62" s="205">
        <v>0</v>
      </c>
      <c r="O62" s="205">
        <v>23414</v>
      </c>
      <c r="P62" s="205">
        <v>21843</v>
      </c>
      <c r="Q62" s="205">
        <v>29464</v>
      </c>
      <c r="R62" s="205">
        <v>0</v>
      </c>
      <c r="S62" s="271">
        <f t="shared" si="0"/>
        <v>83452</v>
      </c>
    </row>
    <row r="67" spans="7:19" ht="15" customHeight="1"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</row>
    <row r="68" spans="7:19" ht="15" customHeight="1"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</row>
  </sheetData>
  <mergeCells count="13">
    <mergeCell ref="G2:G3"/>
    <mergeCell ref="H2:H3"/>
    <mergeCell ref="I2:I3"/>
    <mergeCell ref="J2:J3"/>
    <mergeCell ref="Q2:Q3"/>
    <mergeCell ref="R2:R3"/>
    <mergeCell ref="S2:S3"/>
    <mergeCell ref="K2:K3"/>
    <mergeCell ref="M2:M3"/>
    <mergeCell ref="O2:O3"/>
    <mergeCell ref="P2:P3"/>
    <mergeCell ref="L2:L3"/>
    <mergeCell ref="N2:N3"/>
  </mergeCells>
  <printOptions/>
  <pageMargins left="0.7874015748031497" right="0.3937007874015748" top="0.4724409448818898" bottom="0.31496062992125984" header="0.3937007874015748" footer="0.1968503937007874"/>
  <pageSetup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Q53"/>
  <sheetViews>
    <sheetView showGridLines="0" view="pageBreakPreview" zoomScaleSheetLayoutView="100" workbookViewId="0" topLeftCell="A1">
      <selection activeCell="B1" sqref="B1"/>
    </sheetView>
  </sheetViews>
  <sheetFormatPr defaultColWidth="8.796875" defaultRowHeight="15" customHeight="1"/>
  <cols>
    <col min="1" max="1" width="9" style="344" customWidth="1"/>
    <col min="2" max="2" width="5.09765625" style="5" customWidth="1"/>
    <col min="3" max="3" width="9.3984375" style="5" customWidth="1"/>
    <col min="4" max="4" width="22" style="5" customWidth="1"/>
    <col min="5" max="16" width="11.09765625" style="5" customWidth="1"/>
    <col min="17" max="17" width="11.09765625" style="5" bestFit="1" customWidth="1"/>
    <col min="18" max="16384" width="9" style="5" customWidth="1"/>
  </cols>
  <sheetData>
    <row r="1" spans="2:3" ht="15" customHeight="1" thickBot="1">
      <c r="B1" s="189" t="s">
        <v>693</v>
      </c>
      <c r="C1" s="189"/>
    </row>
    <row r="2" spans="2:17" ht="15" customHeight="1">
      <c r="B2" s="47"/>
      <c r="C2" s="87"/>
      <c r="D2" s="48" t="s">
        <v>104</v>
      </c>
      <c r="E2" s="367" t="s">
        <v>297</v>
      </c>
      <c r="F2" s="361" t="s">
        <v>542</v>
      </c>
      <c r="G2" s="361" t="s">
        <v>462</v>
      </c>
      <c r="H2" s="361" t="s">
        <v>463</v>
      </c>
      <c r="I2" s="361" t="s">
        <v>464</v>
      </c>
      <c r="J2" s="361" t="s">
        <v>830</v>
      </c>
      <c r="K2" s="361" t="s">
        <v>877</v>
      </c>
      <c r="L2" s="361" t="s">
        <v>878</v>
      </c>
      <c r="M2" s="361" t="s">
        <v>541</v>
      </c>
      <c r="N2" s="361" t="s">
        <v>308</v>
      </c>
      <c r="O2" s="361" t="s">
        <v>309</v>
      </c>
      <c r="P2" s="361" t="s">
        <v>307</v>
      </c>
      <c r="Q2" s="365" t="s">
        <v>269</v>
      </c>
    </row>
    <row r="3" spans="2:17" ht="15" customHeight="1">
      <c r="B3" s="49" t="s">
        <v>1</v>
      </c>
      <c r="C3" s="6"/>
      <c r="D3" s="6"/>
      <c r="E3" s="368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6"/>
    </row>
    <row r="4" spans="1:17" ht="15" customHeight="1">
      <c r="A4" s="344">
        <v>280101</v>
      </c>
      <c r="B4" s="147"/>
      <c r="C4" s="41" t="s">
        <v>694</v>
      </c>
      <c r="D4" s="61"/>
      <c r="E4" s="203">
        <v>305511</v>
      </c>
      <c r="F4" s="203">
        <v>112918</v>
      </c>
      <c r="G4" s="203">
        <v>161240</v>
      </c>
      <c r="H4" s="203">
        <v>23329</v>
      </c>
      <c r="I4" s="203">
        <v>16417</v>
      </c>
      <c r="J4" s="203">
        <v>0</v>
      </c>
      <c r="K4" s="203">
        <v>48701</v>
      </c>
      <c r="L4" s="203">
        <v>0</v>
      </c>
      <c r="M4" s="203">
        <v>179761</v>
      </c>
      <c r="N4" s="203">
        <v>142528</v>
      </c>
      <c r="O4" s="203">
        <v>21224</v>
      </c>
      <c r="P4" s="203">
        <v>108654</v>
      </c>
      <c r="Q4" s="51">
        <f>SUM(E4:P4)</f>
        <v>1120283</v>
      </c>
    </row>
    <row r="5" spans="1:17" ht="15" customHeight="1">
      <c r="A5" s="344">
        <v>280102</v>
      </c>
      <c r="B5" s="91"/>
      <c r="C5" s="42" t="s">
        <v>695</v>
      </c>
      <c r="D5" s="6"/>
      <c r="E5" s="204">
        <v>98047</v>
      </c>
      <c r="F5" s="204">
        <v>26805</v>
      </c>
      <c r="G5" s="204">
        <v>39306</v>
      </c>
      <c r="H5" s="204">
        <v>5446</v>
      </c>
      <c r="I5" s="204">
        <v>0</v>
      </c>
      <c r="J5" s="204">
        <v>0</v>
      </c>
      <c r="K5" s="204">
        <v>2378</v>
      </c>
      <c r="L5" s="204">
        <v>0</v>
      </c>
      <c r="M5" s="204">
        <v>75957</v>
      </c>
      <c r="N5" s="204">
        <v>10332</v>
      </c>
      <c r="O5" s="204">
        <v>1088</v>
      </c>
      <c r="P5" s="204">
        <v>43800</v>
      </c>
      <c r="Q5" s="52">
        <f aca="true" t="shared" si="0" ref="Q5:Q53">SUM(E5:P5)</f>
        <v>303159</v>
      </c>
    </row>
    <row r="6" spans="1:17" ht="15" customHeight="1">
      <c r="A6" s="344">
        <v>280103</v>
      </c>
      <c r="B6" s="91"/>
      <c r="C6" s="42" t="s">
        <v>696</v>
      </c>
      <c r="D6" s="6"/>
      <c r="E6" s="204">
        <v>44030</v>
      </c>
      <c r="F6" s="204">
        <v>39173</v>
      </c>
      <c r="G6" s="204">
        <v>66530</v>
      </c>
      <c r="H6" s="204">
        <v>13863</v>
      </c>
      <c r="I6" s="204">
        <v>13260</v>
      </c>
      <c r="J6" s="204">
        <v>0</v>
      </c>
      <c r="K6" s="204">
        <v>16429</v>
      </c>
      <c r="L6" s="204">
        <v>0</v>
      </c>
      <c r="M6" s="204">
        <v>15216</v>
      </c>
      <c r="N6" s="204">
        <v>16840</v>
      </c>
      <c r="O6" s="204">
        <v>15330</v>
      </c>
      <c r="P6" s="204">
        <v>0</v>
      </c>
      <c r="Q6" s="52">
        <f t="shared" si="0"/>
        <v>240671</v>
      </c>
    </row>
    <row r="7" spans="1:17" ht="15" customHeight="1">
      <c r="A7" s="344">
        <v>280104</v>
      </c>
      <c r="B7" s="119">
        <v>1</v>
      </c>
      <c r="C7" s="42" t="s">
        <v>697</v>
      </c>
      <c r="D7" s="6"/>
      <c r="E7" s="204">
        <v>42559</v>
      </c>
      <c r="F7" s="204">
        <v>25422</v>
      </c>
      <c r="G7" s="204">
        <v>10226</v>
      </c>
      <c r="H7" s="204">
        <v>0</v>
      </c>
      <c r="I7" s="204">
        <v>0</v>
      </c>
      <c r="J7" s="204">
        <v>0</v>
      </c>
      <c r="K7" s="204">
        <v>694</v>
      </c>
      <c r="L7" s="204">
        <v>0</v>
      </c>
      <c r="M7" s="204">
        <v>50431</v>
      </c>
      <c r="N7" s="204">
        <v>64388</v>
      </c>
      <c r="O7" s="204">
        <v>850</v>
      </c>
      <c r="P7" s="204">
        <v>0</v>
      </c>
      <c r="Q7" s="52">
        <f t="shared" si="0"/>
        <v>194570</v>
      </c>
    </row>
    <row r="8" spans="1:17" ht="15" customHeight="1">
      <c r="A8" s="344">
        <v>280105</v>
      </c>
      <c r="B8" s="91" t="s">
        <v>160</v>
      </c>
      <c r="C8" s="43" t="s">
        <v>698</v>
      </c>
      <c r="D8" s="67"/>
      <c r="E8" s="204">
        <v>120875</v>
      </c>
      <c r="F8" s="204">
        <v>21518</v>
      </c>
      <c r="G8" s="204">
        <v>45178</v>
      </c>
      <c r="H8" s="204">
        <v>4020</v>
      </c>
      <c r="I8" s="204">
        <v>3157</v>
      </c>
      <c r="J8" s="204">
        <v>0</v>
      </c>
      <c r="K8" s="204">
        <v>29200</v>
      </c>
      <c r="L8" s="204">
        <v>0</v>
      </c>
      <c r="M8" s="204">
        <v>38157</v>
      </c>
      <c r="N8" s="204">
        <v>50968</v>
      </c>
      <c r="O8" s="204">
        <v>3956</v>
      </c>
      <c r="P8" s="204">
        <v>64854</v>
      </c>
      <c r="Q8" s="52">
        <f t="shared" si="0"/>
        <v>381883</v>
      </c>
    </row>
    <row r="9" spans="1:17" ht="15" customHeight="1">
      <c r="A9" s="344">
        <v>280106</v>
      </c>
      <c r="B9" s="91" t="s">
        <v>161</v>
      </c>
      <c r="C9" s="6" t="s">
        <v>699</v>
      </c>
      <c r="D9" s="6"/>
      <c r="E9" s="203">
        <v>121854</v>
      </c>
      <c r="F9" s="203">
        <v>12723</v>
      </c>
      <c r="G9" s="203">
        <v>20890</v>
      </c>
      <c r="H9" s="203">
        <v>6532</v>
      </c>
      <c r="I9" s="203">
        <v>685</v>
      </c>
      <c r="J9" s="203">
        <v>6</v>
      </c>
      <c r="K9" s="203">
        <v>3140</v>
      </c>
      <c r="L9" s="203">
        <v>0</v>
      </c>
      <c r="M9" s="203">
        <v>22469</v>
      </c>
      <c r="N9" s="203">
        <v>62187</v>
      </c>
      <c r="O9" s="203">
        <v>33111</v>
      </c>
      <c r="P9" s="203">
        <v>62192</v>
      </c>
      <c r="Q9" s="51">
        <f t="shared" si="0"/>
        <v>345789</v>
      </c>
    </row>
    <row r="10" spans="1:17" ht="15" customHeight="1">
      <c r="A10" s="344">
        <v>280107</v>
      </c>
      <c r="B10" s="91" t="s">
        <v>7</v>
      </c>
      <c r="C10" s="6" t="s">
        <v>700</v>
      </c>
      <c r="D10" s="6"/>
      <c r="E10" s="204">
        <v>0</v>
      </c>
      <c r="F10" s="204">
        <v>0</v>
      </c>
      <c r="G10" s="204">
        <v>0</v>
      </c>
      <c r="H10" s="204">
        <v>1310</v>
      </c>
      <c r="I10" s="204">
        <v>282</v>
      </c>
      <c r="J10" s="204">
        <v>0</v>
      </c>
      <c r="K10" s="204">
        <v>224</v>
      </c>
      <c r="L10" s="204">
        <v>0</v>
      </c>
      <c r="M10" s="204">
        <v>0</v>
      </c>
      <c r="N10" s="204">
        <v>0</v>
      </c>
      <c r="O10" s="204">
        <v>0</v>
      </c>
      <c r="P10" s="204">
        <v>1408</v>
      </c>
      <c r="Q10" s="52">
        <f t="shared" si="0"/>
        <v>3224</v>
      </c>
    </row>
    <row r="11" spans="1:17" ht="15" customHeight="1">
      <c r="A11" s="344">
        <v>280108</v>
      </c>
      <c r="B11" s="91" t="s">
        <v>162</v>
      </c>
      <c r="C11" s="6" t="s">
        <v>701</v>
      </c>
      <c r="D11" s="6"/>
      <c r="E11" s="206">
        <v>121854</v>
      </c>
      <c r="F11" s="206">
        <v>12723</v>
      </c>
      <c r="G11" s="206">
        <v>20890</v>
      </c>
      <c r="H11" s="206">
        <v>5222</v>
      </c>
      <c r="I11" s="206">
        <v>403</v>
      </c>
      <c r="J11" s="206">
        <v>6</v>
      </c>
      <c r="K11" s="206">
        <v>2916</v>
      </c>
      <c r="L11" s="206">
        <v>0</v>
      </c>
      <c r="M11" s="206">
        <v>22469</v>
      </c>
      <c r="N11" s="206">
        <v>62187</v>
      </c>
      <c r="O11" s="206">
        <v>33111</v>
      </c>
      <c r="P11" s="206">
        <v>60784</v>
      </c>
      <c r="Q11" s="54">
        <f t="shared" si="0"/>
        <v>342565</v>
      </c>
    </row>
    <row r="12" spans="1:17" ht="15" customHeight="1">
      <c r="A12" s="344">
        <v>280109</v>
      </c>
      <c r="B12" s="91" t="s">
        <v>163</v>
      </c>
      <c r="C12" s="41" t="s">
        <v>702</v>
      </c>
      <c r="D12" s="61"/>
      <c r="E12" s="204">
        <v>2375597</v>
      </c>
      <c r="F12" s="204">
        <v>530714</v>
      </c>
      <c r="G12" s="204">
        <v>657271</v>
      </c>
      <c r="H12" s="204">
        <v>132208</v>
      </c>
      <c r="I12" s="204">
        <v>153186</v>
      </c>
      <c r="J12" s="204">
        <v>426</v>
      </c>
      <c r="K12" s="204">
        <v>164864</v>
      </c>
      <c r="L12" s="204">
        <v>14935</v>
      </c>
      <c r="M12" s="204">
        <v>1282148</v>
      </c>
      <c r="N12" s="204">
        <v>704074</v>
      </c>
      <c r="O12" s="204">
        <v>267521</v>
      </c>
      <c r="P12" s="204">
        <v>762997</v>
      </c>
      <c r="Q12" s="52">
        <f t="shared" si="0"/>
        <v>7045941</v>
      </c>
    </row>
    <row r="13" spans="1:17" ht="15" customHeight="1">
      <c r="A13" s="344">
        <v>280110</v>
      </c>
      <c r="B13" s="91" t="s">
        <v>18</v>
      </c>
      <c r="C13" s="42" t="s">
        <v>703</v>
      </c>
      <c r="D13" s="6"/>
      <c r="E13" s="204">
        <v>2295408</v>
      </c>
      <c r="F13" s="204">
        <v>524904</v>
      </c>
      <c r="G13" s="204">
        <v>638716</v>
      </c>
      <c r="H13" s="204">
        <v>127367</v>
      </c>
      <c r="I13" s="204">
        <v>152886</v>
      </c>
      <c r="J13" s="204">
        <v>426</v>
      </c>
      <c r="K13" s="204">
        <v>164206</v>
      </c>
      <c r="L13" s="204">
        <v>903</v>
      </c>
      <c r="M13" s="204">
        <v>1268166</v>
      </c>
      <c r="N13" s="204">
        <v>606017</v>
      </c>
      <c r="O13" s="204">
        <v>266698</v>
      </c>
      <c r="P13" s="204">
        <v>755114</v>
      </c>
      <c r="Q13" s="52">
        <f t="shared" si="0"/>
        <v>6800811</v>
      </c>
    </row>
    <row r="14" spans="1:17" ht="15" customHeight="1">
      <c r="A14" s="344">
        <v>280111</v>
      </c>
      <c r="B14" s="91" t="s">
        <v>19</v>
      </c>
      <c r="C14" s="42"/>
      <c r="D14" s="6" t="s">
        <v>164</v>
      </c>
      <c r="E14" s="204">
        <v>191002</v>
      </c>
      <c r="F14" s="204">
        <v>46726</v>
      </c>
      <c r="G14" s="204">
        <v>47787</v>
      </c>
      <c r="H14" s="204">
        <v>12434</v>
      </c>
      <c r="I14" s="204">
        <v>8495</v>
      </c>
      <c r="J14" s="204">
        <v>0</v>
      </c>
      <c r="K14" s="204">
        <v>11176</v>
      </c>
      <c r="L14" s="204">
        <v>0</v>
      </c>
      <c r="M14" s="204">
        <v>82801</v>
      </c>
      <c r="N14" s="204">
        <v>36943</v>
      </c>
      <c r="O14" s="204">
        <v>9560</v>
      </c>
      <c r="P14" s="204">
        <v>47115</v>
      </c>
      <c r="Q14" s="52">
        <f t="shared" si="0"/>
        <v>494039</v>
      </c>
    </row>
    <row r="15" spans="1:17" ht="15" customHeight="1">
      <c r="A15" s="344">
        <v>280112</v>
      </c>
      <c r="B15" s="91"/>
      <c r="C15" s="42"/>
      <c r="D15" s="6" t="s">
        <v>165</v>
      </c>
      <c r="E15" s="204">
        <v>1388831</v>
      </c>
      <c r="F15" s="204">
        <v>314382</v>
      </c>
      <c r="G15" s="204">
        <v>297254</v>
      </c>
      <c r="H15" s="204">
        <v>68344</v>
      </c>
      <c r="I15" s="204">
        <v>67262</v>
      </c>
      <c r="J15" s="204">
        <v>0</v>
      </c>
      <c r="K15" s="204">
        <v>49969</v>
      </c>
      <c r="L15" s="204">
        <v>0</v>
      </c>
      <c r="M15" s="204">
        <v>432734</v>
      </c>
      <c r="N15" s="204">
        <v>253299</v>
      </c>
      <c r="O15" s="204">
        <v>68058</v>
      </c>
      <c r="P15" s="204">
        <v>253182</v>
      </c>
      <c r="Q15" s="52">
        <f t="shared" si="0"/>
        <v>3193315</v>
      </c>
    </row>
    <row r="16" spans="1:17" ht="15" customHeight="1">
      <c r="A16" s="344">
        <v>280113</v>
      </c>
      <c r="B16" s="91"/>
      <c r="C16" s="42"/>
      <c r="D16" s="6" t="s">
        <v>166</v>
      </c>
      <c r="E16" s="204">
        <v>968</v>
      </c>
      <c r="F16" s="204">
        <v>0</v>
      </c>
      <c r="G16" s="204">
        <v>187</v>
      </c>
      <c r="H16" s="204">
        <v>259</v>
      </c>
      <c r="I16" s="204">
        <v>19</v>
      </c>
      <c r="J16" s="204">
        <v>0</v>
      </c>
      <c r="K16" s="204">
        <v>230</v>
      </c>
      <c r="L16" s="204">
        <v>0</v>
      </c>
      <c r="M16" s="204">
        <v>705</v>
      </c>
      <c r="N16" s="204">
        <v>766</v>
      </c>
      <c r="O16" s="204">
        <v>261</v>
      </c>
      <c r="P16" s="204">
        <v>1905</v>
      </c>
      <c r="Q16" s="52">
        <f t="shared" si="0"/>
        <v>5300</v>
      </c>
    </row>
    <row r="17" spans="1:17" ht="15" customHeight="1">
      <c r="A17" s="344">
        <v>280114</v>
      </c>
      <c r="B17" s="91"/>
      <c r="C17" s="42"/>
      <c r="D17" s="6" t="s">
        <v>167</v>
      </c>
      <c r="E17" s="204">
        <v>20641</v>
      </c>
      <c r="F17" s="204">
        <v>4536</v>
      </c>
      <c r="G17" s="204">
        <v>2155</v>
      </c>
      <c r="H17" s="204">
        <v>92</v>
      </c>
      <c r="I17" s="204">
        <v>24</v>
      </c>
      <c r="J17" s="204">
        <v>0</v>
      </c>
      <c r="K17" s="204">
        <v>79</v>
      </c>
      <c r="L17" s="204">
        <v>0</v>
      </c>
      <c r="M17" s="204">
        <v>1895</v>
      </c>
      <c r="N17" s="204">
        <v>4896</v>
      </c>
      <c r="O17" s="204">
        <v>0</v>
      </c>
      <c r="P17" s="204">
        <v>4354</v>
      </c>
      <c r="Q17" s="52">
        <f t="shared" si="0"/>
        <v>38672</v>
      </c>
    </row>
    <row r="18" spans="1:17" ht="15" customHeight="1">
      <c r="A18" s="344">
        <v>280115</v>
      </c>
      <c r="B18" s="91"/>
      <c r="C18" s="42"/>
      <c r="D18" s="6" t="s">
        <v>168</v>
      </c>
      <c r="E18" s="204">
        <v>88988</v>
      </c>
      <c r="F18" s="204">
        <v>27860</v>
      </c>
      <c r="G18" s="204">
        <v>17061</v>
      </c>
      <c r="H18" s="204">
        <v>2741</v>
      </c>
      <c r="I18" s="204">
        <v>7644</v>
      </c>
      <c r="J18" s="204">
        <v>0</v>
      </c>
      <c r="K18" s="204">
        <v>7193</v>
      </c>
      <c r="L18" s="204">
        <v>0</v>
      </c>
      <c r="M18" s="204">
        <v>34420</v>
      </c>
      <c r="N18" s="204">
        <v>19343</v>
      </c>
      <c r="O18" s="204">
        <v>13897</v>
      </c>
      <c r="P18" s="204">
        <v>14116</v>
      </c>
      <c r="Q18" s="52">
        <f t="shared" si="0"/>
        <v>233263</v>
      </c>
    </row>
    <row r="19" spans="1:17" ht="15" customHeight="1">
      <c r="A19" s="344">
        <v>280116</v>
      </c>
      <c r="B19" s="91"/>
      <c r="C19" s="42"/>
      <c r="D19" s="6" t="s">
        <v>169</v>
      </c>
      <c r="E19" s="204">
        <v>604978</v>
      </c>
      <c r="F19" s="204">
        <v>131400</v>
      </c>
      <c r="G19" s="204">
        <v>274272</v>
      </c>
      <c r="H19" s="204">
        <v>43497</v>
      </c>
      <c r="I19" s="204">
        <v>69442</v>
      </c>
      <c r="J19" s="204">
        <v>426</v>
      </c>
      <c r="K19" s="204">
        <v>95559</v>
      </c>
      <c r="L19" s="204">
        <v>903</v>
      </c>
      <c r="M19" s="204">
        <v>715611</v>
      </c>
      <c r="N19" s="204">
        <v>290770</v>
      </c>
      <c r="O19" s="204">
        <v>174922</v>
      </c>
      <c r="P19" s="204">
        <v>434442</v>
      </c>
      <c r="Q19" s="52">
        <f t="shared" si="0"/>
        <v>2836222</v>
      </c>
    </row>
    <row r="20" spans="1:17" ht="15" customHeight="1">
      <c r="A20" s="344">
        <v>280117</v>
      </c>
      <c r="B20" s="91"/>
      <c r="C20" s="42" t="s">
        <v>704</v>
      </c>
      <c r="D20" s="6"/>
      <c r="E20" s="204">
        <v>55011</v>
      </c>
      <c r="F20" s="204">
        <v>5477</v>
      </c>
      <c r="G20" s="204">
        <v>6310</v>
      </c>
      <c r="H20" s="204">
        <v>4077</v>
      </c>
      <c r="I20" s="204">
        <v>300</v>
      </c>
      <c r="J20" s="204">
        <v>0</v>
      </c>
      <c r="K20" s="204">
        <v>658</v>
      </c>
      <c r="L20" s="204">
        <v>0</v>
      </c>
      <c r="M20" s="204">
        <v>9407</v>
      </c>
      <c r="N20" s="204">
        <v>8750</v>
      </c>
      <c r="O20" s="204">
        <v>823</v>
      </c>
      <c r="P20" s="204">
        <v>5384</v>
      </c>
      <c r="Q20" s="52">
        <f t="shared" si="0"/>
        <v>96197</v>
      </c>
    </row>
    <row r="21" spans="1:17" ht="15" customHeight="1">
      <c r="A21" s="344">
        <v>280118</v>
      </c>
      <c r="B21" s="91"/>
      <c r="C21" s="42"/>
      <c r="D21" s="6" t="s">
        <v>170</v>
      </c>
      <c r="E21" s="204">
        <v>19846</v>
      </c>
      <c r="F21" s="204">
        <v>1821</v>
      </c>
      <c r="G21" s="204">
        <v>2159</v>
      </c>
      <c r="H21" s="204">
        <v>480</v>
      </c>
      <c r="I21" s="204">
        <v>111</v>
      </c>
      <c r="J21" s="204">
        <v>0</v>
      </c>
      <c r="K21" s="204">
        <v>343</v>
      </c>
      <c r="L21" s="204">
        <v>0</v>
      </c>
      <c r="M21" s="204">
        <v>4734</v>
      </c>
      <c r="N21" s="204">
        <v>4104</v>
      </c>
      <c r="O21" s="204">
        <v>151</v>
      </c>
      <c r="P21" s="204">
        <v>1676</v>
      </c>
      <c r="Q21" s="52">
        <f t="shared" si="0"/>
        <v>35425</v>
      </c>
    </row>
    <row r="22" spans="1:17" ht="15" customHeight="1">
      <c r="A22" s="344">
        <v>280119</v>
      </c>
      <c r="B22" s="91"/>
      <c r="C22" s="42"/>
      <c r="D22" s="6" t="s">
        <v>171</v>
      </c>
      <c r="E22" s="204">
        <v>14048</v>
      </c>
      <c r="F22" s="204">
        <v>2047</v>
      </c>
      <c r="G22" s="204">
        <v>2222</v>
      </c>
      <c r="H22" s="204">
        <v>420</v>
      </c>
      <c r="I22" s="204">
        <v>163</v>
      </c>
      <c r="J22" s="204">
        <v>0</v>
      </c>
      <c r="K22" s="204">
        <v>251</v>
      </c>
      <c r="L22" s="204">
        <v>0</v>
      </c>
      <c r="M22" s="204">
        <v>1845</v>
      </c>
      <c r="N22" s="204">
        <v>2233</v>
      </c>
      <c r="O22" s="204">
        <v>364</v>
      </c>
      <c r="P22" s="204">
        <v>2484</v>
      </c>
      <c r="Q22" s="52">
        <f t="shared" si="0"/>
        <v>26077</v>
      </c>
    </row>
    <row r="23" spans="1:17" ht="15" customHeight="1">
      <c r="A23" s="344">
        <v>280120</v>
      </c>
      <c r="B23" s="91"/>
      <c r="C23" s="42"/>
      <c r="D23" s="6" t="s">
        <v>172</v>
      </c>
      <c r="E23" s="204">
        <v>21117</v>
      </c>
      <c r="F23" s="204">
        <v>1609</v>
      </c>
      <c r="G23" s="204">
        <v>1929</v>
      </c>
      <c r="H23" s="204">
        <v>3177</v>
      </c>
      <c r="I23" s="204">
        <v>26</v>
      </c>
      <c r="J23" s="204">
        <v>0</v>
      </c>
      <c r="K23" s="204">
        <v>64</v>
      </c>
      <c r="L23" s="204">
        <v>0</v>
      </c>
      <c r="M23" s="204">
        <v>2828</v>
      </c>
      <c r="N23" s="204">
        <v>2413</v>
      </c>
      <c r="O23" s="204">
        <v>308</v>
      </c>
      <c r="P23" s="204">
        <v>1224</v>
      </c>
      <c r="Q23" s="52">
        <f t="shared" si="0"/>
        <v>34695</v>
      </c>
    </row>
    <row r="24" spans="1:17" ht="15" customHeight="1">
      <c r="A24" s="344">
        <v>280121</v>
      </c>
      <c r="B24" s="91"/>
      <c r="C24" s="43" t="s">
        <v>705</v>
      </c>
      <c r="D24" s="67"/>
      <c r="E24" s="204">
        <v>25178</v>
      </c>
      <c r="F24" s="204">
        <v>333</v>
      </c>
      <c r="G24" s="204">
        <v>12245</v>
      </c>
      <c r="H24" s="204">
        <v>764</v>
      </c>
      <c r="I24" s="204">
        <v>0</v>
      </c>
      <c r="J24" s="204">
        <v>0</v>
      </c>
      <c r="K24" s="204">
        <v>0</v>
      </c>
      <c r="L24" s="204">
        <v>14032</v>
      </c>
      <c r="M24" s="204">
        <v>4575</v>
      </c>
      <c r="N24" s="204">
        <v>89307</v>
      </c>
      <c r="O24" s="204">
        <v>0</v>
      </c>
      <c r="P24" s="204">
        <v>2499</v>
      </c>
      <c r="Q24" s="52">
        <f t="shared" si="0"/>
        <v>148933</v>
      </c>
    </row>
    <row r="25" spans="1:17" ht="15" customHeight="1">
      <c r="A25" s="344">
        <v>280122</v>
      </c>
      <c r="B25" s="91"/>
      <c r="C25" s="6" t="s">
        <v>706</v>
      </c>
      <c r="D25" s="6"/>
      <c r="E25" s="203">
        <v>339054</v>
      </c>
      <c r="F25" s="203">
        <v>54614</v>
      </c>
      <c r="G25" s="203">
        <v>74378</v>
      </c>
      <c r="H25" s="203">
        <v>10768</v>
      </c>
      <c r="I25" s="203">
        <v>5511</v>
      </c>
      <c r="J25" s="203">
        <v>1827</v>
      </c>
      <c r="K25" s="203">
        <v>591</v>
      </c>
      <c r="L25" s="203">
        <v>0</v>
      </c>
      <c r="M25" s="203">
        <v>86297</v>
      </c>
      <c r="N25" s="203">
        <v>138646</v>
      </c>
      <c r="O25" s="203">
        <v>53611</v>
      </c>
      <c r="P25" s="203">
        <v>68911</v>
      </c>
      <c r="Q25" s="51">
        <f t="shared" si="0"/>
        <v>834208</v>
      </c>
    </row>
    <row r="26" spans="1:17" ht="15" customHeight="1">
      <c r="A26" s="344">
        <v>280123</v>
      </c>
      <c r="B26" s="91"/>
      <c r="C26" s="6" t="s">
        <v>707</v>
      </c>
      <c r="D26" s="6"/>
      <c r="E26" s="204">
        <v>0</v>
      </c>
      <c r="F26" s="204">
        <v>0</v>
      </c>
      <c r="G26" s="204">
        <v>0</v>
      </c>
      <c r="H26" s="204">
        <v>0</v>
      </c>
      <c r="I26" s="204">
        <v>201</v>
      </c>
      <c r="J26" s="204">
        <v>0</v>
      </c>
      <c r="K26" s="204">
        <v>541</v>
      </c>
      <c r="L26" s="204">
        <v>0</v>
      </c>
      <c r="M26" s="204">
        <v>275</v>
      </c>
      <c r="N26" s="204">
        <v>0</v>
      </c>
      <c r="O26" s="204">
        <v>0</v>
      </c>
      <c r="P26" s="204">
        <v>1523</v>
      </c>
      <c r="Q26" s="52">
        <f t="shared" si="0"/>
        <v>2540</v>
      </c>
    </row>
    <row r="27" spans="1:17" ht="15" customHeight="1">
      <c r="A27" s="344">
        <v>280124</v>
      </c>
      <c r="B27" s="148"/>
      <c r="C27" s="6" t="s">
        <v>708</v>
      </c>
      <c r="D27" s="6"/>
      <c r="E27" s="206">
        <v>339054</v>
      </c>
      <c r="F27" s="206">
        <v>54614</v>
      </c>
      <c r="G27" s="206">
        <v>74378</v>
      </c>
      <c r="H27" s="206">
        <v>10768</v>
      </c>
      <c r="I27" s="206">
        <v>5310</v>
      </c>
      <c r="J27" s="206">
        <v>1827</v>
      </c>
      <c r="K27" s="206">
        <v>50</v>
      </c>
      <c r="L27" s="206">
        <v>0</v>
      </c>
      <c r="M27" s="206">
        <v>86022</v>
      </c>
      <c r="N27" s="206">
        <v>138646</v>
      </c>
      <c r="O27" s="206">
        <v>53611</v>
      </c>
      <c r="P27" s="206">
        <v>67388</v>
      </c>
      <c r="Q27" s="54">
        <f t="shared" si="0"/>
        <v>831668</v>
      </c>
    </row>
    <row r="28" spans="1:17" ht="15" customHeight="1">
      <c r="A28" s="344">
        <v>280125</v>
      </c>
      <c r="B28" s="147"/>
      <c r="C28" s="41" t="s">
        <v>709</v>
      </c>
      <c r="D28" s="61"/>
      <c r="E28" s="204">
        <v>22792789</v>
      </c>
      <c r="F28" s="204">
        <v>5287213</v>
      </c>
      <c r="G28" s="204">
        <v>5333972</v>
      </c>
      <c r="H28" s="204">
        <v>1718112</v>
      </c>
      <c r="I28" s="204">
        <v>495035</v>
      </c>
      <c r="J28" s="204">
        <v>296477</v>
      </c>
      <c r="K28" s="204">
        <v>1045743</v>
      </c>
      <c r="L28" s="204">
        <v>503064</v>
      </c>
      <c r="M28" s="204">
        <v>14585752</v>
      </c>
      <c r="N28" s="204">
        <v>4256821</v>
      </c>
      <c r="O28" s="204">
        <v>2140160</v>
      </c>
      <c r="P28" s="204">
        <v>5951737</v>
      </c>
      <c r="Q28" s="52">
        <f t="shared" si="0"/>
        <v>64406875</v>
      </c>
    </row>
    <row r="29" spans="1:17" ht="15" customHeight="1">
      <c r="A29" s="344">
        <v>280126</v>
      </c>
      <c r="B29" s="119">
        <v>2</v>
      </c>
      <c r="C29" s="42" t="s">
        <v>710</v>
      </c>
      <c r="D29" s="6"/>
      <c r="E29" s="204">
        <v>11469306</v>
      </c>
      <c r="F29" s="204">
        <v>2963723</v>
      </c>
      <c r="G29" s="204">
        <v>3829590</v>
      </c>
      <c r="H29" s="204">
        <v>1251872</v>
      </c>
      <c r="I29" s="204">
        <v>235673</v>
      </c>
      <c r="J29" s="204">
        <v>210177</v>
      </c>
      <c r="K29" s="204">
        <v>655088</v>
      </c>
      <c r="L29" s="204">
        <v>399851</v>
      </c>
      <c r="M29" s="204">
        <v>10856151</v>
      </c>
      <c r="N29" s="204">
        <v>1130394</v>
      </c>
      <c r="O29" s="204">
        <v>881319</v>
      </c>
      <c r="P29" s="204">
        <v>4617063</v>
      </c>
      <c r="Q29" s="52">
        <f t="shared" si="0"/>
        <v>38500207</v>
      </c>
    </row>
    <row r="30" spans="1:17" ht="15" customHeight="1">
      <c r="A30" s="344">
        <v>280127</v>
      </c>
      <c r="B30" s="91" t="s">
        <v>173</v>
      </c>
      <c r="C30" s="42" t="s">
        <v>711</v>
      </c>
      <c r="D30" s="6"/>
      <c r="E30" s="204">
        <v>7590301</v>
      </c>
      <c r="F30" s="204">
        <v>2194563</v>
      </c>
      <c r="G30" s="204">
        <v>1408785</v>
      </c>
      <c r="H30" s="204">
        <v>371852</v>
      </c>
      <c r="I30" s="204">
        <v>249892</v>
      </c>
      <c r="J30" s="204">
        <v>78453</v>
      </c>
      <c r="K30" s="204">
        <v>169727</v>
      </c>
      <c r="L30" s="204">
        <v>94674</v>
      </c>
      <c r="M30" s="204">
        <v>3374295</v>
      </c>
      <c r="N30" s="204">
        <v>2060880</v>
      </c>
      <c r="O30" s="204">
        <v>615523</v>
      </c>
      <c r="P30" s="204">
        <v>1142432</v>
      </c>
      <c r="Q30" s="52">
        <f t="shared" si="0"/>
        <v>19351377</v>
      </c>
    </row>
    <row r="31" spans="1:17" ht="15" customHeight="1">
      <c r="A31" s="344">
        <v>280128</v>
      </c>
      <c r="B31" s="91" t="s">
        <v>174</v>
      </c>
      <c r="C31" s="43" t="s">
        <v>712</v>
      </c>
      <c r="D31" s="67"/>
      <c r="E31" s="204">
        <v>3733182</v>
      </c>
      <c r="F31" s="204">
        <v>128927</v>
      </c>
      <c r="G31" s="204">
        <v>95597</v>
      </c>
      <c r="H31" s="204">
        <v>94388</v>
      </c>
      <c r="I31" s="204">
        <v>9470</v>
      </c>
      <c r="J31" s="204">
        <v>7847</v>
      </c>
      <c r="K31" s="204">
        <v>220928</v>
      </c>
      <c r="L31" s="204">
        <v>8539</v>
      </c>
      <c r="M31" s="204">
        <v>355306</v>
      </c>
      <c r="N31" s="204">
        <v>1065547</v>
      </c>
      <c r="O31" s="204">
        <v>643318</v>
      </c>
      <c r="P31" s="204">
        <v>192242</v>
      </c>
      <c r="Q31" s="52">
        <f t="shared" si="0"/>
        <v>6555291</v>
      </c>
    </row>
    <row r="32" spans="1:17" ht="15" customHeight="1">
      <c r="A32" s="344">
        <v>280129</v>
      </c>
      <c r="B32" s="91" t="s">
        <v>175</v>
      </c>
      <c r="C32" s="6" t="s">
        <v>713</v>
      </c>
      <c r="D32" s="6"/>
      <c r="E32" s="203">
        <v>12039019</v>
      </c>
      <c r="F32" s="203">
        <v>3275874</v>
      </c>
      <c r="G32" s="203">
        <v>2826551</v>
      </c>
      <c r="H32" s="203">
        <v>1029903</v>
      </c>
      <c r="I32" s="203">
        <v>342118</v>
      </c>
      <c r="J32" s="203">
        <v>0</v>
      </c>
      <c r="K32" s="203">
        <v>544383</v>
      </c>
      <c r="L32" s="203">
        <v>0</v>
      </c>
      <c r="M32" s="203">
        <v>5023059</v>
      </c>
      <c r="N32" s="203">
        <v>2630644</v>
      </c>
      <c r="O32" s="203">
        <v>1418372</v>
      </c>
      <c r="P32" s="203">
        <v>2746139</v>
      </c>
      <c r="Q32" s="51">
        <f t="shared" si="0"/>
        <v>31876062</v>
      </c>
    </row>
    <row r="33" spans="1:17" ht="15" customHeight="1">
      <c r="A33" s="344">
        <v>280130</v>
      </c>
      <c r="B33" s="91" t="s">
        <v>176</v>
      </c>
      <c r="C33" s="6" t="s">
        <v>714</v>
      </c>
      <c r="D33" s="6"/>
      <c r="E33" s="204">
        <v>5874568</v>
      </c>
      <c r="F33" s="204">
        <v>1333899</v>
      </c>
      <c r="G33" s="204">
        <v>1932759</v>
      </c>
      <c r="H33" s="204">
        <v>674356</v>
      </c>
      <c r="I33" s="204">
        <v>145912</v>
      </c>
      <c r="J33" s="204">
        <v>0</v>
      </c>
      <c r="K33" s="204">
        <v>200106</v>
      </c>
      <c r="L33" s="204">
        <v>0</v>
      </c>
      <c r="M33" s="204">
        <v>2583685</v>
      </c>
      <c r="N33" s="204">
        <v>457595</v>
      </c>
      <c r="O33" s="204">
        <v>366778</v>
      </c>
      <c r="P33" s="204">
        <v>1637744</v>
      </c>
      <c r="Q33" s="52">
        <f t="shared" si="0"/>
        <v>15207402</v>
      </c>
    </row>
    <row r="34" spans="1:17" ht="15" customHeight="1">
      <c r="A34" s="344">
        <v>280131</v>
      </c>
      <c r="B34" s="91" t="s">
        <v>18</v>
      </c>
      <c r="C34" s="6" t="s">
        <v>715</v>
      </c>
      <c r="D34" s="6"/>
      <c r="E34" s="204">
        <v>4260017</v>
      </c>
      <c r="F34" s="204">
        <v>1867293</v>
      </c>
      <c r="G34" s="204">
        <v>812815</v>
      </c>
      <c r="H34" s="204">
        <v>278035</v>
      </c>
      <c r="I34" s="204">
        <v>188523</v>
      </c>
      <c r="J34" s="204">
        <v>0</v>
      </c>
      <c r="K34" s="204">
        <v>157159</v>
      </c>
      <c r="L34" s="204">
        <v>0</v>
      </c>
      <c r="M34" s="204">
        <v>2309125</v>
      </c>
      <c r="N34" s="204">
        <v>1459941</v>
      </c>
      <c r="O34" s="204">
        <v>518490</v>
      </c>
      <c r="P34" s="204">
        <v>969621</v>
      </c>
      <c r="Q34" s="52">
        <f t="shared" si="0"/>
        <v>12821019</v>
      </c>
    </row>
    <row r="35" spans="1:17" ht="15" customHeight="1">
      <c r="A35" s="344">
        <v>280132</v>
      </c>
      <c r="B35" s="91" t="s">
        <v>19</v>
      </c>
      <c r="C35" s="6" t="s">
        <v>716</v>
      </c>
      <c r="D35" s="6"/>
      <c r="E35" s="204">
        <v>1904434</v>
      </c>
      <c r="F35" s="204">
        <v>74682</v>
      </c>
      <c r="G35" s="204">
        <v>80977</v>
      </c>
      <c r="H35" s="204">
        <v>77512</v>
      </c>
      <c r="I35" s="204">
        <v>7683</v>
      </c>
      <c r="J35" s="204">
        <v>0</v>
      </c>
      <c r="K35" s="204">
        <v>187118</v>
      </c>
      <c r="L35" s="204">
        <v>0</v>
      </c>
      <c r="M35" s="204">
        <v>130249</v>
      </c>
      <c r="N35" s="204">
        <v>713108</v>
      </c>
      <c r="O35" s="204">
        <v>533104</v>
      </c>
      <c r="P35" s="204">
        <v>138774</v>
      </c>
      <c r="Q35" s="52">
        <f t="shared" si="0"/>
        <v>3847641</v>
      </c>
    </row>
    <row r="36" spans="1:17" ht="15" customHeight="1">
      <c r="A36" s="344">
        <v>280133</v>
      </c>
      <c r="B36" s="148"/>
      <c r="C36" s="6" t="s">
        <v>370</v>
      </c>
      <c r="D36" s="6"/>
      <c r="E36" s="206">
        <v>10753770</v>
      </c>
      <c r="F36" s="206">
        <v>2011339</v>
      </c>
      <c r="G36" s="206">
        <v>2507421</v>
      </c>
      <c r="H36" s="206">
        <v>688209</v>
      </c>
      <c r="I36" s="206">
        <v>152917</v>
      </c>
      <c r="J36" s="206">
        <v>296477</v>
      </c>
      <c r="K36" s="206">
        <v>501360</v>
      </c>
      <c r="L36" s="206">
        <v>503064</v>
      </c>
      <c r="M36" s="206">
        <v>9562693</v>
      </c>
      <c r="N36" s="206">
        <v>1626177</v>
      </c>
      <c r="O36" s="206">
        <v>721788</v>
      </c>
      <c r="P36" s="206">
        <v>3205598</v>
      </c>
      <c r="Q36" s="54">
        <f t="shared" si="0"/>
        <v>32530813</v>
      </c>
    </row>
    <row r="37" spans="1:17" ht="15" customHeight="1">
      <c r="A37" s="344">
        <v>280134</v>
      </c>
      <c r="B37" s="149" t="s">
        <v>420</v>
      </c>
      <c r="C37" s="41" t="s">
        <v>717</v>
      </c>
      <c r="D37" s="61"/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25477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52">
        <f t="shared" si="0"/>
        <v>25477</v>
      </c>
    </row>
    <row r="38" spans="1:17" ht="15" customHeight="1">
      <c r="A38" s="344">
        <v>280135</v>
      </c>
      <c r="B38" s="150" t="s">
        <v>421</v>
      </c>
      <c r="C38" s="42" t="s">
        <v>718</v>
      </c>
      <c r="D38" s="6"/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33352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52">
        <f t="shared" si="0"/>
        <v>33352</v>
      </c>
    </row>
    <row r="39" spans="1:17" ht="15" customHeight="1">
      <c r="A39" s="344">
        <v>280136</v>
      </c>
      <c r="B39" s="150"/>
      <c r="C39" s="42" t="s">
        <v>371</v>
      </c>
      <c r="D39" s="6"/>
      <c r="E39" s="204">
        <v>0</v>
      </c>
      <c r="F39" s="204">
        <v>0</v>
      </c>
      <c r="G39" s="204">
        <v>0</v>
      </c>
      <c r="H39" s="204">
        <v>0</v>
      </c>
      <c r="I39" s="204">
        <v>0</v>
      </c>
      <c r="J39" s="204">
        <v>0</v>
      </c>
      <c r="K39" s="204">
        <v>-7875</v>
      </c>
      <c r="L39" s="204">
        <v>0</v>
      </c>
      <c r="M39" s="204">
        <v>0</v>
      </c>
      <c r="N39" s="204">
        <v>0</v>
      </c>
      <c r="O39" s="204">
        <v>0</v>
      </c>
      <c r="P39" s="204">
        <v>0</v>
      </c>
      <c r="Q39" s="52">
        <f t="shared" si="0"/>
        <v>-7875</v>
      </c>
    </row>
    <row r="40" spans="1:17" ht="15" customHeight="1">
      <c r="A40" s="344">
        <v>280138</v>
      </c>
      <c r="B40" s="117" t="s">
        <v>832</v>
      </c>
      <c r="C40" s="85"/>
      <c r="D40" s="86"/>
      <c r="E40" s="207">
        <v>2409786</v>
      </c>
      <c r="F40" s="207">
        <v>368822</v>
      </c>
      <c r="G40" s="207">
        <v>595196</v>
      </c>
      <c r="H40" s="207">
        <v>95258</v>
      </c>
      <c r="I40" s="207">
        <v>48477</v>
      </c>
      <c r="J40" s="207">
        <v>0</v>
      </c>
      <c r="K40" s="207">
        <v>59381</v>
      </c>
      <c r="L40" s="207">
        <v>0</v>
      </c>
      <c r="M40" s="207">
        <v>713652</v>
      </c>
      <c r="N40" s="207">
        <v>269402</v>
      </c>
      <c r="O40" s="207">
        <v>201399</v>
      </c>
      <c r="P40" s="207">
        <v>537550</v>
      </c>
      <c r="Q40" s="94">
        <f>SUM(E40:P40)</f>
        <v>5298923</v>
      </c>
    </row>
    <row r="41" spans="1:17" ht="15" customHeight="1">
      <c r="A41" s="344">
        <v>280139</v>
      </c>
      <c r="B41" s="404" t="s">
        <v>833</v>
      </c>
      <c r="C41" s="407" t="s">
        <v>834</v>
      </c>
      <c r="D41" s="408"/>
      <c r="E41" s="207">
        <v>2233076</v>
      </c>
      <c r="F41" s="207">
        <v>351543</v>
      </c>
      <c r="G41" s="207">
        <v>449388</v>
      </c>
      <c r="H41" s="207">
        <v>85688</v>
      </c>
      <c r="I41" s="207">
        <v>42822</v>
      </c>
      <c r="J41" s="207">
        <v>0</v>
      </c>
      <c r="K41" s="207">
        <v>53285</v>
      </c>
      <c r="L41" s="207">
        <v>0</v>
      </c>
      <c r="M41" s="207">
        <v>638354</v>
      </c>
      <c r="N41" s="207">
        <v>204497</v>
      </c>
      <c r="O41" s="207">
        <v>176928</v>
      </c>
      <c r="P41" s="207">
        <v>481088</v>
      </c>
      <c r="Q41" s="94">
        <f>SUM(E41:P41)</f>
        <v>4716669</v>
      </c>
    </row>
    <row r="42" spans="1:17" ht="15" customHeight="1">
      <c r="A42" s="344">
        <v>280140</v>
      </c>
      <c r="B42" s="405"/>
      <c r="C42" s="69" t="s">
        <v>835</v>
      </c>
      <c r="D42" s="6" t="s">
        <v>837</v>
      </c>
      <c r="E42" s="204">
        <v>76770</v>
      </c>
      <c r="F42" s="204">
        <v>12102</v>
      </c>
      <c r="G42" s="204">
        <v>25832</v>
      </c>
      <c r="H42" s="204">
        <v>5796</v>
      </c>
      <c r="I42" s="204">
        <v>5655</v>
      </c>
      <c r="J42" s="204">
        <v>0</v>
      </c>
      <c r="K42" s="204">
        <v>5961</v>
      </c>
      <c r="L42" s="204">
        <v>0</v>
      </c>
      <c r="M42" s="204">
        <v>29975</v>
      </c>
      <c r="N42" s="204">
        <v>13329</v>
      </c>
      <c r="O42" s="204">
        <v>4424</v>
      </c>
      <c r="P42" s="204">
        <v>15970</v>
      </c>
      <c r="Q42" s="52">
        <f>SUM(E42:P42)</f>
        <v>195814</v>
      </c>
    </row>
    <row r="43" spans="1:17" ht="15" customHeight="1">
      <c r="A43" s="344">
        <v>280141</v>
      </c>
      <c r="B43" s="406"/>
      <c r="C43" s="72" t="s">
        <v>836</v>
      </c>
      <c r="D43" s="67" t="s">
        <v>838</v>
      </c>
      <c r="E43" s="204">
        <v>99940</v>
      </c>
      <c r="F43" s="204">
        <v>5177</v>
      </c>
      <c r="G43" s="204">
        <v>35810</v>
      </c>
      <c r="H43" s="204">
        <v>3774</v>
      </c>
      <c r="I43" s="204">
        <v>0</v>
      </c>
      <c r="J43" s="204">
        <v>0</v>
      </c>
      <c r="K43" s="204">
        <v>135</v>
      </c>
      <c r="L43" s="204">
        <v>0</v>
      </c>
      <c r="M43" s="204">
        <v>22679</v>
      </c>
      <c r="N43" s="204">
        <v>51576</v>
      </c>
      <c r="O43" s="204">
        <v>2179</v>
      </c>
      <c r="P43" s="204">
        <v>21281</v>
      </c>
      <c r="Q43" s="52">
        <f>SUM(E43:P43)</f>
        <v>242551</v>
      </c>
    </row>
    <row r="44" spans="1:17" ht="15" customHeight="1">
      <c r="A44" s="344">
        <v>280149</v>
      </c>
      <c r="B44" s="117" t="s">
        <v>831</v>
      </c>
      <c r="C44" s="85"/>
      <c r="D44" s="86"/>
      <c r="E44" s="207">
        <v>116963</v>
      </c>
      <c r="F44" s="207">
        <v>51649</v>
      </c>
      <c r="G44" s="207">
        <v>170089</v>
      </c>
      <c r="H44" s="207">
        <v>20712</v>
      </c>
      <c r="I44" s="207">
        <v>0</v>
      </c>
      <c r="J44" s="207">
        <v>2357</v>
      </c>
      <c r="K44" s="207">
        <v>8671</v>
      </c>
      <c r="L44" s="207">
        <v>0</v>
      </c>
      <c r="M44" s="207">
        <v>155140</v>
      </c>
      <c r="N44" s="207">
        <v>17153</v>
      </c>
      <c r="O44" s="207">
        <v>33898</v>
      </c>
      <c r="P44" s="207">
        <v>112607</v>
      </c>
      <c r="Q44" s="94">
        <f t="shared" si="0"/>
        <v>689239</v>
      </c>
    </row>
    <row r="45" spans="1:17" ht="15" customHeight="1">
      <c r="A45" s="344">
        <v>280150</v>
      </c>
      <c r="B45" s="89" t="s">
        <v>12</v>
      </c>
      <c r="C45" s="41" t="s">
        <v>177</v>
      </c>
      <c r="D45" s="61"/>
      <c r="E45" s="204">
        <v>116963</v>
      </c>
      <c r="F45" s="204">
        <v>51649</v>
      </c>
      <c r="G45" s="204">
        <v>170089</v>
      </c>
      <c r="H45" s="204">
        <v>20712</v>
      </c>
      <c r="I45" s="204">
        <v>0</v>
      </c>
      <c r="J45" s="204">
        <v>2357</v>
      </c>
      <c r="K45" s="204">
        <v>8671</v>
      </c>
      <c r="L45" s="204">
        <v>0</v>
      </c>
      <c r="M45" s="204">
        <v>155140</v>
      </c>
      <c r="N45" s="204">
        <v>17153</v>
      </c>
      <c r="O45" s="204">
        <v>0</v>
      </c>
      <c r="P45" s="204">
        <v>112607</v>
      </c>
      <c r="Q45" s="52">
        <f t="shared" si="0"/>
        <v>655341</v>
      </c>
    </row>
    <row r="46" spans="1:17" ht="15" customHeight="1">
      <c r="A46" s="344">
        <v>280151</v>
      </c>
      <c r="B46" s="92"/>
      <c r="C46" s="43" t="s">
        <v>178</v>
      </c>
      <c r="D46" s="67"/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33898</v>
      </c>
      <c r="P46" s="204">
        <v>0</v>
      </c>
      <c r="Q46" s="52">
        <f t="shared" si="0"/>
        <v>33898</v>
      </c>
    </row>
    <row r="47" spans="1:17" ht="15" customHeight="1">
      <c r="A47" s="344">
        <v>280152</v>
      </c>
      <c r="B47" s="49" t="s">
        <v>367</v>
      </c>
      <c r="C47" s="6"/>
      <c r="D47" s="6"/>
      <c r="E47" s="207">
        <v>55011</v>
      </c>
      <c r="F47" s="207">
        <v>5477</v>
      </c>
      <c r="G47" s="207">
        <v>6310</v>
      </c>
      <c r="H47" s="207">
        <v>4077</v>
      </c>
      <c r="I47" s="207">
        <v>300</v>
      </c>
      <c r="J47" s="207">
        <v>0</v>
      </c>
      <c r="K47" s="207">
        <v>658</v>
      </c>
      <c r="L47" s="207">
        <v>0</v>
      </c>
      <c r="M47" s="207">
        <v>9407</v>
      </c>
      <c r="N47" s="207">
        <v>8750</v>
      </c>
      <c r="O47" s="207">
        <v>823</v>
      </c>
      <c r="P47" s="207">
        <v>5384</v>
      </c>
      <c r="Q47" s="94">
        <f t="shared" si="0"/>
        <v>96197</v>
      </c>
    </row>
    <row r="48" spans="1:17" ht="15" customHeight="1">
      <c r="A48" s="344">
        <v>280153</v>
      </c>
      <c r="B48" s="89"/>
      <c r="C48" s="69"/>
      <c r="D48" s="61" t="s">
        <v>228</v>
      </c>
      <c r="E48" s="203">
        <v>14795</v>
      </c>
      <c r="F48" s="203">
        <v>763</v>
      </c>
      <c r="G48" s="203">
        <v>1106</v>
      </c>
      <c r="H48" s="203">
        <v>270</v>
      </c>
      <c r="I48" s="203">
        <v>74</v>
      </c>
      <c r="J48" s="203">
        <v>0</v>
      </c>
      <c r="K48" s="203">
        <v>182</v>
      </c>
      <c r="L48" s="203">
        <v>0</v>
      </c>
      <c r="M48" s="203">
        <v>4048</v>
      </c>
      <c r="N48" s="203">
        <v>2005</v>
      </c>
      <c r="O48" s="203">
        <v>151</v>
      </c>
      <c r="P48" s="203">
        <v>1415</v>
      </c>
      <c r="Q48" s="51">
        <f t="shared" si="0"/>
        <v>24809</v>
      </c>
    </row>
    <row r="49" spans="1:17" ht="15" customHeight="1">
      <c r="A49" s="344">
        <v>280154</v>
      </c>
      <c r="B49" s="91" t="s">
        <v>18</v>
      </c>
      <c r="C49" s="70" t="s">
        <v>179</v>
      </c>
      <c r="D49" s="6" t="s">
        <v>229</v>
      </c>
      <c r="E49" s="204">
        <v>12772</v>
      </c>
      <c r="F49" s="204">
        <v>852</v>
      </c>
      <c r="G49" s="204">
        <v>1929</v>
      </c>
      <c r="H49" s="204">
        <v>95</v>
      </c>
      <c r="I49" s="204">
        <v>109</v>
      </c>
      <c r="J49" s="204">
        <v>0</v>
      </c>
      <c r="K49" s="204">
        <v>57</v>
      </c>
      <c r="L49" s="204">
        <v>0</v>
      </c>
      <c r="M49" s="204">
        <v>1590</v>
      </c>
      <c r="N49" s="204">
        <v>1195</v>
      </c>
      <c r="O49" s="204">
        <v>255</v>
      </c>
      <c r="P49" s="204">
        <v>2452</v>
      </c>
      <c r="Q49" s="52">
        <f t="shared" si="0"/>
        <v>21306</v>
      </c>
    </row>
    <row r="50" spans="1:17" ht="15" customHeight="1">
      <c r="A50" s="344">
        <v>280155</v>
      </c>
      <c r="B50" s="91"/>
      <c r="C50" s="72"/>
      <c r="D50" s="67" t="s">
        <v>230</v>
      </c>
      <c r="E50" s="206">
        <v>20328</v>
      </c>
      <c r="F50" s="206">
        <v>1609</v>
      </c>
      <c r="G50" s="206">
        <v>354</v>
      </c>
      <c r="H50" s="206">
        <v>50</v>
      </c>
      <c r="I50" s="206">
        <v>17</v>
      </c>
      <c r="J50" s="206">
        <v>0</v>
      </c>
      <c r="K50" s="206">
        <v>29</v>
      </c>
      <c r="L50" s="206">
        <v>0</v>
      </c>
      <c r="M50" s="206">
        <v>1529</v>
      </c>
      <c r="N50" s="206">
        <v>1039</v>
      </c>
      <c r="O50" s="206">
        <v>216</v>
      </c>
      <c r="P50" s="206">
        <v>680</v>
      </c>
      <c r="Q50" s="54">
        <f t="shared" si="0"/>
        <v>25851</v>
      </c>
    </row>
    <row r="51" spans="1:17" ht="15" customHeight="1">
      <c r="A51" s="344">
        <v>280156</v>
      </c>
      <c r="B51" s="91"/>
      <c r="C51" s="70"/>
      <c r="D51" s="6" t="s">
        <v>231</v>
      </c>
      <c r="E51" s="204">
        <v>5051</v>
      </c>
      <c r="F51" s="204">
        <v>1058</v>
      </c>
      <c r="G51" s="204">
        <v>1053</v>
      </c>
      <c r="H51" s="204">
        <v>210</v>
      </c>
      <c r="I51" s="204">
        <v>37</v>
      </c>
      <c r="J51" s="204">
        <v>0</v>
      </c>
      <c r="K51" s="204">
        <v>161</v>
      </c>
      <c r="L51" s="204">
        <v>0</v>
      </c>
      <c r="M51" s="204">
        <v>686</v>
      </c>
      <c r="N51" s="204">
        <v>2099</v>
      </c>
      <c r="O51" s="204">
        <v>0</v>
      </c>
      <c r="P51" s="204">
        <v>261</v>
      </c>
      <c r="Q51" s="52">
        <f t="shared" si="0"/>
        <v>10616</v>
      </c>
    </row>
    <row r="52" spans="1:17" ht="15" customHeight="1">
      <c r="A52" s="344">
        <v>280157</v>
      </c>
      <c r="B52" s="91" t="s">
        <v>45</v>
      </c>
      <c r="C52" s="70" t="s">
        <v>450</v>
      </c>
      <c r="D52" s="6" t="s">
        <v>232</v>
      </c>
      <c r="E52" s="204">
        <v>1276</v>
      </c>
      <c r="F52" s="204">
        <v>1195</v>
      </c>
      <c r="G52" s="204">
        <v>293</v>
      </c>
      <c r="H52" s="204">
        <v>325</v>
      </c>
      <c r="I52" s="204">
        <v>54</v>
      </c>
      <c r="J52" s="204">
        <v>0</v>
      </c>
      <c r="K52" s="204">
        <v>194</v>
      </c>
      <c r="L52" s="204">
        <v>0</v>
      </c>
      <c r="M52" s="204">
        <v>255</v>
      </c>
      <c r="N52" s="204">
        <v>1038</v>
      </c>
      <c r="O52" s="204">
        <v>109</v>
      </c>
      <c r="P52" s="204">
        <v>32</v>
      </c>
      <c r="Q52" s="52">
        <f t="shared" si="0"/>
        <v>4771</v>
      </c>
    </row>
    <row r="53" spans="1:17" ht="15" customHeight="1" thickBot="1">
      <c r="A53" s="344">
        <v>280158</v>
      </c>
      <c r="B53" s="151"/>
      <c r="C53" s="97"/>
      <c r="D53" s="99" t="s">
        <v>233</v>
      </c>
      <c r="E53" s="205">
        <v>789</v>
      </c>
      <c r="F53" s="205">
        <v>0</v>
      </c>
      <c r="G53" s="205">
        <v>1575</v>
      </c>
      <c r="H53" s="205">
        <v>3127</v>
      </c>
      <c r="I53" s="205">
        <v>9</v>
      </c>
      <c r="J53" s="205">
        <v>0</v>
      </c>
      <c r="K53" s="205">
        <v>35</v>
      </c>
      <c r="L53" s="205">
        <v>0</v>
      </c>
      <c r="M53" s="205">
        <v>1299</v>
      </c>
      <c r="N53" s="205">
        <v>1374</v>
      </c>
      <c r="O53" s="205">
        <v>92</v>
      </c>
      <c r="P53" s="205">
        <v>544</v>
      </c>
      <c r="Q53" s="59">
        <f t="shared" si="0"/>
        <v>8844</v>
      </c>
    </row>
  </sheetData>
  <mergeCells count="15">
    <mergeCell ref="B41:B43"/>
    <mergeCell ref="C41:D41"/>
    <mergeCell ref="E2:E3"/>
    <mergeCell ref="F2:F3"/>
    <mergeCell ref="G2:G3"/>
    <mergeCell ref="H2:H3"/>
    <mergeCell ref="O2:O3"/>
    <mergeCell ref="P2:P3"/>
    <mergeCell ref="Q2:Q3"/>
    <mergeCell ref="I2:I3"/>
    <mergeCell ref="K2:K3"/>
    <mergeCell ref="M2:M3"/>
    <mergeCell ref="N2:N3"/>
    <mergeCell ref="J2:J3"/>
    <mergeCell ref="L2:L3"/>
  </mergeCells>
  <printOptions/>
  <pageMargins left="0.7874015748031497" right="0.3937007874015748" top="0.4724409448818898" bottom="0.35433070866141736" header="0.3937007874015748" footer="0.1968503937007874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showGridLines="0" view="pageBreakPreview" zoomScaleSheetLayoutView="100" workbookViewId="0" topLeftCell="A1">
      <pane xSplit="4" ySplit="3" topLeftCell="L21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Q46" sqref="Q46"/>
    </sheetView>
  </sheetViews>
  <sheetFormatPr defaultColWidth="8.796875" defaultRowHeight="15" customHeight="1"/>
  <cols>
    <col min="1" max="1" width="9" style="345" customWidth="1"/>
    <col min="2" max="2" width="10.19921875" style="5" customWidth="1"/>
    <col min="3" max="3" width="5" style="5" customWidth="1"/>
    <col min="4" max="4" width="16.09765625" style="5" bestFit="1" customWidth="1"/>
    <col min="5" max="17" width="12.09765625" style="5" customWidth="1"/>
    <col min="18" max="16384" width="9" style="5" customWidth="1"/>
  </cols>
  <sheetData>
    <row r="1" ht="15" customHeight="1" thickBot="1">
      <c r="B1" s="5" t="s">
        <v>953</v>
      </c>
    </row>
    <row r="2" spans="2:17" ht="12.75" customHeight="1">
      <c r="B2" s="47"/>
      <c r="C2" s="87"/>
      <c r="D2" s="48" t="s">
        <v>180</v>
      </c>
      <c r="E2" s="367" t="s">
        <v>297</v>
      </c>
      <c r="F2" s="361" t="s">
        <v>542</v>
      </c>
      <c r="G2" s="361" t="s">
        <v>462</v>
      </c>
      <c r="H2" s="361" t="s">
        <v>463</v>
      </c>
      <c r="I2" s="361" t="s">
        <v>464</v>
      </c>
      <c r="J2" s="361" t="s">
        <v>830</v>
      </c>
      <c r="K2" s="361" t="s">
        <v>877</v>
      </c>
      <c r="L2" s="361" t="s">
        <v>878</v>
      </c>
      <c r="M2" s="361" t="s">
        <v>541</v>
      </c>
      <c r="N2" s="361" t="s">
        <v>308</v>
      </c>
      <c r="O2" s="361" t="s">
        <v>719</v>
      </c>
      <c r="P2" s="361" t="s">
        <v>839</v>
      </c>
      <c r="Q2" s="365" t="s">
        <v>269</v>
      </c>
    </row>
    <row r="3" spans="2:17" ht="12.75" customHeight="1">
      <c r="B3" s="49" t="s">
        <v>1</v>
      </c>
      <c r="C3" s="6"/>
      <c r="D3" s="6"/>
      <c r="E3" s="368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6"/>
    </row>
    <row r="4" spans="1:17" ht="12.75" customHeight="1">
      <c r="A4" s="321">
        <v>310101</v>
      </c>
      <c r="B4" s="253"/>
      <c r="C4" s="153">
        <v>1</v>
      </c>
      <c r="D4" s="61" t="s">
        <v>181</v>
      </c>
      <c r="E4" s="203">
        <v>306342</v>
      </c>
      <c r="F4" s="203">
        <v>64050</v>
      </c>
      <c r="G4" s="203">
        <v>83950</v>
      </c>
      <c r="H4" s="203">
        <v>17568</v>
      </c>
      <c r="I4" s="203">
        <v>0</v>
      </c>
      <c r="J4" s="203">
        <v>23725</v>
      </c>
      <c r="K4" s="203">
        <v>12444</v>
      </c>
      <c r="L4" s="203">
        <v>21960</v>
      </c>
      <c r="M4" s="203">
        <v>110898</v>
      </c>
      <c r="N4" s="203">
        <v>120414</v>
      </c>
      <c r="O4" s="203">
        <v>45384</v>
      </c>
      <c r="P4" s="203">
        <v>87840</v>
      </c>
      <c r="Q4" s="51">
        <f aca="true" t="shared" si="0" ref="Q4:Q10">SUM(E4:P4)</f>
        <v>894575</v>
      </c>
    </row>
    <row r="5" spans="1:17" ht="12.75" customHeight="1">
      <c r="A5" s="345">
        <v>310102</v>
      </c>
      <c r="B5" s="254"/>
      <c r="C5" s="107">
        <v>2</v>
      </c>
      <c r="D5" s="6" t="s">
        <v>451</v>
      </c>
      <c r="E5" s="204">
        <v>0</v>
      </c>
      <c r="F5" s="204">
        <v>2960</v>
      </c>
      <c r="G5" s="204">
        <v>0</v>
      </c>
      <c r="H5" s="204">
        <v>18666</v>
      </c>
      <c r="I5" s="204">
        <v>18300</v>
      </c>
      <c r="J5" s="204">
        <v>0</v>
      </c>
      <c r="K5" s="204">
        <v>13176</v>
      </c>
      <c r="L5" s="204">
        <v>0</v>
      </c>
      <c r="M5" s="204">
        <v>0</v>
      </c>
      <c r="N5" s="204">
        <v>0</v>
      </c>
      <c r="O5" s="204">
        <v>13176</v>
      </c>
      <c r="P5" s="204">
        <v>0</v>
      </c>
      <c r="Q5" s="52">
        <f t="shared" si="0"/>
        <v>66278</v>
      </c>
    </row>
    <row r="6" spans="1:17" ht="12.75" customHeight="1">
      <c r="A6" s="321">
        <v>310103</v>
      </c>
      <c r="B6" s="190" t="s">
        <v>720</v>
      </c>
      <c r="C6" s="107">
        <v>3</v>
      </c>
      <c r="D6" s="6" t="s">
        <v>182</v>
      </c>
      <c r="E6" s="204">
        <v>16836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4392</v>
      </c>
      <c r="N6" s="204">
        <v>0</v>
      </c>
      <c r="O6" s="204">
        <v>10980</v>
      </c>
      <c r="P6" s="204">
        <v>0</v>
      </c>
      <c r="Q6" s="52">
        <f t="shared" si="0"/>
        <v>32208</v>
      </c>
    </row>
    <row r="7" spans="1:17" ht="12.75" customHeight="1">
      <c r="A7" s="345">
        <v>310104</v>
      </c>
      <c r="B7" s="190" t="s">
        <v>227</v>
      </c>
      <c r="C7" s="107">
        <v>4</v>
      </c>
      <c r="D7" s="6" t="s">
        <v>183</v>
      </c>
      <c r="E7" s="204">
        <v>0</v>
      </c>
      <c r="F7" s="204">
        <v>25620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52">
        <f t="shared" si="0"/>
        <v>25620</v>
      </c>
    </row>
    <row r="8" spans="1:17" ht="12.75" customHeight="1">
      <c r="A8" s="321">
        <v>310105</v>
      </c>
      <c r="B8" s="190"/>
      <c r="C8" s="107">
        <v>5</v>
      </c>
      <c r="D8" s="6" t="s">
        <v>721</v>
      </c>
      <c r="E8" s="204">
        <v>2196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2196</v>
      </c>
      <c r="O8" s="204">
        <v>0</v>
      </c>
      <c r="P8" s="204">
        <v>0</v>
      </c>
      <c r="Q8" s="52">
        <f t="shared" si="0"/>
        <v>4392</v>
      </c>
    </row>
    <row r="9" spans="1:17" ht="12.75" customHeight="1">
      <c r="A9" s="345">
        <v>310106</v>
      </c>
      <c r="B9" s="247"/>
      <c r="C9" s="114">
        <v>6</v>
      </c>
      <c r="D9" s="67" t="s">
        <v>112</v>
      </c>
      <c r="E9" s="204">
        <v>325374</v>
      </c>
      <c r="F9" s="204">
        <v>111630</v>
      </c>
      <c r="G9" s="204">
        <v>83950</v>
      </c>
      <c r="H9" s="204">
        <v>36234</v>
      </c>
      <c r="I9" s="204">
        <v>18300</v>
      </c>
      <c r="J9" s="204">
        <v>23725</v>
      </c>
      <c r="K9" s="204">
        <v>25620</v>
      </c>
      <c r="L9" s="204">
        <v>21960</v>
      </c>
      <c r="M9" s="204">
        <v>115290</v>
      </c>
      <c r="N9" s="204">
        <v>122610</v>
      </c>
      <c r="O9" s="204">
        <v>69540</v>
      </c>
      <c r="P9" s="204">
        <v>87840</v>
      </c>
      <c r="Q9" s="52">
        <f t="shared" si="0"/>
        <v>1042073</v>
      </c>
    </row>
    <row r="10" spans="1:17" s="14" customFormat="1" ht="12.75" customHeight="1">
      <c r="A10" s="321">
        <v>310107</v>
      </c>
      <c r="B10" s="255"/>
      <c r="C10" s="152">
        <v>1</v>
      </c>
      <c r="D10" s="241" t="s">
        <v>184</v>
      </c>
      <c r="E10" s="294">
        <v>28.8</v>
      </c>
      <c r="F10" s="294">
        <v>8.8</v>
      </c>
      <c r="G10" s="294">
        <v>1</v>
      </c>
      <c r="H10" s="294">
        <v>3</v>
      </c>
      <c r="I10" s="294">
        <v>0</v>
      </c>
      <c r="J10" s="294">
        <v>1</v>
      </c>
      <c r="K10" s="294">
        <v>0.8</v>
      </c>
      <c r="L10" s="294">
        <v>3</v>
      </c>
      <c r="M10" s="294">
        <v>6</v>
      </c>
      <c r="N10" s="294">
        <v>6</v>
      </c>
      <c r="O10" s="294">
        <v>0</v>
      </c>
      <c r="P10" s="294">
        <v>4</v>
      </c>
      <c r="Q10" s="299">
        <f t="shared" si="0"/>
        <v>62.4</v>
      </c>
    </row>
    <row r="11" spans="1:17" s="14" customFormat="1" ht="12.75" customHeight="1">
      <c r="A11" s="345">
        <v>310108</v>
      </c>
      <c r="B11" s="255"/>
      <c r="C11" s="152">
        <v>2</v>
      </c>
      <c r="D11" s="241" t="s">
        <v>185</v>
      </c>
      <c r="E11" s="295">
        <v>0</v>
      </c>
      <c r="F11" s="295">
        <v>2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300">
        <f aca="true" t="shared" si="1" ref="Q11:Q24">SUM(E11:P11)</f>
        <v>2</v>
      </c>
    </row>
    <row r="12" spans="1:17" s="14" customFormat="1" ht="12.75" customHeight="1">
      <c r="A12" s="321">
        <v>310109</v>
      </c>
      <c r="B12" s="256"/>
      <c r="C12" s="152">
        <v>3</v>
      </c>
      <c r="D12" s="241" t="s">
        <v>186</v>
      </c>
      <c r="E12" s="295">
        <v>6.9</v>
      </c>
      <c r="F12" s="295">
        <v>1</v>
      </c>
      <c r="G12" s="295">
        <v>0</v>
      </c>
      <c r="H12" s="295">
        <v>1</v>
      </c>
      <c r="I12" s="295">
        <v>0</v>
      </c>
      <c r="J12" s="295">
        <v>0</v>
      </c>
      <c r="K12" s="295">
        <v>0</v>
      </c>
      <c r="L12" s="295">
        <v>0</v>
      </c>
      <c r="M12" s="295">
        <v>2</v>
      </c>
      <c r="N12" s="295">
        <v>3</v>
      </c>
      <c r="O12" s="295">
        <v>0</v>
      </c>
      <c r="P12" s="295">
        <v>4</v>
      </c>
      <c r="Q12" s="300">
        <f t="shared" si="1"/>
        <v>17.9</v>
      </c>
    </row>
    <row r="13" spans="1:17" s="14" customFormat="1" ht="12.75" customHeight="1">
      <c r="A13" s="345">
        <v>310110</v>
      </c>
      <c r="B13" s="255" t="s">
        <v>722</v>
      </c>
      <c r="C13" s="152">
        <v>4</v>
      </c>
      <c r="D13" s="241" t="s">
        <v>187</v>
      </c>
      <c r="E13" s="295">
        <v>13</v>
      </c>
      <c r="F13" s="295">
        <v>1</v>
      </c>
      <c r="G13" s="295">
        <v>3</v>
      </c>
      <c r="H13" s="295">
        <v>1</v>
      </c>
      <c r="I13" s="295">
        <v>1</v>
      </c>
      <c r="J13" s="295">
        <v>2</v>
      </c>
      <c r="K13" s="295">
        <v>0.2</v>
      </c>
      <c r="L13" s="295">
        <v>0</v>
      </c>
      <c r="M13" s="295">
        <v>4</v>
      </c>
      <c r="N13" s="295">
        <v>4</v>
      </c>
      <c r="O13" s="295">
        <v>1</v>
      </c>
      <c r="P13" s="295">
        <v>4</v>
      </c>
      <c r="Q13" s="300">
        <f t="shared" si="1"/>
        <v>34.2</v>
      </c>
    </row>
    <row r="14" spans="1:17" s="14" customFormat="1" ht="12.75" customHeight="1">
      <c r="A14" s="321">
        <v>310111</v>
      </c>
      <c r="B14" s="255" t="s">
        <v>188</v>
      </c>
      <c r="C14" s="152">
        <v>5</v>
      </c>
      <c r="D14" s="241" t="s">
        <v>189</v>
      </c>
      <c r="E14" s="295">
        <v>9.2</v>
      </c>
      <c r="F14" s="295">
        <v>1</v>
      </c>
      <c r="G14" s="295">
        <v>2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2</v>
      </c>
      <c r="N14" s="295">
        <v>1</v>
      </c>
      <c r="O14" s="295">
        <v>0</v>
      </c>
      <c r="P14" s="295">
        <v>1</v>
      </c>
      <c r="Q14" s="300">
        <f t="shared" si="1"/>
        <v>16.2</v>
      </c>
    </row>
    <row r="15" spans="1:17" s="14" customFormat="1" ht="12.75" customHeight="1">
      <c r="A15" s="345">
        <v>310112</v>
      </c>
      <c r="B15" s="255"/>
      <c r="C15" s="152">
        <v>6</v>
      </c>
      <c r="D15" s="241" t="s">
        <v>190</v>
      </c>
      <c r="E15" s="295">
        <v>4</v>
      </c>
      <c r="F15" s="295">
        <v>0</v>
      </c>
      <c r="G15" s="295">
        <v>2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2</v>
      </c>
      <c r="N15" s="295">
        <v>0</v>
      </c>
      <c r="O15" s="295">
        <v>0</v>
      </c>
      <c r="P15" s="295">
        <v>0</v>
      </c>
      <c r="Q15" s="300">
        <f t="shared" si="1"/>
        <v>8</v>
      </c>
    </row>
    <row r="16" spans="1:17" s="14" customFormat="1" ht="12.75" customHeight="1">
      <c r="A16" s="321">
        <v>310113</v>
      </c>
      <c r="B16" s="255"/>
      <c r="C16" s="152">
        <v>7</v>
      </c>
      <c r="D16" s="241" t="s">
        <v>191</v>
      </c>
      <c r="E16" s="295">
        <v>0</v>
      </c>
      <c r="F16" s="295">
        <v>0.3</v>
      </c>
      <c r="G16" s="295">
        <v>1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3</v>
      </c>
      <c r="N16" s="295">
        <v>3</v>
      </c>
      <c r="O16" s="295">
        <v>0</v>
      </c>
      <c r="P16" s="295">
        <v>4</v>
      </c>
      <c r="Q16" s="300">
        <f t="shared" si="1"/>
        <v>11.3</v>
      </c>
    </row>
    <row r="17" spans="1:17" s="14" customFormat="1" ht="12.75" customHeight="1">
      <c r="A17" s="345">
        <v>310114</v>
      </c>
      <c r="B17" s="255"/>
      <c r="C17" s="152">
        <v>8</v>
      </c>
      <c r="D17" s="241" t="s">
        <v>192</v>
      </c>
      <c r="E17" s="295">
        <v>5.4</v>
      </c>
      <c r="F17" s="295">
        <v>0.7</v>
      </c>
      <c r="G17" s="295">
        <v>2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  <c r="N17" s="295">
        <v>0</v>
      </c>
      <c r="O17" s="295">
        <v>0</v>
      </c>
      <c r="P17" s="295">
        <v>1</v>
      </c>
      <c r="Q17" s="300">
        <f t="shared" si="1"/>
        <v>9.100000000000001</v>
      </c>
    </row>
    <row r="18" spans="1:17" s="14" customFormat="1" ht="12.75" customHeight="1">
      <c r="A18" s="321">
        <v>310115</v>
      </c>
      <c r="B18" s="255"/>
      <c r="C18" s="152">
        <v>9</v>
      </c>
      <c r="D18" s="241" t="s">
        <v>193</v>
      </c>
      <c r="E18" s="295">
        <v>2</v>
      </c>
      <c r="F18" s="295">
        <v>0.2</v>
      </c>
      <c r="G18" s="295">
        <v>0</v>
      </c>
      <c r="H18" s="295">
        <v>1</v>
      </c>
      <c r="I18" s="295">
        <v>0</v>
      </c>
      <c r="J18" s="295">
        <v>0</v>
      </c>
      <c r="K18" s="295">
        <v>0</v>
      </c>
      <c r="L18" s="295">
        <v>0</v>
      </c>
      <c r="M18" s="295">
        <v>0</v>
      </c>
      <c r="N18" s="295">
        <v>0</v>
      </c>
      <c r="O18" s="295">
        <v>0</v>
      </c>
      <c r="P18" s="295">
        <v>0</v>
      </c>
      <c r="Q18" s="300">
        <f t="shared" si="1"/>
        <v>3.2</v>
      </c>
    </row>
    <row r="19" spans="1:17" s="14" customFormat="1" ht="12.75" customHeight="1">
      <c r="A19" s="345">
        <v>310116</v>
      </c>
      <c r="B19" s="255"/>
      <c r="C19" s="152">
        <v>10</v>
      </c>
      <c r="D19" s="16" t="s">
        <v>194</v>
      </c>
      <c r="E19" s="295">
        <v>5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1</v>
      </c>
      <c r="N19" s="295">
        <v>0</v>
      </c>
      <c r="O19" s="295">
        <v>0</v>
      </c>
      <c r="P19" s="295">
        <v>1</v>
      </c>
      <c r="Q19" s="300">
        <f t="shared" si="1"/>
        <v>7</v>
      </c>
    </row>
    <row r="20" spans="1:17" s="14" customFormat="1" ht="12.75" customHeight="1">
      <c r="A20" s="321">
        <v>310117</v>
      </c>
      <c r="B20" s="255"/>
      <c r="C20" s="152">
        <v>11</v>
      </c>
      <c r="D20" s="16" t="s">
        <v>195</v>
      </c>
      <c r="E20" s="295">
        <v>0.2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1</v>
      </c>
      <c r="O20" s="295">
        <v>0</v>
      </c>
      <c r="P20" s="295">
        <v>0</v>
      </c>
      <c r="Q20" s="300">
        <f t="shared" si="1"/>
        <v>1.2</v>
      </c>
    </row>
    <row r="21" spans="1:17" s="14" customFormat="1" ht="12.75" customHeight="1">
      <c r="A21" s="345">
        <v>310118</v>
      </c>
      <c r="B21" s="255"/>
      <c r="C21" s="242">
        <v>12</v>
      </c>
      <c r="D21" s="241" t="s">
        <v>423</v>
      </c>
      <c r="E21" s="295">
        <v>3.3</v>
      </c>
      <c r="F21" s="295">
        <v>0</v>
      </c>
      <c r="G21" s="295">
        <v>0</v>
      </c>
      <c r="H21" s="295">
        <v>0</v>
      </c>
      <c r="I21" s="295">
        <v>0</v>
      </c>
      <c r="J21" s="295">
        <v>0</v>
      </c>
      <c r="K21" s="295">
        <v>0</v>
      </c>
      <c r="L21" s="295">
        <v>0</v>
      </c>
      <c r="M21" s="295">
        <v>2</v>
      </c>
      <c r="N21" s="295">
        <v>0</v>
      </c>
      <c r="O21" s="295">
        <v>0</v>
      </c>
      <c r="P21" s="295">
        <v>0</v>
      </c>
      <c r="Q21" s="300">
        <f t="shared" si="1"/>
        <v>5.3</v>
      </c>
    </row>
    <row r="22" spans="1:17" s="14" customFormat="1" ht="12.75" customHeight="1">
      <c r="A22" s="321">
        <v>310119</v>
      </c>
      <c r="B22" s="255"/>
      <c r="C22" s="152">
        <v>13</v>
      </c>
      <c r="D22" s="16" t="s">
        <v>196</v>
      </c>
      <c r="E22" s="295">
        <v>6.2</v>
      </c>
      <c r="F22" s="295">
        <v>0</v>
      </c>
      <c r="G22" s="295">
        <v>1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5">
        <v>2</v>
      </c>
      <c r="N22" s="295">
        <v>1</v>
      </c>
      <c r="O22" s="295">
        <v>1</v>
      </c>
      <c r="P22" s="295">
        <v>0</v>
      </c>
      <c r="Q22" s="300">
        <f t="shared" si="1"/>
        <v>11.2</v>
      </c>
    </row>
    <row r="23" spans="1:17" s="14" customFormat="1" ht="12.75" customHeight="1">
      <c r="A23" s="345">
        <v>310120</v>
      </c>
      <c r="B23" s="255"/>
      <c r="C23" s="152">
        <v>14</v>
      </c>
      <c r="D23" s="16" t="s">
        <v>14</v>
      </c>
      <c r="E23" s="295">
        <v>49.5</v>
      </c>
      <c r="F23" s="295">
        <v>0.2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6</v>
      </c>
      <c r="N23" s="295">
        <v>1</v>
      </c>
      <c r="O23" s="295">
        <v>0</v>
      </c>
      <c r="P23" s="295">
        <v>0</v>
      </c>
      <c r="Q23" s="300">
        <f t="shared" si="1"/>
        <v>56.7</v>
      </c>
    </row>
    <row r="24" spans="1:17" s="14" customFormat="1" ht="12.75" customHeight="1">
      <c r="A24" s="321">
        <v>310121</v>
      </c>
      <c r="B24" s="255"/>
      <c r="C24" s="152">
        <v>15</v>
      </c>
      <c r="D24" s="16" t="s">
        <v>7</v>
      </c>
      <c r="E24" s="296">
        <v>133.5</v>
      </c>
      <c r="F24" s="296">
        <v>15.2</v>
      </c>
      <c r="G24" s="296">
        <v>12</v>
      </c>
      <c r="H24" s="296">
        <v>6</v>
      </c>
      <c r="I24" s="296">
        <v>1</v>
      </c>
      <c r="J24" s="296">
        <v>3</v>
      </c>
      <c r="K24" s="296">
        <v>1</v>
      </c>
      <c r="L24" s="296">
        <v>3</v>
      </c>
      <c r="M24" s="296">
        <v>30</v>
      </c>
      <c r="N24" s="296">
        <v>20</v>
      </c>
      <c r="O24" s="296">
        <v>2</v>
      </c>
      <c r="P24" s="296">
        <v>19</v>
      </c>
      <c r="Q24" s="301">
        <f t="shared" si="1"/>
        <v>245.7</v>
      </c>
    </row>
    <row r="25" spans="1:17" ht="12.75" customHeight="1">
      <c r="A25" s="345">
        <v>310122</v>
      </c>
      <c r="B25" s="257" t="s">
        <v>723</v>
      </c>
      <c r="C25" s="61"/>
      <c r="D25" s="61"/>
      <c r="E25" s="349" t="s">
        <v>782</v>
      </c>
      <c r="F25" s="350" t="s">
        <v>783</v>
      </c>
      <c r="G25" s="349" t="s">
        <v>784</v>
      </c>
      <c r="H25" s="349">
        <v>5</v>
      </c>
      <c r="I25" s="349">
        <v>5</v>
      </c>
      <c r="J25" s="349" t="s">
        <v>822</v>
      </c>
      <c r="K25" s="349">
        <v>1</v>
      </c>
      <c r="L25" s="349" t="s">
        <v>923</v>
      </c>
      <c r="M25" s="349" t="s">
        <v>783</v>
      </c>
      <c r="N25" s="349" t="s">
        <v>786</v>
      </c>
      <c r="O25" s="349" t="s">
        <v>787</v>
      </c>
      <c r="P25" s="349" t="s">
        <v>786</v>
      </c>
      <c r="Q25" s="351" t="s">
        <v>672</v>
      </c>
    </row>
    <row r="26" spans="1:17" ht="12.75" customHeight="1">
      <c r="A26" s="321">
        <v>310123</v>
      </c>
      <c r="B26" s="248" t="s">
        <v>724</v>
      </c>
      <c r="C26" s="192"/>
      <c r="D26" s="192"/>
      <c r="E26" s="350" t="s">
        <v>788</v>
      </c>
      <c r="F26" s="350" t="s">
        <v>789</v>
      </c>
      <c r="G26" s="350" t="s">
        <v>788</v>
      </c>
      <c r="H26" s="350" t="s">
        <v>822</v>
      </c>
      <c r="I26" s="350" t="s">
        <v>822</v>
      </c>
      <c r="J26" s="350" t="s">
        <v>822</v>
      </c>
      <c r="K26" s="350">
        <v>9</v>
      </c>
      <c r="L26" s="350">
        <v>2</v>
      </c>
      <c r="M26" s="350" t="s">
        <v>787</v>
      </c>
      <c r="N26" s="350" t="s">
        <v>787</v>
      </c>
      <c r="O26" s="350" t="s">
        <v>822</v>
      </c>
      <c r="P26" s="350" t="s">
        <v>789</v>
      </c>
      <c r="Q26" s="351" t="s">
        <v>672</v>
      </c>
    </row>
    <row r="27" spans="1:17" ht="12.75" customHeight="1">
      <c r="A27" s="345">
        <v>310124</v>
      </c>
      <c r="B27" s="243" t="s">
        <v>397</v>
      </c>
      <c r="C27" s="244"/>
      <c r="D27" s="245"/>
      <c r="E27" s="352">
        <v>8</v>
      </c>
      <c r="F27" s="349" t="s">
        <v>822</v>
      </c>
      <c r="G27" s="349" t="s">
        <v>822</v>
      </c>
      <c r="H27" s="349" t="s">
        <v>822</v>
      </c>
      <c r="I27" s="349" t="s">
        <v>822</v>
      </c>
      <c r="J27" s="349" t="s">
        <v>822</v>
      </c>
      <c r="K27" s="349" t="s">
        <v>822</v>
      </c>
      <c r="L27" s="349" t="s">
        <v>822</v>
      </c>
      <c r="M27" s="349" t="s">
        <v>822</v>
      </c>
      <c r="N27" s="352">
        <v>9</v>
      </c>
      <c r="O27" s="349" t="s">
        <v>822</v>
      </c>
      <c r="P27" s="349" t="s">
        <v>822</v>
      </c>
      <c r="Q27" s="353" t="s">
        <v>672</v>
      </c>
    </row>
    <row r="28" spans="1:17" ht="12.75" customHeight="1">
      <c r="A28" s="345">
        <v>310130</v>
      </c>
      <c r="B28" s="185" t="s">
        <v>725</v>
      </c>
      <c r="C28" s="153">
        <v>1</v>
      </c>
      <c r="D28" s="61"/>
      <c r="E28" s="354" t="s">
        <v>790</v>
      </c>
      <c r="F28" s="354" t="s">
        <v>791</v>
      </c>
      <c r="G28" s="354" t="s">
        <v>919</v>
      </c>
      <c r="H28" s="354" t="s">
        <v>792</v>
      </c>
      <c r="I28" s="354" t="s">
        <v>790</v>
      </c>
      <c r="J28" s="354" t="s">
        <v>920</v>
      </c>
      <c r="K28" s="354" t="s">
        <v>925</v>
      </c>
      <c r="L28" s="354" t="s">
        <v>927</v>
      </c>
      <c r="M28" s="354" t="s">
        <v>793</v>
      </c>
      <c r="N28" s="354" t="s">
        <v>791</v>
      </c>
      <c r="O28" s="354" t="s">
        <v>790</v>
      </c>
      <c r="P28" s="354" t="s">
        <v>790</v>
      </c>
      <c r="Q28" s="102" t="s">
        <v>822</v>
      </c>
    </row>
    <row r="29" spans="1:17" ht="12.75" customHeight="1">
      <c r="A29" s="345">
        <v>310131</v>
      </c>
      <c r="B29" s="247" t="s">
        <v>726</v>
      </c>
      <c r="C29" s="114">
        <v>2</v>
      </c>
      <c r="D29" s="67"/>
      <c r="E29" s="355" t="s">
        <v>794</v>
      </c>
      <c r="F29" s="355" t="s">
        <v>794</v>
      </c>
      <c r="G29" s="355" t="s">
        <v>795</v>
      </c>
      <c r="H29" s="355" t="s">
        <v>796</v>
      </c>
      <c r="I29" s="355" t="s">
        <v>918</v>
      </c>
      <c r="J29" s="355" t="s">
        <v>921</v>
      </c>
      <c r="K29" s="355" t="s">
        <v>923</v>
      </c>
      <c r="L29" s="355" t="s">
        <v>928</v>
      </c>
      <c r="M29" s="355" t="s">
        <v>794</v>
      </c>
      <c r="N29" s="355" t="s">
        <v>797</v>
      </c>
      <c r="O29" s="355" t="s">
        <v>798</v>
      </c>
      <c r="P29" s="355" t="s">
        <v>932</v>
      </c>
      <c r="Q29" s="103" t="s">
        <v>822</v>
      </c>
    </row>
    <row r="30" spans="1:17" ht="12.75" customHeight="1">
      <c r="A30" s="345">
        <v>310132</v>
      </c>
      <c r="B30" s="185" t="s">
        <v>424</v>
      </c>
      <c r="C30" s="246">
        <v>1</v>
      </c>
      <c r="D30" s="187"/>
      <c r="E30" s="354" t="s">
        <v>799</v>
      </c>
      <c r="F30" s="354" t="s">
        <v>800</v>
      </c>
      <c r="G30" s="354" t="s">
        <v>917</v>
      </c>
      <c r="H30" s="349" t="s">
        <v>801</v>
      </c>
      <c r="I30" s="354" t="s">
        <v>802</v>
      </c>
      <c r="J30" s="354" t="s">
        <v>922</v>
      </c>
      <c r="K30" s="354" t="s">
        <v>926</v>
      </c>
      <c r="L30" s="354" t="s">
        <v>929</v>
      </c>
      <c r="M30" s="354" t="s">
        <v>803</v>
      </c>
      <c r="N30" s="354" t="s">
        <v>800</v>
      </c>
      <c r="O30" s="354" t="s">
        <v>804</v>
      </c>
      <c r="P30" s="354" t="s">
        <v>799</v>
      </c>
      <c r="Q30" s="351" t="s">
        <v>672</v>
      </c>
    </row>
    <row r="31" spans="1:17" ht="12.75" customHeight="1">
      <c r="A31" s="345">
        <v>310133</v>
      </c>
      <c r="B31" s="247" t="s">
        <v>425</v>
      </c>
      <c r="C31" s="244">
        <v>2</v>
      </c>
      <c r="D31" s="245"/>
      <c r="E31" s="355" t="s">
        <v>786</v>
      </c>
      <c r="F31" s="355" t="s">
        <v>805</v>
      </c>
      <c r="G31" s="355" t="s">
        <v>806</v>
      </c>
      <c r="H31" s="349" t="s">
        <v>807</v>
      </c>
      <c r="I31" s="355" t="s">
        <v>787</v>
      </c>
      <c r="J31" s="349">
        <v>1</v>
      </c>
      <c r="K31" s="349" t="s">
        <v>923</v>
      </c>
      <c r="L31" s="355" t="s">
        <v>930</v>
      </c>
      <c r="M31" s="355" t="s">
        <v>784</v>
      </c>
      <c r="N31" s="355" t="s">
        <v>783</v>
      </c>
      <c r="O31" s="355" t="s">
        <v>808</v>
      </c>
      <c r="P31" s="355" t="s">
        <v>783</v>
      </c>
      <c r="Q31" s="351" t="s">
        <v>672</v>
      </c>
    </row>
    <row r="32" spans="1:17" ht="12.75" customHeight="1">
      <c r="A32" s="345">
        <v>310134</v>
      </c>
      <c r="B32" s="248" t="s">
        <v>426</v>
      </c>
      <c r="C32" s="249"/>
      <c r="D32" s="192"/>
      <c r="E32" s="203">
        <v>1898</v>
      </c>
      <c r="F32" s="203">
        <v>1365</v>
      </c>
      <c r="G32" s="203">
        <v>1154</v>
      </c>
      <c r="H32" s="203">
        <v>829</v>
      </c>
      <c r="I32" s="203">
        <v>265</v>
      </c>
      <c r="J32" s="203">
        <v>0</v>
      </c>
      <c r="K32" s="203">
        <v>541</v>
      </c>
      <c r="L32" s="203">
        <v>724</v>
      </c>
      <c r="M32" s="203">
        <v>1178</v>
      </c>
      <c r="N32" s="203">
        <v>1718</v>
      </c>
      <c r="O32" s="203">
        <v>843</v>
      </c>
      <c r="P32" s="203">
        <v>1284</v>
      </c>
      <c r="Q32" s="51">
        <f>SUM(E32:P32)</f>
        <v>11799</v>
      </c>
    </row>
    <row r="33" spans="1:17" ht="12.75" customHeight="1">
      <c r="A33" s="345">
        <v>310135</v>
      </c>
      <c r="B33" s="248" t="s">
        <v>933</v>
      </c>
      <c r="C33" s="249"/>
      <c r="D33" s="192"/>
      <c r="E33" s="204">
        <v>75</v>
      </c>
      <c r="F33" s="204">
        <v>68</v>
      </c>
      <c r="G33" s="204">
        <v>133</v>
      </c>
      <c r="H33" s="204">
        <v>38</v>
      </c>
      <c r="I33" s="204">
        <v>32</v>
      </c>
      <c r="J33" s="204">
        <v>0</v>
      </c>
      <c r="K33" s="204">
        <v>62</v>
      </c>
      <c r="L33" s="204">
        <v>98</v>
      </c>
      <c r="M33" s="204">
        <v>68</v>
      </c>
      <c r="N33" s="204">
        <v>10</v>
      </c>
      <c r="O33" s="204">
        <v>30</v>
      </c>
      <c r="P33" s="204">
        <v>60</v>
      </c>
      <c r="Q33" s="52"/>
    </row>
    <row r="34" spans="1:17" ht="12.75" customHeight="1">
      <c r="A34" s="345">
        <v>310136</v>
      </c>
      <c r="B34" s="248" t="s">
        <v>427</v>
      </c>
      <c r="C34" s="249"/>
      <c r="D34" s="192"/>
      <c r="E34" s="282" t="s">
        <v>828</v>
      </c>
      <c r="F34" s="282" t="s">
        <v>828</v>
      </c>
      <c r="G34" s="282" t="s">
        <v>828</v>
      </c>
      <c r="H34" s="282" t="s">
        <v>828</v>
      </c>
      <c r="I34" s="282" t="s">
        <v>828</v>
      </c>
      <c r="J34" s="282" t="s">
        <v>828</v>
      </c>
      <c r="K34" s="282" t="s">
        <v>828</v>
      </c>
      <c r="L34" s="282" t="s">
        <v>828</v>
      </c>
      <c r="M34" s="282" t="s">
        <v>827</v>
      </c>
      <c r="N34" s="282" t="s">
        <v>827</v>
      </c>
      <c r="O34" s="282" t="s">
        <v>828</v>
      </c>
      <c r="P34" s="282" t="s">
        <v>828</v>
      </c>
      <c r="Q34" s="261" t="s">
        <v>822</v>
      </c>
    </row>
    <row r="35" spans="1:17" ht="12.75" customHeight="1">
      <c r="A35" s="345">
        <v>310137</v>
      </c>
      <c r="B35" s="248" t="s">
        <v>428</v>
      </c>
      <c r="C35" s="249"/>
      <c r="D35" s="192"/>
      <c r="E35" s="222">
        <v>4.7</v>
      </c>
      <c r="F35" s="222">
        <v>2.9</v>
      </c>
      <c r="G35" s="222">
        <v>20.9</v>
      </c>
      <c r="H35" s="222">
        <v>2</v>
      </c>
      <c r="I35" s="222">
        <v>0</v>
      </c>
      <c r="J35" s="222">
        <v>0</v>
      </c>
      <c r="K35" s="222">
        <v>1</v>
      </c>
      <c r="L35" s="222">
        <v>44.3</v>
      </c>
      <c r="M35" s="222">
        <v>21.1</v>
      </c>
      <c r="N35" s="222">
        <v>3.3</v>
      </c>
      <c r="O35" s="222">
        <v>8.4</v>
      </c>
      <c r="P35" s="222">
        <v>36</v>
      </c>
      <c r="Q35" s="54" t="s">
        <v>822</v>
      </c>
    </row>
    <row r="36" spans="1:17" s="14" customFormat="1" ht="12.75" customHeight="1">
      <c r="A36" s="345">
        <v>310138</v>
      </c>
      <c r="B36" s="250" t="s">
        <v>727</v>
      </c>
      <c r="C36" s="234"/>
      <c r="D36" s="234"/>
      <c r="E36" s="221">
        <v>1.6</v>
      </c>
      <c r="F36" s="221">
        <v>2.3</v>
      </c>
      <c r="G36" s="221">
        <v>20</v>
      </c>
      <c r="H36" s="221">
        <v>34</v>
      </c>
      <c r="I36" s="221">
        <v>0</v>
      </c>
      <c r="J36" s="221">
        <v>13.5</v>
      </c>
      <c r="K36" s="221">
        <v>109.4</v>
      </c>
      <c r="L36" s="221">
        <v>19.6</v>
      </c>
      <c r="M36" s="221">
        <v>18.2</v>
      </c>
      <c r="N36" s="221">
        <v>1.4</v>
      </c>
      <c r="O36" s="221">
        <v>31.2</v>
      </c>
      <c r="P36" s="221">
        <v>13.6</v>
      </c>
      <c r="Q36" s="52" t="s">
        <v>822</v>
      </c>
    </row>
    <row r="37" spans="1:17" s="14" customFormat="1" ht="12.75" customHeight="1">
      <c r="A37" s="345">
        <v>310139</v>
      </c>
      <c r="B37" s="251" t="s">
        <v>728</v>
      </c>
      <c r="C37" s="241"/>
      <c r="D37" s="241"/>
      <c r="E37" s="221">
        <v>7</v>
      </c>
      <c r="F37" s="221">
        <v>1.4</v>
      </c>
      <c r="G37" s="221">
        <v>6.8</v>
      </c>
      <c r="H37" s="221">
        <v>3</v>
      </c>
      <c r="I37" s="221">
        <v>2.5</v>
      </c>
      <c r="J37" s="221">
        <v>0</v>
      </c>
      <c r="K37" s="221">
        <v>13.9</v>
      </c>
      <c r="L37" s="221">
        <v>1.5</v>
      </c>
      <c r="M37" s="221">
        <v>12.8</v>
      </c>
      <c r="N37" s="221">
        <v>0.3</v>
      </c>
      <c r="O37" s="221">
        <v>12.6</v>
      </c>
      <c r="P37" s="221">
        <v>8.3</v>
      </c>
      <c r="Q37" s="261" t="s">
        <v>822</v>
      </c>
    </row>
    <row r="38" spans="1:17" s="14" customFormat="1" ht="12.75" customHeight="1">
      <c r="A38" s="345">
        <v>310140</v>
      </c>
      <c r="B38" s="251" t="s">
        <v>429</v>
      </c>
      <c r="C38" s="241"/>
      <c r="D38" s="241"/>
      <c r="E38" s="204">
        <v>19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2</v>
      </c>
      <c r="N38" s="204">
        <v>0</v>
      </c>
      <c r="O38" s="204">
        <v>0</v>
      </c>
      <c r="P38" s="204">
        <v>0</v>
      </c>
      <c r="Q38" s="52">
        <f>SUM(E38:P38)</f>
        <v>21</v>
      </c>
    </row>
    <row r="39" spans="1:17" s="14" customFormat="1" ht="12.75" customHeight="1">
      <c r="A39" s="345">
        <v>310141</v>
      </c>
      <c r="B39" s="251" t="s">
        <v>825</v>
      </c>
      <c r="C39" s="241"/>
      <c r="D39" s="241"/>
      <c r="E39" s="282" t="s">
        <v>824</v>
      </c>
      <c r="F39" s="282" t="s">
        <v>824</v>
      </c>
      <c r="G39" s="282" t="s">
        <v>824</v>
      </c>
      <c r="H39" s="282" t="s">
        <v>824</v>
      </c>
      <c r="I39" s="282" t="s">
        <v>824</v>
      </c>
      <c r="J39" s="282" t="s">
        <v>824</v>
      </c>
      <c r="K39" s="282" t="s">
        <v>824</v>
      </c>
      <c r="L39" s="282" t="s">
        <v>824</v>
      </c>
      <c r="M39" s="282" t="s">
        <v>824</v>
      </c>
      <c r="N39" s="282" t="s">
        <v>824</v>
      </c>
      <c r="O39" s="282" t="s">
        <v>824</v>
      </c>
      <c r="P39" s="282" t="s">
        <v>824</v>
      </c>
      <c r="Q39" s="283" t="s">
        <v>822</v>
      </c>
    </row>
    <row r="40" spans="1:17" s="14" customFormat="1" ht="12.75" customHeight="1">
      <c r="A40" s="345">
        <v>310142</v>
      </c>
      <c r="B40" s="251" t="s">
        <v>826</v>
      </c>
      <c r="C40" s="241"/>
      <c r="D40" s="241"/>
      <c r="E40" s="282" t="s">
        <v>823</v>
      </c>
      <c r="F40" s="282" t="s">
        <v>824</v>
      </c>
      <c r="G40" s="282" t="s">
        <v>824</v>
      </c>
      <c r="H40" s="282" t="s">
        <v>824</v>
      </c>
      <c r="I40" s="282" t="s">
        <v>824</v>
      </c>
      <c r="J40" s="282" t="s">
        <v>824</v>
      </c>
      <c r="K40" s="282" t="s">
        <v>824</v>
      </c>
      <c r="L40" s="282" t="s">
        <v>824</v>
      </c>
      <c r="M40" s="282" t="s">
        <v>824</v>
      </c>
      <c r="N40" s="282" t="s">
        <v>824</v>
      </c>
      <c r="O40" s="282" t="s">
        <v>824</v>
      </c>
      <c r="P40" s="282" t="s">
        <v>824</v>
      </c>
      <c r="Q40" s="283" t="s">
        <v>822</v>
      </c>
    </row>
    <row r="41" spans="1:17" s="14" customFormat="1" ht="12.75" customHeight="1">
      <c r="A41" s="345">
        <v>310144</v>
      </c>
      <c r="B41" s="251" t="s">
        <v>934</v>
      </c>
      <c r="C41" s="241"/>
      <c r="D41" s="241"/>
      <c r="E41" s="282">
        <v>0</v>
      </c>
      <c r="F41" s="282">
        <v>0</v>
      </c>
      <c r="G41" s="282">
        <v>0</v>
      </c>
      <c r="H41" s="282">
        <v>0</v>
      </c>
      <c r="I41" s="282">
        <v>0</v>
      </c>
      <c r="J41" s="282">
        <v>0</v>
      </c>
      <c r="K41" s="282">
        <v>0</v>
      </c>
      <c r="L41" s="282">
        <v>0</v>
      </c>
      <c r="M41" s="282">
        <v>0</v>
      </c>
      <c r="N41" s="282">
        <v>0</v>
      </c>
      <c r="O41" s="282">
        <v>0</v>
      </c>
      <c r="P41" s="282">
        <v>0</v>
      </c>
      <c r="Q41" s="283">
        <f>SUM(E41:P41)</f>
        <v>0</v>
      </c>
    </row>
    <row r="42" spans="1:17" s="14" customFormat="1" ht="12.75" customHeight="1">
      <c r="A42" s="345">
        <v>310145</v>
      </c>
      <c r="B42" s="251" t="s">
        <v>935</v>
      </c>
      <c r="C42" s="241"/>
      <c r="D42" s="241"/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  <c r="K42" s="282">
        <v>0</v>
      </c>
      <c r="L42" s="282">
        <v>0</v>
      </c>
      <c r="M42" s="282">
        <v>0</v>
      </c>
      <c r="N42" s="282">
        <v>0</v>
      </c>
      <c r="O42" s="282">
        <v>0</v>
      </c>
      <c r="P42" s="282">
        <v>0</v>
      </c>
      <c r="Q42" s="283">
        <f>SUM(E42:P42)</f>
        <v>0</v>
      </c>
    </row>
    <row r="43" spans="1:17" s="14" customFormat="1" ht="12.75" customHeight="1">
      <c r="A43" s="345">
        <v>310146</v>
      </c>
      <c r="B43" s="251" t="s">
        <v>936</v>
      </c>
      <c r="C43" s="241"/>
      <c r="D43" s="241"/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  <c r="L43" s="282">
        <v>0</v>
      </c>
      <c r="M43" s="282">
        <v>0</v>
      </c>
      <c r="N43" s="282">
        <v>0</v>
      </c>
      <c r="O43" s="282">
        <v>0</v>
      </c>
      <c r="P43" s="282">
        <v>0</v>
      </c>
      <c r="Q43" s="283">
        <f>SUM(E43:P43)</f>
        <v>0</v>
      </c>
    </row>
    <row r="44" spans="1:17" s="14" customFormat="1" ht="12.75" customHeight="1">
      <c r="A44" s="345">
        <v>310147</v>
      </c>
      <c r="B44" s="251" t="s">
        <v>937</v>
      </c>
      <c r="C44" s="241"/>
      <c r="D44" s="241"/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2">
        <v>0</v>
      </c>
      <c r="L44" s="282">
        <v>0</v>
      </c>
      <c r="M44" s="282">
        <v>0</v>
      </c>
      <c r="N44" s="282">
        <v>0</v>
      </c>
      <c r="O44" s="282">
        <v>0</v>
      </c>
      <c r="P44" s="282">
        <v>0</v>
      </c>
      <c r="Q44" s="283">
        <f>SUM(E44:P44)</f>
        <v>0</v>
      </c>
    </row>
    <row r="45" spans="1:17" s="14" customFormat="1" ht="12.75" customHeight="1">
      <c r="A45" s="345">
        <v>310149</v>
      </c>
      <c r="B45" s="251" t="s">
        <v>938</v>
      </c>
      <c r="C45" s="241"/>
      <c r="D45" s="241"/>
      <c r="E45" s="282" t="s">
        <v>945</v>
      </c>
      <c r="F45" s="282" t="s">
        <v>946</v>
      </c>
      <c r="G45" s="282" t="s">
        <v>946</v>
      </c>
      <c r="H45" s="282" t="s">
        <v>946</v>
      </c>
      <c r="I45" s="282" t="s">
        <v>828</v>
      </c>
      <c r="J45" s="282" t="s">
        <v>828</v>
      </c>
      <c r="K45" s="282" t="s">
        <v>946</v>
      </c>
      <c r="L45" s="282" t="s">
        <v>828</v>
      </c>
      <c r="M45" s="282" t="s">
        <v>946</v>
      </c>
      <c r="N45" s="282" t="s">
        <v>946</v>
      </c>
      <c r="O45" s="282" t="s">
        <v>828</v>
      </c>
      <c r="P45" s="282" t="s">
        <v>946</v>
      </c>
      <c r="Q45" s="283" t="s">
        <v>923</v>
      </c>
    </row>
    <row r="46" spans="1:17" s="14" customFormat="1" ht="12.75" customHeight="1">
      <c r="A46" s="345">
        <v>310150</v>
      </c>
      <c r="B46" s="409" t="s">
        <v>939</v>
      </c>
      <c r="C46" s="410"/>
      <c r="D46" s="411"/>
      <c r="E46" s="347">
        <v>9.7</v>
      </c>
      <c r="F46" s="347">
        <v>7.9</v>
      </c>
      <c r="G46" s="347">
        <v>91.1</v>
      </c>
      <c r="H46" s="347">
        <v>99</v>
      </c>
      <c r="I46" s="347">
        <v>9.7</v>
      </c>
      <c r="J46" s="347">
        <v>0</v>
      </c>
      <c r="K46" s="347">
        <v>82.5</v>
      </c>
      <c r="L46" s="347">
        <v>0</v>
      </c>
      <c r="M46" s="347">
        <v>94.5</v>
      </c>
      <c r="N46" s="347">
        <v>10</v>
      </c>
      <c r="O46" s="347">
        <v>0</v>
      </c>
      <c r="P46" s="347">
        <v>91.5</v>
      </c>
      <c r="Q46" s="356" t="s">
        <v>923</v>
      </c>
    </row>
    <row r="47" spans="1:17" s="14" customFormat="1" ht="12.75" customHeight="1">
      <c r="A47" s="345">
        <v>310151</v>
      </c>
      <c r="B47" s="251" t="s">
        <v>940</v>
      </c>
      <c r="C47" s="241"/>
      <c r="D47" s="241"/>
      <c r="E47" s="282" t="s">
        <v>824</v>
      </c>
      <c r="F47" s="282" t="s">
        <v>824</v>
      </c>
      <c r="G47" s="282" t="s">
        <v>824</v>
      </c>
      <c r="H47" s="282" t="s">
        <v>824</v>
      </c>
      <c r="I47" s="282" t="s">
        <v>824</v>
      </c>
      <c r="J47" s="282" t="s">
        <v>824</v>
      </c>
      <c r="K47" s="282" t="s">
        <v>824</v>
      </c>
      <c r="L47" s="282" t="s">
        <v>823</v>
      </c>
      <c r="M47" s="282" t="s">
        <v>823</v>
      </c>
      <c r="N47" s="282" t="s">
        <v>824</v>
      </c>
      <c r="O47" s="282" t="s">
        <v>950</v>
      </c>
      <c r="P47" s="282" t="s">
        <v>824</v>
      </c>
      <c r="Q47" s="283" t="s">
        <v>822</v>
      </c>
    </row>
    <row r="48" spans="1:17" ht="12.75" customHeight="1">
      <c r="A48" s="345">
        <v>310152</v>
      </c>
      <c r="B48" s="248" t="s">
        <v>941</v>
      </c>
      <c r="C48" s="192"/>
      <c r="D48" s="192"/>
      <c r="E48" s="204">
        <v>4976</v>
      </c>
      <c r="F48" s="204">
        <v>325</v>
      </c>
      <c r="G48" s="204">
        <v>1029</v>
      </c>
      <c r="H48" s="204">
        <v>92</v>
      </c>
      <c r="I48" s="204">
        <v>0</v>
      </c>
      <c r="J48" s="204">
        <v>0</v>
      </c>
      <c r="K48" s="204">
        <v>4</v>
      </c>
      <c r="L48" s="204">
        <v>0</v>
      </c>
      <c r="M48" s="204">
        <v>1054</v>
      </c>
      <c r="N48" s="204">
        <v>720</v>
      </c>
      <c r="O48" s="204">
        <v>7</v>
      </c>
      <c r="P48" s="204">
        <v>1092</v>
      </c>
      <c r="Q48" s="52">
        <f>SUM(E48:P48)</f>
        <v>9299</v>
      </c>
    </row>
    <row r="49" spans="1:17" ht="12.75" customHeight="1">
      <c r="A49" s="345">
        <v>310153</v>
      </c>
      <c r="B49" s="248" t="s">
        <v>942</v>
      </c>
      <c r="C49" s="192"/>
      <c r="D49" s="192"/>
      <c r="E49" s="204">
        <v>22</v>
      </c>
      <c r="F49" s="204">
        <v>16</v>
      </c>
      <c r="G49" s="204">
        <v>16</v>
      </c>
      <c r="H49" s="204">
        <v>7</v>
      </c>
      <c r="I49" s="204">
        <v>8</v>
      </c>
      <c r="J49" s="204">
        <v>4</v>
      </c>
      <c r="K49" s="204">
        <v>7</v>
      </c>
      <c r="L49" s="204">
        <v>11</v>
      </c>
      <c r="M49" s="204">
        <v>18</v>
      </c>
      <c r="N49" s="204">
        <v>21</v>
      </c>
      <c r="O49" s="204">
        <v>9</v>
      </c>
      <c r="P49" s="204">
        <v>18</v>
      </c>
      <c r="Q49" s="52">
        <f>SUM(E49:P49)</f>
        <v>157</v>
      </c>
    </row>
    <row r="50" spans="1:17" ht="12.75" customHeight="1">
      <c r="A50" s="345">
        <v>310154</v>
      </c>
      <c r="B50" s="248" t="s">
        <v>943</v>
      </c>
      <c r="C50" s="192"/>
      <c r="D50" s="192"/>
      <c r="E50" s="204">
        <v>810</v>
      </c>
      <c r="F50" s="204">
        <v>221</v>
      </c>
      <c r="G50" s="204">
        <v>238</v>
      </c>
      <c r="H50" s="204">
        <v>55</v>
      </c>
      <c r="I50" s="204">
        <v>31</v>
      </c>
      <c r="J50" s="204">
        <v>0</v>
      </c>
      <c r="K50" s="204">
        <v>42</v>
      </c>
      <c r="L50" s="204">
        <v>91</v>
      </c>
      <c r="M50" s="204">
        <v>282</v>
      </c>
      <c r="N50" s="204">
        <v>277</v>
      </c>
      <c r="O50" s="204">
        <v>95</v>
      </c>
      <c r="P50" s="204">
        <v>241</v>
      </c>
      <c r="Q50" s="52">
        <f>SUM(E50:P50)</f>
        <v>2383</v>
      </c>
    </row>
    <row r="51" spans="1:17" ht="12.75" customHeight="1" thickBot="1">
      <c r="A51" s="345">
        <v>310155</v>
      </c>
      <c r="B51" s="252" t="s">
        <v>944</v>
      </c>
      <c r="C51" s="196"/>
      <c r="D51" s="196"/>
      <c r="E51" s="220" t="s">
        <v>916</v>
      </c>
      <c r="F51" s="220" t="s">
        <v>785</v>
      </c>
      <c r="G51" s="220" t="s">
        <v>809</v>
      </c>
      <c r="H51" s="220" t="s">
        <v>810</v>
      </c>
      <c r="I51" s="220" t="s">
        <v>811</v>
      </c>
      <c r="J51" s="220" t="s">
        <v>924</v>
      </c>
      <c r="K51" s="220" t="s">
        <v>812</v>
      </c>
      <c r="L51" s="220" t="s">
        <v>931</v>
      </c>
      <c r="M51" s="220" t="s">
        <v>813</v>
      </c>
      <c r="N51" s="220" t="s">
        <v>813</v>
      </c>
      <c r="O51" s="220" t="s">
        <v>812</v>
      </c>
      <c r="P51" s="220" t="s">
        <v>814</v>
      </c>
      <c r="Q51" s="271" t="s">
        <v>672</v>
      </c>
    </row>
    <row r="52" ht="12.75" customHeight="1">
      <c r="B52" s="5" t="s">
        <v>430</v>
      </c>
    </row>
    <row r="53" ht="12.75" customHeight="1">
      <c r="B53" s="5" t="s">
        <v>820</v>
      </c>
    </row>
    <row r="54" ht="12.75" customHeight="1">
      <c r="B54" s="5" t="s">
        <v>729</v>
      </c>
    </row>
    <row r="55" ht="12.75" customHeight="1">
      <c r="B55" s="5" t="s">
        <v>415</v>
      </c>
    </row>
    <row r="56" ht="12.75" customHeight="1">
      <c r="B56" s="5" t="s">
        <v>431</v>
      </c>
    </row>
    <row r="57" ht="12.75" customHeight="1">
      <c r="B57" s="5" t="s">
        <v>730</v>
      </c>
    </row>
    <row r="58" ht="12.75" customHeight="1">
      <c r="B58" s="5" t="s">
        <v>731</v>
      </c>
    </row>
    <row r="59" ht="12.75" customHeight="1">
      <c r="B59" s="5" t="s">
        <v>432</v>
      </c>
    </row>
    <row r="60" ht="12.75" customHeight="1">
      <c r="B60" s="5" t="s">
        <v>433</v>
      </c>
    </row>
    <row r="61" ht="12.75" customHeight="1">
      <c r="B61" s="5" t="s">
        <v>777</v>
      </c>
    </row>
  </sheetData>
  <mergeCells count="14">
    <mergeCell ref="E2:E3"/>
    <mergeCell ref="F2:F3"/>
    <mergeCell ref="G2:G3"/>
    <mergeCell ref="H2:H3"/>
    <mergeCell ref="B46:D46"/>
    <mergeCell ref="O2:O3"/>
    <mergeCell ref="P2:P3"/>
    <mergeCell ref="Q2:Q3"/>
    <mergeCell ref="I2:I3"/>
    <mergeCell ref="K2:K3"/>
    <mergeCell ref="M2:M3"/>
    <mergeCell ref="N2:N3"/>
    <mergeCell ref="J2:J3"/>
    <mergeCell ref="L2:L3"/>
  </mergeCells>
  <printOptions/>
  <pageMargins left="0.7874015748031497" right="0.3937007874015748" top="0.5905511811023623" bottom="0.4724409448818898" header="0.3937007874015748" footer="0.1968503937007874"/>
  <pageSetup horizontalDpi="600" verticalDpi="600" orientation="landscape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R57"/>
  <sheetViews>
    <sheetView showGridLines="0" view="pageBreakPreview" zoomScaleSheetLayoutView="100" workbookViewId="0" topLeftCell="A1">
      <selection activeCell="B2" sqref="B2"/>
    </sheetView>
  </sheetViews>
  <sheetFormatPr defaultColWidth="8.796875" defaultRowHeight="15" customHeight="1"/>
  <cols>
    <col min="1" max="1" width="9" style="344" customWidth="1"/>
    <col min="2" max="3" width="3.59765625" style="10" customWidth="1"/>
    <col min="4" max="4" width="20.59765625" style="5" customWidth="1"/>
    <col min="5" max="5" width="7.3984375" style="5" customWidth="1"/>
    <col min="6" max="17" width="11.3984375" style="5" customWidth="1"/>
    <col min="18" max="18" width="11.3984375" style="208" customWidth="1"/>
    <col min="19" max="16384" width="9" style="5" customWidth="1"/>
  </cols>
  <sheetData>
    <row r="1" spans="2:3" ht="15" customHeight="1" thickBot="1">
      <c r="B1" s="258" t="s">
        <v>954</v>
      </c>
      <c r="C1" s="258"/>
    </row>
    <row r="2" spans="2:18" ht="13.5" customHeight="1">
      <c r="B2" s="155"/>
      <c r="C2" s="156"/>
      <c r="D2" s="87"/>
      <c r="E2" s="48" t="s">
        <v>104</v>
      </c>
      <c r="F2" s="367" t="s">
        <v>297</v>
      </c>
      <c r="G2" s="361" t="s">
        <v>542</v>
      </c>
      <c r="H2" s="361" t="s">
        <v>462</v>
      </c>
      <c r="I2" s="361" t="s">
        <v>463</v>
      </c>
      <c r="J2" s="361" t="s">
        <v>464</v>
      </c>
      <c r="K2" s="361" t="s">
        <v>830</v>
      </c>
      <c r="L2" s="361" t="s">
        <v>877</v>
      </c>
      <c r="M2" s="361" t="s">
        <v>878</v>
      </c>
      <c r="N2" s="361" t="s">
        <v>541</v>
      </c>
      <c r="O2" s="361" t="s">
        <v>308</v>
      </c>
      <c r="P2" s="361" t="s">
        <v>309</v>
      </c>
      <c r="Q2" s="361" t="s">
        <v>307</v>
      </c>
      <c r="R2" s="365" t="s">
        <v>269</v>
      </c>
    </row>
    <row r="3" spans="2:18" ht="13.5" customHeight="1">
      <c r="B3" s="157" t="s">
        <v>1</v>
      </c>
      <c r="C3" s="154"/>
      <c r="D3" s="6"/>
      <c r="E3" s="6"/>
      <c r="F3" s="368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6"/>
    </row>
    <row r="4" spans="1:18" ht="13.5" customHeight="1">
      <c r="A4" s="344">
        <v>400101</v>
      </c>
      <c r="B4" s="118">
        <v>1</v>
      </c>
      <c r="C4" s="108">
        <v>1</v>
      </c>
      <c r="D4" s="41" t="s">
        <v>334</v>
      </c>
      <c r="E4" s="41" t="s">
        <v>197</v>
      </c>
      <c r="F4" s="203">
        <v>163976</v>
      </c>
      <c r="G4" s="203">
        <v>73792</v>
      </c>
      <c r="H4" s="203">
        <v>9367</v>
      </c>
      <c r="I4" s="203">
        <v>690</v>
      </c>
      <c r="J4" s="203">
        <v>0</v>
      </c>
      <c r="K4" s="203">
        <v>0</v>
      </c>
      <c r="L4" s="203">
        <v>0</v>
      </c>
      <c r="M4" s="203">
        <v>0</v>
      </c>
      <c r="N4" s="203">
        <v>116298</v>
      </c>
      <c r="O4" s="203">
        <v>112530</v>
      </c>
      <c r="P4" s="203">
        <v>0</v>
      </c>
      <c r="Q4" s="203">
        <v>79454</v>
      </c>
      <c r="R4" s="278">
        <f>SUM(F4:Q4)</f>
        <v>556107</v>
      </c>
    </row>
    <row r="5" spans="1:18" ht="13.5" customHeight="1">
      <c r="A5" s="344">
        <v>400102</v>
      </c>
      <c r="B5" s="119"/>
      <c r="C5" s="109" t="s">
        <v>113</v>
      </c>
      <c r="D5" s="43"/>
      <c r="E5" s="43" t="s">
        <v>198</v>
      </c>
      <c r="F5" s="206">
        <v>134838</v>
      </c>
      <c r="G5" s="206">
        <v>73792</v>
      </c>
      <c r="H5" s="206">
        <v>9367</v>
      </c>
      <c r="I5" s="206">
        <v>690</v>
      </c>
      <c r="J5" s="206">
        <v>0</v>
      </c>
      <c r="K5" s="206">
        <v>0</v>
      </c>
      <c r="L5" s="206">
        <v>0</v>
      </c>
      <c r="M5" s="206">
        <v>0</v>
      </c>
      <c r="N5" s="206">
        <v>116298</v>
      </c>
      <c r="O5" s="206">
        <v>96774</v>
      </c>
      <c r="P5" s="206">
        <v>0</v>
      </c>
      <c r="Q5" s="206">
        <v>79454</v>
      </c>
      <c r="R5" s="279">
        <f aca="true" t="shared" si="0" ref="R5:R57">SUM(F5:Q5)</f>
        <v>511213</v>
      </c>
    </row>
    <row r="6" spans="1:18" ht="13.5" customHeight="1">
      <c r="A6" s="344">
        <v>400103</v>
      </c>
      <c r="B6" s="119" t="s">
        <v>733</v>
      </c>
      <c r="C6" s="109" t="s">
        <v>380</v>
      </c>
      <c r="D6" s="41" t="s">
        <v>734</v>
      </c>
      <c r="E6" s="41" t="s">
        <v>197</v>
      </c>
      <c r="F6" s="204">
        <v>163976</v>
      </c>
      <c r="G6" s="204">
        <v>73792</v>
      </c>
      <c r="H6" s="204">
        <v>9139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104094</v>
      </c>
      <c r="O6" s="204">
        <v>101829</v>
      </c>
      <c r="P6" s="204">
        <v>0</v>
      </c>
      <c r="Q6" s="204">
        <v>79454</v>
      </c>
      <c r="R6" s="280">
        <f t="shared" si="0"/>
        <v>532284</v>
      </c>
    </row>
    <row r="7" spans="1:18" ht="13.5" customHeight="1">
      <c r="A7" s="344">
        <v>400104</v>
      </c>
      <c r="B7" s="119"/>
      <c r="C7" s="109" t="s">
        <v>142</v>
      </c>
      <c r="D7" s="43"/>
      <c r="E7" s="43" t="s">
        <v>198</v>
      </c>
      <c r="F7" s="204">
        <v>0</v>
      </c>
      <c r="G7" s="204">
        <v>73792</v>
      </c>
      <c r="H7" s="204">
        <v>9139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104094</v>
      </c>
      <c r="O7" s="204">
        <v>87572</v>
      </c>
      <c r="P7" s="204">
        <v>0</v>
      </c>
      <c r="Q7" s="204">
        <v>79454</v>
      </c>
      <c r="R7" s="280">
        <f t="shared" si="0"/>
        <v>354051</v>
      </c>
    </row>
    <row r="8" spans="1:18" ht="13.5" customHeight="1">
      <c r="A8" s="344">
        <v>400105</v>
      </c>
      <c r="B8" s="119"/>
      <c r="C8" s="109" t="s">
        <v>161</v>
      </c>
      <c r="D8" s="41" t="s">
        <v>735</v>
      </c>
      <c r="E8" s="41" t="s">
        <v>197</v>
      </c>
      <c r="F8" s="203">
        <v>0</v>
      </c>
      <c r="G8" s="203">
        <v>0</v>
      </c>
      <c r="H8" s="203">
        <v>228</v>
      </c>
      <c r="I8" s="203">
        <v>690</v>
      </c>
      <c r="J8" s="203">
        <v>0</v>
      </c>
      <c r="K8" s="203">
        <v>0</v>
      </c>
      <c r="L8" s="203">
        <v>0</v>
      </c>
      <c r="M8" s="203">
        <v>0</v>
      </c>
      <c r="N8" s="203">
        <v>12204</v>
      </c>
      <c r="O8" s="203">
        <v>10701</v>
      </c>
      <c r="P8" s="203">
        <v>0</v>
      </c>
      <c r="Q8" s="203">
        <v>0</v>
      </c>
      <c r="R8" s="278">
        <f t="shared" si="0"/>
        <v>23823</v>
      </c>
    </row>
    <row r="9" spans="1:18" ht="13.5" customHeight="1">
      <c r="A9" s="344">
        <v>400106</v>
      </c>
      <c r="B9" s="119"/>
      <c r="C9" s="135"/>
      <c r="D9" s="43"/>
      <c r="E9" s="43" t="s">
        <v>198</v>
      </c>
      <c r="F9" s="206">
        <v>0</v>
      </c>
      <c r="G9" s="206">
        <v>0</v>
      </c>
      <c r="H9" s="206">
        <v>228</v>
      </c>
      <c r="I9" s="206">
        <v>690</v>
      </c>
      <c r="J9" s="206">
        <v>0</v>
      </c>
      <c r="K9" s="206">
        <v>0</v>
      </c>
      <c r="L9" s="206">
        <v>0</v>
      </c>
      <c r="M9" s="206">
        <v>0</v>
      </c>
      <c r="N9" s="206">
        <v>12204</v>
      </c>
      <c r="O9" s="206">
        <v>9202</v>
      </c>
      <c r="P9" s="206">
        <v>0</v>
      </c>
      <c r="Q9" s="206">
        <v>0</v>
      </c>
      <c r="R9" s="279">
        <f t="shared" si="0"/>
        <v>22324</v>
      </c>
    </row>
    <row r="10" spans="1:18" ht="13.5" customHeight="1">
      <c r="A10" s="344">
        <v>400107</v>
      </c>
      <c r="B10" s="91" t="s">
        <v>736</v>
      </c>
      <c r="C10" s="136"/>
      <c r="D10" s="67" t="s">
        <v>737</v>
      </c>
      <c r="E10" s="43" t="s">
        <v>198</v>
      </c>
      <c r="F10" s="204">
        <v>134838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80">
        <f t="shared" si="0"/>
        <v>134838</v>
      </c>
    </row>
    <row r="11" spans="1:18" ht="13.5" customHeight="1">
      <c r="A11" s="344">
        <v>400108</v>
      </c>
      <c r="B11" s="91"/>
      <c r="C11" s="109">
        <v>2</v>
      </c>
      <c r="D11" s="41" t="s">
        <v>335</v>
      </c>
      <c r="E11" s="41" t="s">
        <v>197</v>
      </c>
      <c r="F11" s="203">
        <v>266207</v>
      </c>
      <c r="G11" s="203">
        <v>54337</v>
      </c>
      <c r="H11" s="203">
        <v>30321</v>
      </c>
      <c r="I11" s="203">
        <v>6850</v>
      </c>
      <c r="J11" s="203">
        <v>0</v>
      </c>
      <c r="K11" s="203">
        <v>0</v>
      </c>
      <c r="L11" s="203">
        <v>13996</v>
      </c>
      <c r="M11" s="203">
        <v>0</v>
      </c>
      <c r="N11" s="203">
        <v>34201</v>
      </c>
      <c r="O11" s="203">
        <v>66816</v>
      </c>
      <c r="P11" s="203">
        <v>15745</v>
      </c>
      <c r="Q11" s="203">
        <v>47391</v>
      </c>
      <c r="R11" s="278">
        <f t="shared" si="0"/>
        <v>535864</v>
      </c>
    </row>
    <row r="12" spans="1:18" ht="13.5" customHeight="1">
      <c r="A12" s="344">
        <v>400109</v>
      </c>
      <c r="B12" s="119"/>
      <c r="C12" s="109" t="s">
        <v>113</v>
      </c>
      <c r="D12" s="43"/>
      <c r="E12" s="43" t="s">
        <v>198</v>
      </c>
      <c r="F12" s="206">
        <v>193888</v>
      </c>
      <c r="G12" s="206">
        <v>54337</v>
      </c>
      <c r="H12" s="206">
        <v>30321</v>
      </c>
      <c r="I12" s="206">
        <v>6850</v>
      </c>
      <c r="J12" s="206">
        <v>0</v>
      </c>
      <c r="K12" s="206">
        <v>0</v>
      </c>
      <c r="L12" s="206">
        <v>13996</v>
      </c>
      <c r="M12" s="206">
        <v>14935</v>
      </c>
      <c r="N12" s="206">
        <v>34201</v>
      </c>
      <c r="O12" s="206">
        <v>57460</v>
      </c>
      <c r="P12" s="206">
        <v>15745</v>
      </c>
      <c r="Q12" s="206">
        <v>47391</v>
      </c>
      <c r="R12" s="279">
        <f t="shared" si="0"/>
        <v>469124</v>
      </c>
    </row>
    <row r="13" spans="1:18" ht="13.5" customHeight="1">
      <c r="A13" s="344">
        <v>400110</v>
      </c>
      <c r="B13" s="119"/>
      <c r="C13" s="109" t="s">
        <v>380</v>
      </c>
      <c r="D13" s="41" t="s">
        <v>738</v>
      </c>
      <c r="E13" s="41" t="s">
        <v>197</v>
      </c>
      <c r="F13" s="204">
        <v>144639</v>
      </c>
      <c r="G13" s="204">
        <v>17367</v>
      </c>
      <c r="H13" s="204">
        <v>3205</v>
      </c>
      <c r="I13" s="204">
        <v>565</v>
      </c>
      <c r="J13" s="204">
        <v>0</v>
      </c>
      <c r="K13" s="204">
        <v>0</v>
      </c>
      <c r="L13" s="204">
        <v>600</v>
      </c>
      <c r="M13" s="204">
        <v>0</v>
      </c>
      <c r="N13" s="204">
        <v>5977</v>
      </c>
      <c r="O13" s="204">
        <v>5119</v>
      </c>
      <c r="P13" s="204">
        <v>412</v>
      </c>
      <c r="Q13" s="204">
        <v>4000</v>
      </c>
      <c r="R13" s="280">
        <f t="shared" si="0"/>
        <v>181884</v>
      </c>
    </row>
    <row r="14" spans="1:18" ht="13.5" customHeight="1">
      <c r="A14" s="344">
        <v>400111</v>
      </c>
      <c r="B14" s="119" t="s">
        <v>739</v>
      </c>
      <c r="C14" s="109" t="s">
        <v>147</v>
      </c>
      <c r="D14" s="43" t="s">
        <v>740</v>
      </c>
      <c r="E14" s="43" t="s">
        <v>198</v>
      </c>
      <c r="F14" s="204">
        <v>72320</v>
      </c>
      <c r="G14" s="204">
        <v>17367</v>
      </c>
      <c r="H14" s="204">
        <v>3205</v>
      </c>
      <c r="I14" s="204">
        <v>565</v>
      </c>
      <c r="J14" s="204">
        <v>0</v>
      </c>
      <c r="K14" s="204">
        <v>0</v>
      </c>
      <c r="L14" s="204">
        <v>600</v>
      </c>
      <c r="M14" s="204">
        <v>0</v>
      </c>
      <c r="N14" s="204">
        <v>5977</v>
      </c>
      <c r="O14" s="204">
        <v>4402</v>
      </c>
      <c r="P14" s="204">
        <v>412</v>
      </c>
      <c r="Q14" s="204">
        <v>4000</v>
      </c>
      <c r="R14" s="280">
        <f t="shared" si="0"/>
        <v>108848</v>
      </c>
    </row>
    <row r="15" spans="1:18" ht="13.5" customHeight="1">
      <c r="A15" s="344">
        <v>400112</v>
      </c>
      <c r="B15" s="119"/>
      <c r="C15" s="109" t="s">
        <v>142</v>
      </c>
      <c r="D15" s="41" t="s">
        <v>452</v>
      </c>
      <c r="E15" s="41" t="s">
        <v>197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78">
        <f t="shared" si="0"/>
        <v>0</v>
      </c>
    </row>
    <row r="16" spans="1:18" ht="13.5" customHeight="1">
      <c r="A16" s="344">
        <v>400113</v>
      </c>
      <c r="B16" s="119"/>
      <c r="C16" s="109" t="s">
        <v>161</v>
      </c>
      <c r="D16" s="43" t="s">
        <v>741</v>
      </c>
      <c r="E16" s="43" t="s">
        <v>198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79">
        <f t="shared" si="0"/>
        <v>0</v>
      </c>
    </row>
    <row r="17" spans="1:18" ht="13.5" customHeight="1">
      <c r="A17" s="344">
        <v>400114</v>
      </c>
      <c r="B17" s="119"/>
      <c r="C17" s="135"/>
      <c r="D17" s="41" t="s">
        <v>422</v>
      </c>
      <c r="E17" s="41" t="s">
        <v>197</v>
      </c>
      <c r="F17" s="204">
        <v>0</v>
      </c>
      <c r="G17" s="204">
        <v>0</v>
      </c>
      <c r="H17" s="204">
        <v>23694</v>
      </c>
      <c r="I17" s="204">
        <v>5434</v>
      </c>
      <c r="J17" s="204">
        <v>0</v>
      </c>
      <c r="K17" s="204">
        <v>0</v>
      </c>
      <c r="L17" s="204">
        <v>8072</v>
      </c>
      <c r="M17" s="204">
        <v>0</v>
      </c>
      <c r="N17" s="204">
        <v>28224</v>
      </c>
      <c r="O17" s="204">
        <v>61697</v>
      </c>
      <c r="P17" s="204">
        <v>14333</v>
      </c>
      <c r="Q17" s="204">
        <v>43391</v>
      </c>
      <c r="R17" s="280">
        <f>SUM(F17:Q17)</f>
        <v>184845</v>
      </c>
    </row>
    <row r="18" spans="1:18" ht="13.5" customHeight="1">
      <c r="A18" s="344">
        <v>400115</v>
      </c>
      <c r="B18" s="119" t="s">
        <v>742</v>
      </c>
      <c r="C18" s="135"/>
      <c r="D18" s="43"/>
      <c r="E18" s="43" t="s">
        <v>198</v>
      </c>
      <c r="F18" s="204">
        <v>0</v>
      </c>
      <c r="G18" s="204">
        <v>0</v>
      </c>
      <c r="H18" s="204">
        <v>23694</v>
      </c>
      <c r="I18" s="204">
        <v>5434</v>
      </c>
      <c r="J18" s="204">
        <v>0</v>
      </c>
      <c r="K18" s="204">
        <v>0</v>
      </c>
      <c r="L18" s="204">
        <v>8072</v>
      </c>
      <c r="M18" s="204">
        <v>0</v>
      </c>
      <c r="N18" s="204">
        <v>28224</v>
      </c>
      <c r="O18" s="204">
        <v>53058</v>
      </c>
      <c r="P18" s="204">
        <v>14333</v>
      </c>
      <c r="Q18" s="204">
        <v>43391</v>
      </c>
      <c r="R18" s="280">
        <f>SUM(F18:Q18)</f>
        <v>176206</v>
      </c>
    </row>
    <row r="19" spans="1:18" ht="13.5" customHeight="1">
      <c r="A19" s="344">
        <v>400116</v>
      </c>
      <c r="B19" s="119"/>
      <c r="C19" s="135"/>
      <c r="D19" s="41" t="s">
        <v>743</v>
      </c>
      <c r="E19" s="41" t="s">
        <v>197</v>
      </c>
      <c r="F19" s="203">
        <v>110496</v>
      </c>
      <c r="G19" s="203">
        <v>32602</v>
      </c>
      <c r="H19" s="203">
        <v>0</v>
      </c>
      <c r="I19" s="203">
        <v>0</v>
      </c>
      <c r="J19" s="203">
        <v>0</v>
      </c>
      <c r="K19" s="203">
        <v>0</v>
      </c>
      <c r="L19" s="203">
        <v>4664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78">
        <f t="shared" si="0"/>
        <v>147762</v>
      </c>
    </row>
    <row r="20" spans="1:18" ht="13.5" customHeight="1">
      <c r="A20" s="344">
        <v>400117</v>
      </c>
      <c r="B20" s="119"/>
      <c r="C20" s="135"/>
      <c r="D20" s="43" t="s">
        <v>744</v>
      </c>
      <c r="E20" s="43" t="s">
        <v>198</v>
      </c>
      <c r="F20" s="206">
        <v>110496</v>
      </c>
      <c r="G20" s="206">
        <v>32602</v>
      </c>
      <c r="H20" s="206">
        <v>0</v>
      </c>
      <c r="I20" s="206">
        <v>0</v>
      </c>
      <c r="J20" s="206">
        <v>0</v>
      </c>
      <c r="K20" s="206">
        <v>0</v>
      </c>
      <c r="L20" s="206">
        <v>4664</v>
      </c>
      <c r="M20" s="206">
        <v>0</v>
      </c>
      <c r="N20" s="206">
        <v>0</v>
      </c>
      <c r="O20" s="206">
        <v>0</v>
      </c>
      <c r="P20" s="206">
        <v>0</v>
      </c>
      <c r="Q20" s="206">
        <v>0</v>
      </c>
      <c r="R20" s="279">
        <f t="shared" si="0"/>
        <v>147762</v>
      </c>
    </row>
    <row r="21" spans="1:18" ht="13.5" customHeight="1">
      <c r="A21" s="344">
        <v>400118</v>
      </c>
      <c r="B21" s="119"/>
      <c r="C21" s="135"/>
      <c r="D21" s="41" t="s">
        <v>745</v>
      </c>
      <c r="E21" s="41" t="s">
        <v>197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80">
        <f t="shared" si="0"/>
        <v>0</v>
      </c>
    </row>
    <row r="22" spans="1:18" ht="13.5" customHeight="1">
      <c r="A22" s="344">
        <v>400119</v>
      </c>
      <c r="B22" s="119" t="s">
        <v>746</v>
      </c>
      <c r="C22" s="135"/>
      <c r="D22" s="43"/>
      <c r="E22" s="43" t="s">
        <v>198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80">
        <f t="shared" si="0"/>
        <v>0</v>
      </c>
    </row>
    <row r="23" spans="1:18" s="189" customFormat="1" ht="13.5" customHeight="1">
      <c r="A23" s="344">
        <v>400120</v>
      </c>
      <c r="B23" s="198"/>
      <c r="C23" s="199"/>
      <c r="D23" s="192" t="s">
        <v>398</v>
      </c>
      <c r="E23" s="191" t="s">
        <v>399</v>
      </c>
      <c r="F23" s="203">
        <v>0</v>
      </c>
      <c r="G23" s="203">
        <v>0</v>
      </c>
      <c r="H23" s="203">
        <v>3422</v>
      </c>
      <c r="I23" s="203">
        <v>851</v>
      </c>
      <c r="J23" s="203">
        <v>0</v>
      </c>
      <c r="K23" s="203">
        <v>0</v>
      </c>
      <c r="L23" s="203">
        <v>660</v>
      </c>
      <c r="M23" s="203">
        <v>0</v>
      </c>
      <c r="N23" s="203">
        <v>0</v>
      </c>
      <c r="O23" s="203">
        <v>0</v>
      </c>
      <c r="P23" s="203">
        <v>1000</v>
      </c>
      <c r="Q23" s="203">
        <v>0</v>
      </c>
      <c r="R23" s="278">
        <f>SUM(F23:Q23)</f>
        <v>5933</v>
      </c>
    </row>
    <row r="24" spans="1:18" s="189" customFormat="1" ht="13.5" customHeight="1">
      <c r="A24" s="344">
        <v>400121</v>
      </c>
      <c r="B24" s="198"/>
      <c r="C24" s="199"/>
      <c r="D24" s="200"/>
      <c r="E24" s="200" t="s">
        <v>400</v>
      </c>
      <c r="F24" s="206">
        <v>0</v>
      </c>
      <c r="G24" s="206">
        <v>0</v>
      </c>
      <c r="H24" s="206">
        <v>3422</v>
      </c>
      <c r="I24" s="206">
        <v>851</v>
      </c>
      <c r="J24" s="206">
        <v>0</v>
      </c>
      <c r="K24" s="206">
        <v>0</v>
      </c>
      <c r="L24" s="206">
        <v>660</v>
      </c>
      <c r="M24" s="206">
        <v>0</v>
      </c>
      <c r="N24" s="206">
        <v>0</v>
      </c>
      <c r="O24" s="206">
        <v>0</v>
      </c>
      <c r="P24" s="206">
        <v>1000</v>
      </c>
      <c r="Q24" s="206">
        <v>0</v>
      </c>
      <c r="R24" s="279">
        <f>SUM(F24:Q24)</f>
        <v>5933</v>
      </c>
    </row>
    <row r="25" spans="1:18" s="189" customFormat="1" ht="13.5" customHeight="1">
      <c r="A25" s="344">
        <v>400122</v>
      </c>
      <c r="B25" s="198"/>
      <c r="C25" s="199"/>
      <c r="D25" s="192" t="s">
        <v>947</v>
      </c>
      <c r="E25" s="191" t="s">
        <v>399</v>
      </c>
      <c r="F25" s="203">
        <v>11072</v>
      </c>
      <c r="G25" s="203">
        <v>4368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78">
        <f t="shared" si="0"/>
        <v>15440</v>
      </c>
    </row>
    <row r="26" spans="1:18" s="189" customFormat="1" ht="13.5" customHeight="1">
      <c r="A26" s="344">
        <v>400123</v>
      </c>
      <c r="B26" s="198"/>
      <c r="C26" s="199"/>
      <c r="D26" s="200"/>
      <c r="E26" s="200" t="s">
        <v>400</v>
      </c>
      <c r="F26" s="206">
        <v>11072</v>
      </c>
      <c r="G26" s="206">
        <v>4368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6">
        <v>0</v>
      </c>
      <c r="R26" s="279">
        <f t="shared" si="0"/>
        <v>15440</v>
      </c>
    </row>
    <row r="27" spans="1:18" ht="13.5" customHeight="1">
      <c r="A27" s="344">
        <v>400124</v>
      </c>
      <c r="B27" s="119" t="s">
        <v>747</v>
      </c>
      <c r="C27" s="135"/>
      <c r="D27" s="6" t="s">
        <v>948</v>
      </c>
      <c r="E27" s="42" t="s">
        <v>198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14935</v>
      </c>
      <c r="N27" s="204">
        <v>0</v>
      </c>
      <c r="O27" s="204">
        <v>0</v>
      </c>
      <c r="P27" s="204">
        <v>0</v>
      </c>
      <c r="Q27" s="204">
        <v>0</v>
      </c>
      <c r="R27" s="280">
        <f t="shared" si="0"/>
        <v>14935</v>
      </c>
    </row>
    <row r="28" spans="1:18" ht="13.5" customHeight="1">
      <c r="A28" s="344">
        <v>400125</v>
      </c>
      <c r="B28" s="119"/>
      <c r="C28" s="135"/>
      <c r="D28" s="41" t="s">
        <v>748</v>
      </c>
      <c r="E28" s="41" t="s">
        <v>197</v>
      </c>
      <c r="F28" s="203">
        <v>1402400</v>
      </c>
      <c r="G28" s="203">
        <v>410002</v>
      </c>
      <c r="H28" s="203">
        <v>141129</v>
      </c>
      <c r="I28" s="203">
        <v>81003</v>
      </c>
      <c r="J28" s="203">
        <v>71938</v>
      </c>
      <c r="K28" s="203">
        <v>1169</v>
      </c>
      <c r="L28" s="203">
        <v>83545</v>
      </c>
      <c r="M28" s="203">
        <v>0</v>
      </c>
      <c r="N28" s="203">
        <v>335145</v>
      </c>
      <c r="O28" s="203">
        <v>170719</v>
      </c>
      <c r="P28" s="203">
        <v>232451</v>
      </c>
      <c r="Q28" s="203">
        <v>201036</v>
      </c>
      <c r="R28" s="278">
        <f t="shared" si="0"/>
        <v>3130537</v>
      </c>
    </row>
    <row r="29" spans="1:18" ht="13.5" customHeight="1">
      <c r="A29" s="344">
        <v>400126</v>
      </c>
      <c r="B29" s="119"/>
      <c r="C29" s="135"/>
      <c r="D29" s="43"/>
      <c r="E29" s="43" t="s">
        <v>198</v>
      </c>
      <c r="F29" s="206">
        <v>1194382</v>
      </c>
      <c r="G29" s="206">
        <v>410002</v>
      </c>
      <c r="H29" s="206">
        <v>141129</v>
      </c>
      <c r="I29" s="206">
        <v>81003</v>
      </c>
      <c r="J29" s="206">
        <v>90000</v>
      </c>
      <c r="K29" s="206">
        <v>1169</v>
      </c>
      <c r="L29" s="206">
        <v>83545</v>
      </c>
      <c r="M29" s="206">
        <v>0</v>
      </c>
      <c r="N29" s="206">
        <v>335145</v>
      </c>
      <c r="O29" s="206">
        <v>173541</v>
      </c>
      <c r="P29" s="206">
        <v>234547</v>
      </c>
      <c r="Q29" s="206">
        <v>201036</v>
      </c>
      <c r="R29" s="279">
        <f t="shared" si="0"/>
        <v>2945499</v>
      </c>
    </row>
    <row r="30" spans="1:18" ht="13.5" customHeight="1">
      <c r="A30" s="344">
        <v>400127</v>
      </c>
      <c r="B30" s="119"/>
      <c r="C30" s="135"/>
      <c r="D30" s="41" t="s">
        <v>749</v>
      </c>
      <c r="E30" s="41" t="s">
        <v>197</v>
      </c>
      <c r="F30" s="204">
        <v>72730</v>
      </c>
      <c r="G30" s="204">
        <v>33913</v>
      </c>
      <c r="H30" s="204">
        <v>112679</v>
      </c>
      <c r="I30" s="204">
        <v>13683</v>
      </c>
      <c r="J30" s="204">
        <v>0</v>
      </c>
      <c r="K30" s="204">
        <v>1169</v>
      </c>
      <c r="L30" s="204">
        <v>5781</v>
      </c>
      <c r="M30" s="204">
        <v>0</v>
      </c>
      <c r="N30" s="204">
        <v>102647</v>
      </c>
      <c r="O30" s="204">
        <v>11250</v>
      </c>
      <c r="P30" s="204">
        <v>22470</v>
      </c>
      <c r="Q30" s="204">
        <v>75071</v>
      </c>
      <c r="R30" s="280">
        <f>SUM(F30:Q30)</f>
        <v>451393</v>
      </c>
    </row>
    <row r="31" spans="1:18" ht="13.5" customHeight="1">
      <c r="A31" s="344">
        <v>400128</v>
      </c>
      <c r="B31" s="119" t="s">
        <v>750</v>
      </c>
      <c r="C31" s="135"/>
      <c r="D31" s="43"/>
      <c r="E31" s="43" t="s">
        <v>198</v>
      </c>
      <c r="F31" s="204">
        <v>73162</v>
      </c>
      <c r="G31" s="204">
        <v>33913</v>
      </c>
      <c r="H31" s="204">
        <v>112679</v>
      </c>
      <c r="I31" s="204">
        <v>13683</v>
      </c>
      <c r="J31" s="204">
        <v>0</v>
      </c>
      <c r="K31" s="204">
        <v>1169</v>
      </c>
      <c r="L31" s="204">
        <v>5781</v>
      </c>
      <c r="M31" s="204">
        <v>0</v>
      </c>
      <c r="N31" s="204">
        <v>102647</v>
      </c>
      <c r="O31" s="204">
        <v>15037</v>
      </c>
      <c r="P31" s="204">
        <v>22566</v>
      </c>
      <c r="Q31" s="204">
        <v>75071</v>
      </c>
      <c r="R31" s="280">
        <f t="shared" si="0"/>
        <v>455708</v>
      </c>
    </row>
    <row r="32" spans="1:18" ht="13.5" customHeight="1">
      <c r="A32" s="344">
        <v>400129</v>
      </c>
      <c r="B32" s="141"/>
      <c r="C32" s="135"/>
      <c r="D32" s="41" t="s">
        <v>751</v>
      </c>
      <c r="E32" s="41" t="s">
        <v>197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  <c r="P32" s="203">
        <v>4800</v>
      </c>
      <c r="Q32" s="203">
        <v>0</v>
      </c>
      <c r="R32" s="278">
        <f t="shared" si="0"/>
        <v>4800</v>
      </c>
    </row>
    <row r="33" spans="1:18" ht="13.5" customHeight="1">
      <c r="A33" s="344">
        <v>400130</v>
      </c>
      <c r="B33" s="141"/>
      <c r="C33" s="135"/>
      <c r="D33" s="43"/>
      <c r="E33" s="43" t="s">
        <v>198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4800</v>
      </c>
      <c r="Q33" s="206">
        <v>0</v>
      </c>
      <c r="R33" s="279">
        <f t="shared" si="0"/>
        <v>4800</v>
      </c>
    </row>
    <row r="34" spans="1:18" ht="13.5" customHeight="1">
      <c r="A34" s="344">
        <v>400131</v>
      </c>
      <c r="B34" s="141"/>
      <c r="C34" s="135"/>
      <c r="D34" s="41" t="s">
        <v>752</v>
      </c>
      <c r="E34" s="41" t="s">
        <v>197</v>
      </c>
      <c r="F34" s="204">
        <v>0</v>
      </c>
      <c r="G34" s="204">
        <v>0</v>
      </c>
      <c r="H34" s="204">
        <v>0</v>
      </c>
      <c r="I34" s="204">
        <v>67320</v>
      </c>
      <c r="J34" s="204">
        <v>71938</v>
      </c>
      <c r="K34" s="204">
        <v>0</v>
      </c>
      <c r="L34" s="204">
        <v>77764</v>
      </c>
      <c r="M34" s="204">
        <v>0</v>
      </c>
      <c r="N34" s="204">
        <v>0</v>
      </c>
      <c r="O34" s="204">
        <v>0</v>
      </c>
      <c r="P34" s="204">
        <v>190331</v>
      </c>
      <c r="Q34" s="204">
        <v>0</v>
      </c>
      <c r="R34" s="280">
        <f t="shared" si="0"/>
        <v>407353</v>
      </c>
    </row>
    <row r="35" spans="1:18" ht="13.5" customHeight="1">
      <c r="A35" s="344">
        <v>400132</v>
      </c>
      <c r="B35" s="141"/>
      <c r="C35" s="135"/>
      <c r="D35" s="43"/>
      <c r="E35" s="43" t="s">
        <v>198</v>
      </c>
      <c r="F35" s="204">
        <v>0</v>
      </c>
      <c r="G35" s="204">
        <v>0</v>
      </c>
      <c r="H35" s="204">
        <v>0</v>
      </c>
      <c r="I35" s="204">
        <v>67320</v>
      </c>
      <c r="J35" s="204">
        <v>90000</v>
      </c>
      <c r="K35" s="204">
        <v>0</v>
      </c>
      <c r="L35" s="204">
        <v>77764</v>
      </c>
      <c r="M35" s="204">
        <v>0</v>
      </c>
      <c r="N35" s="204">
        <v>0</v>
      </c>
      <c r="O35" s="204">
        <v>0</v>
      </c>
      <c r="P35" s="204">
        <v>190331</v>
      </c>
      <c r="Q35" s="204">
        <v>0</v>
      </c>
      <c r="R35" s="280">
        <f t="shared" si="0"/>
        <v>425415</v>
      </c>
    </row>
    <row r="36" spans="1:18" ht="13.5" customHeight="1">
      <c r="A36" s="344">
        <v>400133</v>
      </c>
      <c r="B36" s="141"/>
      <c r="C36" s="135"/>
      <c r="D36" s="41" t="s">
        <v>753</v>
      </c>
      <c r="E36" s="41" t="s">
        <v>197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112922</v>
      </c>
      <c r="O36" s="203">
        <v>0</v>
      </c>
      <c r="P36" s="203">
        <v>14850</v>
      </c>
      <c r="Q36" s="203">
        <v>0</v>
      </c>
      <c r="R36" s="278">
        <f t="shared" si="0"/>
        <v>127772</v>
      </c>
    </row>
    <row r="37" spans="1:18" ht="13.5" customHeight="1">
      <c r="A37" s="344">
        <v>400134</v>
      </c>
      <c r="B37" s="141"/>
      <c r="C37" s="135"/>
      <c r="D37" s="43"/>
      <c r="E37" s="43" t="s">
        <v>198</v>
      </c>
      <c r="F37" s="206">
        <v>0</v>
      </c>
      <c r="G37" s="206">
        <v>0</v>
      </c>
      <c r="H37" s="206">
        <v>0</v>
      </c>
      <c r="I37" s="206">
        <v>0</v>
      </c>
      <c r="J37" s="206">
        <v>0</v>
      </c>
      <c r="K37" s="206">
        <v>0</v>
      </c>
      <c r="L37" s="206">
        <v>0</v>
      </c>
      <c r="M37" s="206">
        <v>0</v>
      </c>
      <c r="N37" s="206">
        <v>112922</v>
      </c>
      <c r="O37" s="206">
        <v>0</v>
      </c>
      <c r="P37" s="206">
        <v>14850</v>
      </c>
      <c r="Q37" s="206">
        <v>0</v>
      </c>
      <c r="R37" s="279">
        <f t="shared" si="0"/>
        <v>127772</v>
      </c>
    </row>
    <row r="38" spans="1:18" ht="13.5" customHeight="1">
      <c r="A38" s="344">
        <v>400135</v>
      </c>
      <c r="B38" s="141"/>
      <c r="C38" s="135"/>
      <c r="D38" s="41" t="s">
        <v>754</v>
      </c>
      <c r="E38" s="41" t="s">
        <v>197</v>
      </c>
      <c r="F38" s="204">
        <v>0</v>
      </c>
      <c r="G38" s="204">
        <v>54195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80">
        <f t="shared" si="0"/>
        <v>54195</v>
      </c>
    </row>
    <row r="39" spans="1:18" ht="13.5" customHeight="1">
      <c r="A39" s="344">
        <v>400136</v>
      </c>
      <c r="B39" s="141"/>
      <c r="C39" s="135"/>
      <c r="D39" s="43"/>
      <c r="E39" s="43" t="s">
        <v>198</v>
      </c>
      <c r="F39" s="204">
        <v>0</v>
      </c>
      <c r="G39" s="204">
        <v>54195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4">
        <v>0</v>
      </c>
      <c r="O39" s="204">
        <v>0</v>
      </c>
      <c r="P39" s="204">
        <v>0</v>
      </c>
      <c r="Q39" s="204">
        <v>0</v>
      </c>
      <c r="R39" s="280">
        <f t="shared" si="0"/>
        <v>54195</v>
      </c>
    </row>
    <row r="40" spans="1:18" ht="13.5" customHeight="1">
      <c r="A40" s="344">
        <v>400137</v>
      </c>
      <c r="B40" s="141"/>
      <c r="C40" s="135"/>
      <c r="D40" s="41" t="s">
        <v>755</v>
      </c>
      <c r="E40" s="41" t="s">
        <v>197</v>
      </c>
      <c r="F40" s="203">
        <v>0</v>
      </c>
      <c r="G40" s="203">
        <v>282956</v>
      </c>
      <c r="H40" s="203">
        <v>25848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29068</v>
      </c>
      <c r="O40" s="203">
        <v>0</v>
      </c>
      <c r="P40" s="203">
        <v>0</v>
      </c>
      <c r="Q40" s="203">
        <v>0</v>
      </c>
      <c r="R40" s="278">
        <f t="shared" si="0"/>
        <v>337872</v>
      </c>
    </row>
    <row r="41" spans="1:18" ht="13.5" customHeight="1">
      <c r="A41" s="344">
        <v>400138</v>
      </c>
      <c r="B41" s="141"/>
      <c r="C41" s="135"/>
      <c r="D41" s="43" t="s">
        <v>756</v>
      </c>
      <c r="E41" s="43" t="s">
        <v>198</v>
      </c>
      <c r="F41" s="206">
        <v>0</v>
      </c>
      <c r="G41" s="206">
        <v>282956</v>
      </c>
      <c r="H41" s="206">
        <v>25848</v>
      </c>
      <c r="I41" s="206">
        <v>0</v>
      </c>
      <c r="J41" s="206">
        <v>0</v>
      </c>
      <c r="K41" s="206">
        <v>0</v>
      </c>
      <c r="L41" s="206">
        <v>0</v>
      </c>
      <c r="M41" s="206">
        <v>0</v>
      </c>
      <c r="N41" s="206">
        <v>29068</v>
      </c>
      <c r="O41" s="206">
        <v>0</v>
      </c>
      <c r="P41" s="206">
        <v>0</v>
      </c>
      <c r="Q41" s="206">
        <v>0</v>
      </c>
      <c r="R41" s="279">
        <f t="shared" si="0"/>
        <v>337872</v>
      </c>
    </row>
    <row r="42" spans="1:18" ht="13.5" customHeight="1">
      <c r="A42" s="344">
        <v>400139</v>
      </c>
      <c r="B42" s="141"/>
      <c r="C42" s="135"/>
      <c r="D42" s="41" t="s">
        <v>453</v>
      </c>
      <c r="E42" s="41" t="s">
        <v>197</v>
      </c>
      <c r="F42" s="204">
        <v>180076</v>
      </c>
      <c r="G42" s="204">
        <v>192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93444</v>
      </c>
      <c r="P42" s="204">
        <v>0</v>
      </c>
      <c r="Q42" s="204">
        <v>0</v>
      </c>
      <c r="R42" s="280">
        <f t="shared" si="0"/>
        <v>273712</v>
      </c>
    </row>
    <row r="43" spans="1:18" ht="13.5" customHeight="1">
      <c r="A43" s="344">
        <v>400140</v>
      </c>
      <c r="B43" s="141"/>
      <c r="C43" s="135"/>
      <c r="D43" s="43"/>
      <c r="E43" s="43" t="s">
        <v>198</v>
      </c>
      <c r="F43" s="204">
        <v>165261</v>
      </c>
      <c r="G43" s="204">
        <v>192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93444</v>
      </c>
      <c r="P43" s="204">
        <v>0</v>
      </c>
      <c r="Q43" s="204">
        <v>0</v>
      </c>
      <c r="R43" s="280">
        <f t="shared" si="0"/>
        <v>258897</v>
      </c>
    </row>
    <row r="44" spans="1:18" ht="13.5" customHeight="1">
      <c r="A44" s="344">
        <v>400141</v>
      </c>
      <c r="B44" s="141"/>
      <c r="C44" s="135"/>
      <c r="D44" s="41" t="s">
        <v>757</v>
      </c>
      <c r="E44" s="41" t="s">
        <v>197</v>
      </c>
      <c r="F44" s="203">
        <v>0</v>
      </c>
      <c r="G44" s="203">
        <v>0</v>
      </c>
      <c r="H44" s="203">
        <v>0</v>
      </c>
      <c r="I44" s="203">
        <v>0</v>
      </c>
      <c r="J44" s="203">
        <v>0</v>
      </c>
      <c r="K44" s="203">
        <v>0</v>
      </c>
      <c r="L44" s="203">
        <v>0</v>
      </c>
      <c r="M44" s="203">
        <v>0</v>
      </c>
      <c r="N44" s="203">
        <v>0</v>
      </c>
      <c r="O44" s="203">
        <v>0</v>
      </c>
      <c r="P44" s="203">
        <v>0</v>
      </c>
      <c r="Q44" s="203">
        <v>0</v>
      </c>
      <c r="R44" s="278">
        <f t="shared" si="0"/>
        <v>0</v>
      </c>
    </row>
    <row r="45" spans="1:18" ht="13.5" customHeight="1">
      <c r="A45" s="344">
        <v>400142</v>
      </c>
      <c r="B45" s="141"/>
      <c r="C45" s="135"/>
      <c r="D45" s="43"/>
      <c r="E45" s="43" t="s">
        <v>198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79">
        <f t="shared" si="0"/>
        <v>0</v>
      </c>
    </row>
    <row r="46" spans="1:18" ht="13.5" customHeight="1">
      <c r="A46" s="344">
        <v>400143</v>
      </c>
      <c r="B46" s="141"/>
      <c r="C46" s="135"/>
      <c r="D46" s="41" t="s">
        <v>368</v>
      </c>
      <c r="E46" s="41" t="s">
        <v>197</v>
      </c>
      <c r="F46" s="204">
        <v>945416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90508</v>
      </c>
      <c r="O46" s="204">
        <v>34484</v>
      </c>
      <c r="P46" s="204">
        <v>0</v>
      </c>
      <c r="Q46" s="204">
        <v>125965</v>
      </c>
      <c r="R46" s="280">
        <f t="shared" si="0"/>
        <v>1196373</v>
      </c>
    </row>
    <row r="47" spans="1:18" ht="13.5" customHeight="1">
      <c r="A47" s="344">
        <v>400144</v>
      </c>
      <c r="B47" s="141"/>
      <c r="C47" s="135"/>
      <c r="D47" s="43"/>
      <c r="E47" s="43" t="s">
        <v>758</v>
      </c>
      <c r="F47" s="204">
        <v>812843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90508</v>
      </c>
      <c r="O47" s="204">
        <v>29656</v>
      </c>
      <c r="P47" s="204">
        <v>0</v>
      </c>
      <c r="Q47" s="204">
        <v>125965</v>
      </c>
      <c r="R47" s="280">
        <f t="shared" si="0"/>
        <v>1058972</v>
      </c>
    </row>
    <row r="48" spans="1:18" ht="13.5" customHeight="1">
      <c r="A48" s="344">
        <v>400145</v>
      </c>
      <c r="B48" s="141"/>
      <c r="C48" s="135"/>
      <c r="D48" s="42" t="s">
        <v>455</v>
      </c>
      <c r="E48" s="42" t="s">
        <v>197</v>
      </c>
      <c r="F48" s="203">
        <v>204178</v>
      </c>
      <c r="G48" s="203">
        <v>38746</v>
      </c>
      <c r="H48" s="203">
        <v>2602</v>
      </c>
      <c r="I48" s="203">
        <v>0</v>
      </c>
      <c r="J48" s="203">
        <v>0</v>
      </c>
      <c r="K48" s="203">
        <v>0</v>
      </c>
      <c r="L48" s="203">
        <v>0</v>
      </c>
      <c r="M48" s="203">
        <v>0</v>
      </c>
      <c r="N48" s="203">
        <v>0</v>
      </c>
      <c r="O48" s="203">
        <v>31541</v>
      </c>
      <c r="P48" s="203">
        <v>0</v>
      </c>
      <c r="Q48" s="203">
        <v>0</v>
      </c>
      <c r="R48" s="278">
        <f t="shared" si="0"/>
        <v>277067</v>
      </c>
    </row>
    <row r="49" spans="1:18" ht="13.5" customHeight="1">
      <c r="A49" s="344">
        <v>400146</v>
      </c>
      <c r="B49" s="141"/>
      <c r="C49" s="135"/>
      <c r="D49" s="42"/>
      <c r="E49" s="42" t="s">
        <v>198</v>
      </c>
      <c r="F49" s="204">
        <v>143116</v>
      </c>
      <c r="G49" s="204">
        <v>38746</v>
      </c>
      <c r="H49" s="204">
        <v>2602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04">
        <v>27125</v>
      </c>
      <c r="P49" s="204">
        <v>0</v>
      </c>
      <c r="Q49" s="204">
        <v>0</v>
      </c>
      <c r="R49" s="280">
        <f t="shared" si="0"/>
        <v>211589</v>
      </c>
    </row>
    <row r="50" spans="1:18" ht="13.5" customHeight="1">
      <c r="A50" s="344">
        <v>400147</v>
      </c>
      <c r="B50" s="141"/>
      <c r="C50" s="135"/>
      <c r="D50" s="41" t="s">
        <v>732</v>
      </c>
      <c r="E50" s="41" t="s">
        <v>197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78">
        <f t="shared" si="0"/>
        <v>0</v>
      </c>
    </row>
    <row r="51" spans="1:18" ht="13.5" customHeight="1">
      <c r="A51" s="344">
        <v>400148</v>
      </c>
      <c r="B51" s="141"/>
      <c r="C51" s="135"/>
      <c r="D51" s="43" t="s">
        <v>454</v>
      </c>
      <c r="E51" s="43" t="s">
        <v>198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0</v>
      </c>
      <c r="Q51" s="206">
        <v>0</v>
      </c>
      <c r="R51" s="279">
        <f t="shared" si="0"/>
        <v>0</v>
      </c>
    </row>
    <row r="52" spans="1:18" ht="13.5" customHeight="1">
      <c r="A52" s="344">
        <v>400149</v>
      </c>
      <c r="B52" s="141"/>
      <c r="C52" s="135"/>
      <c r="D52" s="6" t="s">
        <v>759</v>
      </c>
      <c r="E52" s="42" t="s">
        <v>198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8279</v>
      </c>
      <c r="P52" s="204">
        <v>2000</v>
      </c>
      <c r="Q52" s="204">
        <v>0</v>
      </c>
      <c r="R52" s="280">
        <f t="shared" si="0"/>
        <v>10279</v>
      </c>
    </row>
    <row r="53" spans="1:18" ht="13.5" customHeight="1">
      <c r="A53" s="344">
        <v>400150</v>
      </c>
      <c r="B53" s="141"/>
      <c r="C53" s="108">
        <v>3</v>
      </c>
      <c r="D53" s="41" t="s">
        <v>760</v>
      </c>
      <c r="E53" s="41" t="s">
        <v>197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3">
        <v>0</v>
      </c>
      <c r="P53" s="203">
        <v>0</v>
      </c>
      <c r="Q53" s="203">
        <v>0</v>
      </c>
      <c r="R53" s="278">
        <f t="shared" si="0"/>
        <v>0</v>
      </c>
    </row>
    <row r="54" spans="1:18" ht="13.5" customHeight="1">
      <c r="A54" s="344">
        <v>400151</v>
      </c>
      <c r="B54" s="141"/>
      <c r="C54" s="109" t="s">
        <v>203</v>
      </c>
      <c r="D54" s="43"/>
      <c r="E54" s="43" t="s">
        <v>198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0</v>
      </c>
      <c r="M54" s="206">
        <v>0</v>
      </c>
      <c r="N54" s="206">
        <v>0</v>
      </c>
      <c r="O54" s="206">
        <v>0</v>
      </c>
      <c r="P54" s="206">
        <v>0</v>
      </c>
      <c r="Q54" s="206">
        <v>0</v>
      </c>
      <c r="R54" s="279">
        <f t="shared" si="0"/>
        <v>0</v>
      </c>
    </row>
    <row r="55" spans="1:18" ht="13.5" customHeight="1">
      <c r="A55" s="344">
        <v>400152</v>
      </c>
      <c r="B55" s="141"/>
      <c r="C55" s="109" t="s">
        <v>101</v>
      </c>
      <c r="D55" s="41" t="s">
        <v>456</v>
      </c>
      <c r="E55" s="41" t="s">
        <v>197</v>
      </c>
      <c r="F55" s="203">
        <v>0</v>
      </c>
      <c r="G55" s="203">
        <v>0</v>
      </c>
      <c r="H55" s="203">
        <v>0</v>
      </c>
      <c r="I55" s="203">
        <v>0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03">
        <v>0</v>
      </c>
      <c r="P55" s="203">
        <v>0</v>
      </c>
      <c r="Q55" s="203">
        <v>0</v>
      </c>
      <c r="R55" s="278">
        <f t="shared" si="0"/>
        <v>0</v>
      </c>
    </row>
    <row r="56" spans="1:18" ht="13.5" customHeight="1">
      <c r="A56" s="344">
        <v>400153</v>
      </c>
      <c r="B56" s="141"/>
      <c r="C56" s="109" t="s">
        <v>99</v>
      </c>
      <c r="D56" s="43" t="s">
        <v>761</v>
      </c>
      <c r="E56" s="43" t="s">
        <v>198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0</v>
      </c>
      <c r="O56" s="206">
        <v>0</v>
      </c>
      <c r="P56" s="206">
        <v>0</v>
      </c>
      <c r="Q56" s="206">
        <v>0</v>
      </c>
      <c r="R56" s="279">
        <f t="shared" si="0"/>
        <v>0</v>
      </c>
    </row>
    <row r="57" spans="1:18" ht="13.5" customHeight="1" thickBot="1">
      <c r="A57" s="344">
        <v>400154</v>
      </c>
      <c r="B57" s="158"/>
      <c r="C57" s="159" t="s">
        <v>161</v>
      </c>
      <c r="D57" s="99" t="s">
        <v>762</v>
      </c>
      <c r="E57" s="98" t="s">
        <v>198</v>
      </c>
      <c r="F57" s="205">
        <v>0</v>
      </c>
      <c r="G57" s="205">
        <v>0</v>
      </c>
      <c r="H57" s="205">
        <v>0</v>
      </c>
      <c r="I57" s="205">
        <v>0</v>
      </c>
      <c r="J57" s="205">
        <v>0</v>
      </c>
      <c r="K57" s="205">
        <v>0</v>
      </c>
      <c r="L57" s="205">
        <v>0</v>
      </c>
      <c r="M57" s="205">
        <v>0</v>
      </c>
      <c r="N57" s="205">
        <v>0</v>
      </c>
      <c r="O57" s="205">
        <v>0</v>
      </c>
      <c r="P57" s="205">
        <v>0</v>
      </c>
      <c r="Q57" s="205">
        <v>0</v>
      </c>
      <c r="R57" s="281">
        <f t="shared" si="0"/>
        <v>0</v>
      </c>
    </row>
  </sheetData>
  <mergeCells count="13">
    <mergeCell ref="F2:F3"/>
    <mergeCell ref="G2:G3"/>
    <mergeCell ref="H2:H3"/>
    <mergeCell ref="I2:I3"/>
    <mergeCell ref="P2:P3"/>
    <mergeCell ref="Q2:Q3"/>
    <mergeCell ref="R2:R3"/>
    <mergeCell ref="J2:J3"/>
    <mergeCell ref="L2:L3"/>
    <mergeCell ref="N2:N3"/>
    <mergeCell ref="O2:O3"/>
    <mergeCell ref="K2:K3"/>
    <mergeCell ref="M2:M3"/>
  </mergeCells>
  <printOptions/>
  <pageMargins left="0.7874015748031497" right="0.4330708661417323" top="0.4724409448818898" bottom="0.31496062992125984" header="0.3937007874015748" footer="0.1968503937007874"/>
  <pageSetup horizontalDpi="600" verticalDpi="600" orientation="landscape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R61"/>
  <sheetViews>
    <sheetView showGridLines="0" view="pageBreakPreview" zoomScaleSheetLayoutView="100" workbookViewId="0" topLeftCell="A1">
      <selection activeCell="G10" sqref="G10"/>
    </sheetView>
  </sheetViews>
  <sheetFormatPr defaultColWidth="8.796875" defaultRowHeight="15" customHeight="1"/>
  <cols>
    <col min="1" max="1" width="9" style="344" customWidth="1"/>
    <col min="2" max="2" width="7.09765625" style="5" customWidth="1"/>
    <col min="3" max="3" width="7.3984375" style="5" customWidth="1"/>
    <col min="4" max="5" width="10.09765625" style="5" customWidth="1"/>
    <col min="6" max="6" width="11.59765625" style="5" customWidth="1"/>
    <col min="7" max="18" width="11.3984375" style="5" customWidth="1"/>
    <col min="19" max="16384" width="9" style="5" customWidth="1"/>
  </cols>
  <sheetData>
    <row r="1" ht="13.5" customHeight="1" thickBot="1">
      <c r="B1" s="5" t="s">
        <v>955</v>
      </c>
    </row>
    <row r="2" spans="2:18" ht="13.5" customHeight="1">
      <c r="B2" s="47"/>
      <c r="C2" s="87"/>
      <c r="D2" s="87"/>
      <c r="E2" s="48" t="s">
        <v>104</v>
      </c>
      <c r="F2" s="367" t="s">
        <v>297</v>
      </c>
      <c r="G2" s="361" t="s">
        <v>542</v>
      </c>
      <c r="H2" s="361" t="s">
        <v>462</v>
      </c>
      <c r="I2" s="361" t="s">
        <v>463</v>
      </c>
      <c r="J2" s="361" t="s">
        <v>464</v>
      </c>
      <c r="K2" s="361" t="s">
        <v>830</v>
      </c>
      <c r="L2" s="361" t="s">
        <v>877</v>
      </c>
      <c r="M2" s="361" t="s">
        <v>878</v>
      </c>
      <c r="N2" s="361" t="s">
        <v>541</v>
      </c>
      <c r="O2" s="361" t="s">
        <v>308</v>
      </c>
      <c r="P2" s="361" t="s">
        <v>309</v>
      </c>
      <c r="Q2" s="361" t="s">
        <v>307</v>
      </c>
      <c r="R2" s="365" t="s">
        <v>269</v>
      </c>
    </row>
    <row r="3" spans="2:18" ht="13.5" customHeight="1">
      <c r="B3" s="49" t="s">
        <v>1</v>
      </c>
      <c r="C3" s="6"/>
      <c r="D3" s="6"/>
      <c r="E3" s="45"/>
      <c r="F3" s="368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6"/>
    </row>
    <row r="4" spans="1:18" ht="13.5" customHeight="1">
      <c r="A4" s="344">
        <v>400155</v>
      </c>
      <c r="B4" s="147"/>
      <c r="C4" s="61" t="s">
        <v>310</v>
      </c>
      <c r="D4" s="61"/>
      <c r="E4" s="41" t="s">
        <v>197</v>
      </c>
      <c r="F4" s="203">
        <v>594890</v>
      </c>
      <c r="G4" s="203">
        <v>107366</v>
      </c>
      <c r="H4" s="203">
        <v>142029</v>
      </c>
      <c r="I4" s="203">
        <v>52593</v>
      </c>
      <c r="J4" s="203">
        <v>0</v>
      </c>
      <c r="K4" s="203">
        <v>0</v>
      </c>
      <c r="L4" s="203">
        <v>9459</v>
      </c>
      <c r="M4" s="203">
        <v>247533</v>
      </c>
      <c r="N4" s="203">
        <v>339479</v>
      </c>
      <c r="O4" s="203">
        <v>84959</v>
      </c>
      <c r="P4" s="203">
        <v>28181</v>
      </c>
      <c r="Q4" s="203">
        <v>90926</v>
      </c>
      <c r="R4" s="268">
        <f aca="true" t="shared" si="0" ref="R4:R35">SUM(F4:Q4)</f>
        <v>1697415</v>
      </c>
    </row>
    <row r="5" spans="1:18" ht="13.5" customHeight="1">
      <c r="A5" s="344">
        <v>400156</v>
      </c>
      <c r="B5" s="91"/>
      <c r="C5" s="67"/>
      <c r="D5" s="67"/>
      <c r="E5" s="43" t="s">
        <v>198</v>
      </c>
      <c r="F5" s="204">
        <v>600422</v>
      </c>
      <c r="G5" s="204">
        <v>107366</v>
      </c>
      <c r="H5" s="204">
        <v>142029</v>
      </c>
      <c r="I5" s="204">
        <v>52593</v>
      </c>
      <c r="J5" s="204">
        <v>0</v>
      </c>
      <c r="K5" s="204">
        <v>0</v>
      </c>
      <c r="L5" s="204">
        <v>9459</v>
      </c>
      <c r="M5" s="204">
        <v>495065</v>
      </c>
      <c r="N5" s="204">
        <v>36649</v>
      </c>
      <c r="O5" s="204">
        <v>90400</v>
      </c>
      <c r="P5" s="204">
        <v>32247</v>
      </c>
      <c r="Q5" s="204">
        <v>91156</v>
      </c>
      <c r="R5" s="269">
        <f t="shared" si="0"/>
        <v>1657386</v>
      </c>
    </row>
    <row r="6" spans="1:18" ht="13.5" customHeight="1">
      <c r="A6" s="344">
        <v>400157</v>
      </c>
      <c r="B6" s="91">
        <v>2</v>
      </c>
      <c r="C6" s="61" t="s">
        <v>311</v>
      </c>
      <c r="D6" s="61"/>
      <c r="E6" s="41" t="s">
        <v>197</v>
      </c>
      <c r="F6" s="203">
        <v>583724</v>
      </c>
      <c r="G6" s="203">
        <v>106844</v>
      </c>
      <c r="H6" s="203">
        <v>142029</v>
      </c>
      <c r="I6" s="203">
        <v>52593</v>
      </c>
      <c r="J6" s="203">
        <v>0</v>
      </c>
      <c r="K6" s="203">
        <v>0</v>
      </c>
      <c r="L6" s="203">
        <v>9459</v>
      </c>
      <c r="M6" s="203">
        <v>0</v>
      </c>
      <c r="N6" s="203">
        <v>320021</v>
      </c>
      <c r="O6" s="203">
        <v>84959</v>
      </c>
      <c r="P6" s="203">
        <v>28181</v>
      </c>
      <c r="Q6" s="203">
        <v>81156</v>
      </c>
      <c r="R6" s="268">
        <f t="shared" si="0"/>
        <v>1408966</v>
      </c>
    </row>
    <row r="7" spans="1:18" ht="13.5" customHeight="1">
      <c r="A7" s="344">
        <v>400158</v>
      </c>
      <c r="B7" s="91"/>
      <c r="C7" s="67"/>
      <c r="D7" s="67"/>
      <c r="E7" s="43" t="s">
        <v>198</v>
      </c>
      <c r="F7" s="206">
        <v>589256</v>
      </c>
      <c r="G7" s="206">
        <v>106844</v>
      </c>
      <c r="H7" s="206">
        <v>142029</v>
      </c>
      <c r="I7" s="206">
        <v>52593</v>
      </c>
      <c r="J7" s="206">
        <v>0</v>
      </c>
      <c r="K7" s="206">
        <v>0</v>
      </c>
      <c r="L7" s="206">
        <v>9459</v>
      </c>
      <c r="M7" s="206">
        <v>0</v>
      </c>
      <c r="N7" s="206">
        <v>36649</v>
      </c>
      <c r="O7" s="206">
        <v>90400</v>
      </c>
      <c r="P7" s="206">
        <v>32247</v>
      </c>
      <c r="Q7" s="206">
        <v>81156</v>
      </c>
      <c r="R7" s="270">
        <f t="shared" si="0"/>
        <v>1140633</v>
      </c>
    </row>
    <row r="8" spans="1:18" ht="13.5" customHeight="1">
      <c r="A8" s="344">
        <v>400159</v>
      </c>
      <c r="B8" s="91" t="s">
        <v>175</v>
      </c>
      <c r="C8" s="61" t="s">
        <v>764</v>
      </c>
      <c r="D8" s="61"/>
      <c r="E8" s="41" t="s">
        <v>197</v>
      </c>
      <c r="F8" s="204">
        <v>11166</v>
      </c>
      <c r="G8" s="204">
        <v>522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247533</v>
      </c>
      <c r="N8" s="204">
        <v>19458</v>
      </c>
      <c r="O8" s="204">
        <v>0</v>
      </c>
      <c r="P8" s="204">
        <v>0</v>
      </c>
      <c r="Q8" s="204">
        <v>9770</v>
      </c>
      <c r="R8" s="269">
        <f t="shared" si="0"/>
        <v>288449</v>
      </c>
    </row>
    <row r="9" spans="1:18" ht="13.5" customHeight="1">
      <c r="A9" s="344">
        <v>400160</v>
      </c>
      <c r="B9" s="91"/>
      <c r="C9" s="67" t="s">
        <v>765</v>
      </c>
      <c r="D9" s="67"/>
      <c r="E9" s="43" t="s">
        <v>198</v>
      </c>
      <c r="F9" s="204">
        <v>11166</v>
      </c>
      <c r="G9" s="204">
        <v>522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495065</v>
      </c>
      <c r="N9" s="204">
        <v>0</v>
      </c>
      <c r="O9" s="204">
        <v>0</v>
      </c>
      <c r="P9" s="204">
        <v>0</v>
      </c>
      <c r="Q9" s="204">
        <v>10000</v>
      </c>
      <c r="R9" s="269">
        <f t="shared" si="0"/>
        <v>516753</v>
      </c>
    </row>
    <row r="10" spans="1:18" ht="13.5" customHeight="1">
      <c r="A10" s="344">
        <v>400201</v>
      </c>
      <c r="B10" s="91" t="s">
        <v>204</v>
      </c>
      <c r="C10" s="6" t="s">
        <v>766</v>
      </c>
      <c r="D10" s="6"/>
      <c r="E10" s="42" t="s">
        <v>399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68">
        <f t="shared" si="0"/>
        <v>0</v>
      </c>
    </row>
    <row r="11" spans="1:18" ht="13.5" customHeight="1">
      <c r="A11" s="344">
        <v>400202</v>
      </c>
      <c r="B11" s="91"/>
      <c r="C11" s="43" t="s">
        <v>763</v>
      </c>
      <c r="D11" s="67"/>
      <c r="E11" s="43" t="s">
        <v>401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70">
        <f t="shared" si="0"/>
        <v>0</v>
      </c>
    </row>
    <row r="12" spans="1:18" ht="13.5" customHeight="1">
      <c r="A12" s="344">
        <v>400203</v>
      </c>
      <c r="B12" s="91" t="s">
        <v>199</v>
      </c>
      <c r="C12" s="6" t="s">
        <v>767</v>
      </c>
      <c r="D12" s="6"/>
      <c r="E12" s="42" t="s">
        <v>198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69">
        <f t="shared" si="0"/>
        <v>0</v>
      </c>
    </row>
    <row r="13" spans="1:18" ht="13.5" customHeight="1">
      <c r="A13" s="344">
        <v>400204</v>
      </c>
      <c r="B13" s="91"/>
      <c r="C13" s="61" t="s">
        <v>768</v>
      </c>
      <c r="D13" s="61"/>
      <c r="E13" s="41" t="s">
        <v>225</v>
      </c>
      <c r="F13" s="203">
        <v>0</v>
      </c>
      <c r="G13" s="203">
        <v>0</v>
      </c>
      <c r="H13" s="203">
        <v>1685</v>
      </c>
      <c r="I13" s="203">
        <v>0</v>
      </c>
      <c r="J13" s="203">
        <v>0</v>
      </c>
      <c r="K13" s="203">
        <v>5360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68">
        <f t="shared" si="0"/>
        <v>7045</v>
      </c>
    </row>
    <row r="14" spans="1:18" ht="13.5" customHeight="1">
      <c r="A14" s="344">
        <v>400205</v>
      </c>
      <c r="B14" s="91" t="s">
        <v>200</v>
      </c>
      <c r="C14" s="67"/>
      <c r="D14" s="67"/>
      <c r="E14" s="43" t="s">
        <v>198</v>
      </c>
      <c r="F14" s="206">
        <v>0</v>
      </c>
      <c r="G14" s="206">
        <v>0</v>
      </c>
      <c r="H14" s="206">
        <v>1685</v>
      </c>
      <c r="I14" s="206">
        <v>0</v>
      </c>
      <c r="J14" s="206">
        <v>0</v>
      </c>
      <c r="K14" s="206">
        <v>17157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70">
        <f t="shared" si="0"/>
        <v>18842</v>
      </c>
    </row>
    <row r="15" spans="1:18" ht="13.5" customHeight="1">
      <c r="A15" s="344">
        <v>400206</v>
      </c>
      <c r="B15" s="91"/>
      <c r="C15" s="61" t="s">
        <v>769</v>
      </c>
      <c r="D15" s="61"/>
      <c r="E15" s="41" t="s">
        <v>197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5360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69">
        <f t="shared" si="0"/>
        <v>5360</v>
      </c>
    </row>
    <row r="16" spans="1:18" ht="13.5" customHeight="1">
      <c r="A16" s="344">
        <v>400207</v>
      </c>
      <c r="B16" s="91" t="s">
        <v>201</v>
      </c>
      <c r="C16" s="67"/>
      <c r="D16" s="67"/>
      <c r="E16" s="43" t="s">
        <v>198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5360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69">
        <f t="shared" si="0"/>
        <v>5360</v>
      </c>
    </row>
    <row r="17" spans="1:18" ht="13.5" customHeight="1">
      <c r="A17" s="344">
        <v>400208</v>
      </c>
      <c r="B17" s="91"/>
      <c r="C17" s="61" t="s">
        <v>770</v>
      </c>
      <c r="D17" s="61"/>
      <c r="E17" s="41" t="s">
        <v>225</v>
      </c>
      <c r="F17" s="203">
        <v>0</v>
      </c>
      <c r="G17" s="203">
        <v>0</v>
      </c>
      <c r="H17" s="203">
        <v>1685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68">
        <f t="shared" si="0"/>
        <v>1685</v>
      </c>
    </row>
    <row r="18" spans="1:18" ht="13.5" customHeight="1">
      <c r="A18" s="344">
        <v>400209</v>
      </c>
      <c r="B18" s="91" t="s">
        <v>144</v>
      </c>
      <c r="C18" s="67" t="s">
        <v>267</v>
      </c>
      <c r="D18" s="67"/>
      <c r="E18" s="43" t="s">
        <v>198</v>
      </c>
      <c r="F18" s="206">
        <v>0</v>
      </c>
      <c r="G18" s="206">
        <v>0</v>
      </c>
      <c r="H18" s="206">
        <v>1685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0</v>
      </c>
      <c r="Q18" s="206">
        <v>0</v>
      </c>
      <c r="R18" s="270">
        <f t="shared" si="0"/>
        <v>1685</v>
      </c>
    </row>
    <row r="19" spans="1:18" ht="13.5" customHeight="1">
      <c r="A19" s="344">
        <v>400210</v>
      </c>
      <c r="B19" s="91"/>
      <c r="C19" s="6" t="s">
        <v>312</v>
      </c>
      <c r="D19" s="6"/>
      <c r="E19" s="42" t="s">
        <v>198</v>
      </c>
      <c r="F19" s="204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11797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69">
        <f t="shared" si="0"/>
        <v>11797</v>
      </c>
    </row>
    <row r="20" spans="1:18" ht="13.5" customHeight="1">
      <c r="A20" s="344">
        <v>400211</v>
      </c>
      <c r="B20" s="91" t="s">
        <v>202</v>
      </c>
      <c r="C20" s="61" t="s">
        <v>313</v>
      </c>
      <c r="D20" s="61"/>
      <c r="E20" s="41" t="s">
        <v>314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68">
        <f t="shared" si="0"/>
        <v>0</v>
      </c>
    </row>
    <row r="21" spans="1:18" ht="13.5" customHeight="1">
      <c r="A21" s="344">
        <v>400212</v>
      </c>
      <c r="B21" s="91"/>
      <c r="C21" s="67"/>
      <c r="D21" s="67"/>
      <c r="E21" s="43" t="s">
        <v>198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70">
        <f t="shared" si="0"/>
        <v>0</v>
      </c>
    </row>
    <row r="22" spans="1:18" ht="13.5" customHeight="1">
      <c r="A22" s="344">
        <v>400217</v>
      </c>
      <c r="B22" s="91"/>
      <c r="C22" s="61" t="s">
        <v>315</v>
      </c>
      <c r="D22" s="61"/>
      <c r="E22" s="41" t="s">
        <v>314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68">
        <f t="shared" si="0"/>
        <v>0</v>
      </c>
    </row>
    <row r="23" spans="1:18" ht="13.5" customHeight="1">
      <c r="A23" s="344">
        <v>400218</v>
      </c>
      <c r="B23" s="91"/>
      <c r="C23" s="67"/>
      <c r="D23" s="67"/>
      <c r="E23" s="43" t="s">
        <v>198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0</v>
      </c>
      <c r="P23" s="206">
        <v>0</v>
      </c>
      <c r="Q23" s="206">
        <v>0</v>
      </c>
      <c r="R23" s="270">
        <f t="shared" si="0"/>
        <v>0</v>
      </c>
    </row>
    <row r="24" spans="1:18" ht="13.5" customHeight="1">
      <c r="A24" s="344">
        <v>400221</v>
      </c>
      <c r="B24" s="90"/>
      <c r="C24" s="6" t="s">
        <v>316</v>
      </c>
      <c r="D24" s="6"/>
      <c r="E24" s="42" t="s">
        <v>198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69">
        <f t="shared" si="0"/>
        <v>0</v>
      </c>
    </row>
    <row r="25" spans="1:18" ht="13.5" customHeight="1">
      <c r="A25" s="344">
        <v>400222</v>
      </c>
      <c r="B25" s="50" t="s">
        <v>205</v>
      </c>
      <c r="C25" s="61"/>
      <c r="D25" s="61"/>
      <c r="E25" s="41" t="s">
        <v>224</v>
      </c>
      <c r="F25" s="203">
        <v>2427473</v>
      </c>
      <c r="G25" s="203">
        <v>645497</v>
      </c>
      <c r="H25" s="203">
        <v>324531</v>
      </c>
      <c r="I25" s="203">
        <v>141136</v>
      </c>
      <c r="J25" s="203">
        <v>71938</v>
      </c>
      <c r="K25" s="203">
        <v>6529</v>
      </c>
      <c r="L25" s="203">
        <v>107000</v>
      </c>
      <c r="M25" s="203">
        <v>247533</v>
      </c>
      <c r="N25" s="203">
        <v>825123</v>
      </c>
      <c r="O25" s="203">
        <v>435024</v>
      </c>
      <c r="P25" s="203">
        <v>276377</v>
      </c>
      <c r="Q25" s="203">
        <v>418807</v>
      </c>
      <c r="R25" s="268">
        <f t="shared" si="0"/>
        <v>5926968</v>
      </c>
    </row>
    <row r="26" spans="1:18" ht="13.5" customHeight="1">
      <c r="A26" s="344">
        <v>400223</v>
      </c>
      <c r="B26" s="53"/>
      <c r="C26" s="67"/>
      <c r="D26" s="67"/>
      <c r="E26" s="43" t="s">
        <v>198</v>
      </c>
      <c r="F26" s="206">
        <v>2123530</v>
      </c>
      <c r="G26" s="206">
        <v>645497</v>
      </c>
      <c r="H26" s="206">
        <v>324531</v>
      </c>
      <c r="I26" s="206">
        <v>141136</v>
      </c>
      <c r="J26" s="206">
        <v>90000</v>
      </c>
      <c r="K26" s="206">
        <v>18326</v>
      </c>
      <c r="L26" s="206">
        <v>107000</v>
      </c>
      <c r="M26" s="206">
        <v>510000</v>
      </c>
      <c r="N26" s="206">
        <v>522293</v>
      </c>
      <c r="O26" s="206">
        <v>418175</v>
      </c>
      <c r="P26" s="206">
        <v>282539</v>
      </c>
      <c r="Q26" s="206">
        <v>419037</v>
      </c>
      <c r="R26" s="270">
        <f t="shared" si="0"/>
        <v>5602064</v>
      </c>
    </row>
    <row r="27" spans="1:18" ht="13.5" customHeight="1">
      <c r="A27" s="344">
        <v>400225</v>
      </c>
      <c r="B27" s="170" t="s">
        <v>771</v>
      </c>
      <c r="C27" s="70"/>
      <c r="D27" s="6" t="s">
        <v>206</v>
      </c>
      <c r="E27" s="42" t="s">
        <v>207</v>
      </c>
      <c r="F27" s="204">
        <v>134838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69">
        <f t="shared" si="0"/>
        <v>134838</v>
      </c>
    </row>
    <row r="28" spans="1:18" ht="13.5" customHeight="1">
      <c r="A28" s="344">
        <v>400226</v>
      </c>
      <c r="B28" s="91" t="s">
        <v>208</v>
      </c>
      <c r="C28" s="70" t="s">
        <v>317</v>
      </c>
      <c r="D28" s="41" t="s">
        <v>209</v>
      </c>
      <c r="E28" s="41" t="s">
        <v>210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14935</v>
      </c>
      <c r="N28" s="203">
        <v>0</v>
      </c>
      <c r="O28" s="203">
        <v>0</v>
      </c>
      <c r="P28" s="203">
        <v>0</v>
      </c>
      <c r="Q28" s="203">
        <v>0</v>
      </c>
      <c r="R28" s="268">
        <f t="shared" si="0"/>
        <v>14935</v>
      </c>
    </row>
    <row r="29" spans="1:18" ht="13.5" customHeight="1">
      <c r="A29" s="344">
        <v>400227</v>
      </c>
      <c r="B29" s="91" t="s">
        <v>211</v>
      </c>
      <c r="C29" s="70" t="s">
        <v>318</v>
      </c>
      <c r="D29" s="43"/>
      <c r="E29" s="43" t="s">
        <v>207</v>
      </c>
      <c r="F29" s="206">
        <v>432</v>
      </c>
      <c r="G29" s="206">
        <v>0</v>
      </c>
      <c r="H29" s="206">
        <v>0</v>
      </c>
      <c r="I29" s="206">
        <v>0</v>
      </c>
      <c r="J29" s="206">
        <v>18062</v>
      </c>
      <c r="K29" s="206">
        <v>0</v>
      </c>
      <c r="L29" s="206">
        <v>0</v>
      </c>
      <c r="M29" s="206">
        <v>0</v>
      </c>
      <c r="N29" s="206">
        <v>0</v>
      </c>
      <c r="O29" s="206">
        <v>2822</v>
      </c>
      <c r="P29" s="206">
        <v>2096</v>
      </c>
      <c r="Q29" s="206">
        <v>0</v>
      </c>
      <c r="R29" s="270">
        <f t="shared" si="0"/>
        <v>23412</v>
      </c>
    </row>
    <row r="30" spans="1:18" ht="13.5" customHeight="1">
      <c r="A30" s="344">
        <v>400228</v>
      </c>
      <c r="B30" s="91" t="s">
        <v>212</v>
      </c>
      <c r="C30" s="70"/>
      <c r="D30" s="6" t="s">
        <v>213</v>
      </c>
      <c r="E30" s="42" t="s">
        <v>214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69">
        <f t="shared" si="0"/>
        <v>0</v>
      </c>
    </row>
    <row r="31" spans="1:18" ht="13.5" customHeight="1">
      <c r="A31" s="344">
        <v>400229</v>
      </c>
      <c r="B31" s="91" t="s">
        <v>215</v>
      </c>
      <c r="C31" s="41"/>
      <c r="D31" s="61"/>
      <c r="E31" s="41" t="s">
        <v>216</v>
      </c>
      <c r="F31" s="203">
        <v>5532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247532</v>
      </c>
      <c r="N31" s="203">
        <v>0</v>
      </c>
      <c r="O31" s="203">
        <v>5441</v>
      </c>
      <c r="P31" s="203">
        <v>4066</v>
      </c>
      <c r="Q31" s="203">
        <v>230</v>
      </c>
      <c r="R31" s="268">
        <f t="shared" si="0"/>
        <v>262801</v>
      </c>
    </row>
    <row r="32" spans="1:18" ht="13.5" customHeight="1">
      <c r="A32" s="344">
        <v>400230</v>
      </c>
      <c r="B32" s="91" t="s">
        <v>217</v>
      </c>
      <c r="C32" s="42" t="s">
        <v>406</v>
      </c>
      <c r="D32" s="6"/>
      <c r="E32" s="42" t="s">
        <v>207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69">
        <f t="shared" si="0"/>
        <v>0</v>
      </c>
    </row>
    <row r="33" spans="1:18" ht="13.5" customHeight="1">
      <c r="A33" s="344">
        <v>400231</v>
      </c>
      <c r="B33" s="91" t="s">
        <v>218</v>
      </c>
      <c r="C33" s="43"/>
      <c r="D33" s="67"/>
      <c r="E33" s="43" t="s">
        <v>210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6">
        <v>0</v>
      </c>
      <c r="R33" s="270">
        <f t="shared" si="0"/>
        <v>0</v>
      </c>
    </row>
    <row r="34" spans="1:18" ht="13.5" customHeight="1">
      <c r="A34" s="344">
        <v>400232</v>
      </c>
      <c r="B34" s="91" t="s">
        <v>266</v>
      </c>
      <c r="C34" s="6" t="s">
        <v>103</v>
      </c>
      <c r="D34" s="6"/>
      <c r="E34" s="6"/>
      <c r="F34" s="204">
        <v>140802</v>
      </c>
      <c r="G34" s="204">
        <v>0</v>
      </c>
      <c r="H34" s="204">
        <v>0</v>
      </c>
      <c r="I34" s="204">
        <v>0</v>
      </c>
      <c r="J34" s="204">
        <v>18062</v>
      </c>
      <c r="K34" s="204">
        <v>0</v>
      </c>
      <c r="L34" s="204">
        <v>0</v>
      </c>
      <c r="M34" s="204">
        <v>262467</v>
      </c>
      <c r="N34" s="204">
        <v>0</v>
      </c>
      <c r="O34" s="204">
        <v>8263</v>
      </c>
      <c r="P34" s="204">
        <v>6162</v>
      </c>
      <c r="Q34" s="204">
        <v>230</v>
      </c>
      <c r="R34" s="269">
        <f t="shared" si="0"/>
        <v>435986</v>
      </c>
    </row>
    <row r="35" spans="1:18" ht="13.5" customHeight="1">
      <c r="A35" s="344">
        <v>400233</v>
      </c>
      <c r="B35" s="50" t="s">
        <v>264</v>
      </c>
      <c r="C35" s="74"/>
      <c r="D35" s="61" t="s">
        <v>772</v>
      </c>
      <c r="E35" s="61"/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68">
        <f t="shared" si="0"/>
        <v>0</v>
      </c>
    </row>
    <row r="36" spans="1:18" ht="13.5" customHeight="1">
      <c r="A36" s="344">
        <v>400234</v>
      </c>
      <c r="B36" s="53" t="s">
        <v>265</v>
      </c>
      <c r="C36" s="68"/>
      <c r="D36" s="67" t="s">
        <v>219</v>
      </c>
      <c r="E36" s="67"/>
      <c r="F36" s="206">
        <v>0</v>
      </c>
      <c r="G36" s="206">
        <v>0</v>
      </c>
      <c r="H36" s="206">
        <v>0</v>
      </c>
      <c r="I36" s="206">
        <v>0</v>
      </c>
      <c r="J36" s="206">
        <v>0</v>
      </c>
      <c r="K36" s="206">
        <v>0</v>
      </c>
      <c r="L36" s="206">
        <v>0</v>
      </c>
      <c r="M36" s="206">
        <v>0</v>
      </c>
      <c r="N36" s="206">
        <v>0</v>
      </c>
      <c r="O36" s="206">
        <v>0</v>
      </c>
      <c r="P36" s="206">
        <v>0</v>
      </c>
      <c r="Q36" s="206">
        <v>0</v>
      </c>
      <c r="R36" s="270">
        <f aca="true" t="shared" si="1" ref="R36:R61">SUM(F36:Q36)</f>
        <v>0</v>
      </c>
    </row>
    <row r="37" spans="1:18" ht="13.5" customHeight="1">
      <c r="A37" s="344">
        <v>400235</v>
      </c>
      <c r="B37" s="49" t="s">
        <v>457</v>
      </c>
      <c r="C37" s="62"/>
      <c r="D37" s="6" t="s">
        <v>369</v>
      </c>
      <c r="E37" s="6"/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166000</v>
      </c>
      <c r="N37" s="204">
        <v>0</v>
      </c>
      <c r="O37" s="204">
        <v>0</v>
      </c>
      <c r="P37" s="204">
        <v>0</v>
      </c>
      <c r="Q37" s="204">
        <v>0</v>
      </c>
      <c r="R37" s="269">
        <f t="shared" si="1"/>
        <v>166000</v>
      </c>
    </row>
    <row r="38" spans="1:18" ht="13.5" customHeight="1">
      <c r="A38" s="344">
        <v>400236</v>
      </c>
      <c r="B38" s="49" t="s">
        <v>265</v>
      </c>
      <c r="C38" s="62"/>
      <c r="D38" s="6" t="s">
        <v>219</v>
      </c>
      <c r="E38" s="6"/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69">
        <f t="shared" si="1"/>
        <v>0</v>
      </c>
    </row>
    <row r="39" spans="1:18" ht="13.5" customHeight="1">
      <c r="A39" s="344">
        <v>400237</v>
      </c>
      <c r="B39" s="117" t="s">
        <v>319</v>
      </c>
      <c r="C39" s="85"/>
      <c r="D39" s="85"/>
      <c r="E39" s="85"/>
      <c r="F39" s="207">
        <v>140802</v>
      </c>
      <c r="G39" s="207">
        <v>0</v>
      </c>
      <c r="H39" s="207">
        <v>0</v>
      </c>
      <c r="I39" s="207">
        <v>0</v>
      </c>
      <c r="J39" s="207">
        <v>18062</v>
      </c>
      <c r="K39" s="207">
        <v>0</v>
      </c>
      <c r="L39" s="207">
        <v>0</v>
      </c>
      <c r="M39" s="207">
        <v>262467</v>
      </c>
      <c r="N39" s="207">
        <v>0</v>
      </c>
      <c r="O39" s="207">
        <v>8263</v>
      </c>
      <c r="P39" s="207">
        <v>6162</v>
      </c>
      <c r="Q39" s="207">
        <v>230</v>
      </c>
      <c r="R39" s="273">
        <f t="shared" si="1"/>
        <v>435986</v>
      </c>
    </row>
    <row r="40" spans="1:18" ht="13.5" customHeight="1">
      <c r="A40" s="344">
        <v>400238</v>
      </c>
      <c r="B40" s="412" t="s">
        <v>458</v>
      </c>
      <c r="C40" s="413"/>
      <c r="D40" s="413"/>
      <c r="E40" s="41" t="s">
        <v>773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204">
        <v>0</v>
      </c>
      <c r="N40" s="204">
        <v>0</v>
      </c>
      <c r="O40" s="204">
        <v>0</v>
      </c>
      <c r="P40" s="204">
        <v>0</v>
      </c>
      <c r="Q40" s="204">
        <v>0</v>
      </c>
      <c r="R40" s="269">
        <f t="shared" si="1"/>
        <v>0</v>
      </c>
    </row>
    <row r="41" spans="1:18" ht="13.5" customHeight="1">
      <c r="A41" s="344">
        <v>400239</v>
      </c>
      <c r="B41" s="412"/>
      <c r="C41" s="413"/>
      <c r="D41" s="413"/>
      <c r="E41" s="42" t="s">
        <v>198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69">
        <f t="shared" si="1"/>
        <v>0</v>
      </c>
    </row>
    <row r="42" spans="1:18" ht="13.5" customHeight="1">
      <c r="A42" s="344">
        <v>400240</v>
      </c>
      <c r="B42" s="167" t="s">
        <v>774</v>
      </c>
      <c r="C42" s="160"/>
      <c r="D42" s="161"/>
      <c r="E42" s="41" t="s">
        <v>773</v>
      </c>
      <c r="F42" s="203">
        <v>0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68">
        <f t="shared" si="1"/>
        <v>0</v>
      </c>
    </row>
    <row r="43" spans="1:18" ht="13.5" customHeight="1">
      <c r="A43" s="344">
        <v>400241</v>
      </c>
      <c r="B43" s="168" t="s">
        <v>374</v>
      </c>
      <c r="C43" s="162"/>
      <c r="D43" s="163"/>
      <c r="E43" s="43" t="s">
        <v>198</v>
      </c>
      <c r="F43" s="206">
        <v>0</v>
      </c>
      <c r="G43" s="206">
        <v>0</v>
      </c>
      <c r="H43" s="206">
        <v>0</v>
      </c>
      <c r="I43" s="206">
        <v>0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0</v>
      </c>
      <c r="P43" s="206">
        <v>0</v>
      </c>
      <c r="Q43" s="206">
        <v>0</v>
      </c>
      <c r="R43" s="270">
        <f t="shared" si="1"/>
        <v>0</v>
      </c>
    </row>
    <row r="44" spans="1:18" ht="13.5" customHeight="1">
      <c r="A44" s="344">
        <v>400242</v>
      </c>
      <c r="B44" s="371" t="s">
        <v>459</v>
      </c>
      <c r="C44" s="372"/>
      <c r="D44" s="372"/>
      <c r="E44" s="41" t="s">
        <v>226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69">
        <f t="shared" si="1"/>
        <v>0</v>
      </c>
    </row>
    <row r="45" spans="1:18" ht="13.5" customHeight="1">
      <c r="A45" s="344">
        <v>400243</v>
      </c>
      <c r="B45" s="371"/>
      <c r="C45" s="372"/>
      <c r="D45" s="372"/>
      <c r="E45" s="42" t="s">
        <v>198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4">
        <v>0</v>
      </c>
      <c r="R45" s="269">
        <f t="shared" si="1"/>
        <v>0</v>
      </c>
    </row>
    <row r="46" spans="1:18" ht="13.5" customHeight="1">
      <c r="A46" s="344">
        <v>400244</v>
      </c>
      <c r="B46" s="147">
        <v>11</v>
      </c>
      <c r="C46" s="164"/>
      <c r="D46" s="41" t="s">
        <v>326</v>
      </c>
      <c r="E46" s="41" t="s">
        <v>226</v>
      </c>
      <c r="F46" s="203">
        <v>299825</v>
      </c>
      <c r="G46" s="203">
        <v>14907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68">
        <f t="shared" si="1"/>
        <v>314732</v>
      </c>
    </row>
    <row r="47" spans="1:18" ht="13.5" customHeight="1">
      <c r="A47" s="344">
        <v>400245</v>
      </c>
      <c r="B47" s="91" t="s">
        <v>775</v>
      </c>
      <c r="C47" s="165" t="s">
        <v>262</v>
      </c>
      <c r="D47" s="43" t="s">
        <v>320</v>
      </c>
      <c r="E47" s="43" t="s">
        <v>198</v>
      </c>
      <c r="F47" s="206">
        <v>299825</v>
      </c>
      <c r="G47" s="206">
        <v>14907</v>
      </c>
      <c r="H47" s="206">
        <v>0</v>
      </c>
      <c r="I47" s="206">
        <v>0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>
        <v>0</v>
      </c>
      <c r="R47" s="270">
        <f t="shared" si="1"/>
        <v>314732</v>
      </c>
    </row>
    <row r="48" spans="1:18" ht="13.5" customHeight="1">
      <c r="A48" s="344">
        <v>400246</v>
      </c>
      <c r="B48" s="91" t="s">
        <v>321</v>
      </c>
      <c r="C48" s="165" t="s">
        <v>263</v>
      </c>
      <c r="D48" s="6" t="s">
        <v>322</v>
      </c>
      <c r="E48" s="42" t="s">
        <v>226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69">
        <f t="shared" si="1"/>
        <v>0</v>
      </c>
    </row>
    <row r="49" spans="1:18" ht="13.5" customHeight="1">
      <c r="A49" s="344">
        <v>400247</v>
      </c>
      <c r="B49" s="91" t="s">
        <v>323</v>
      </c>
      <c r="C49" s="166"/>
      <c r="D49" s="6" t="s">
        <v>324</v>
      </c>
      <c r="E49" s="42" t="s">
        <v>198</v>
      </c>
      <c r="F49" s="204">
        <v>0</v>
      </c>
      <c r="G49" s="204">
        <v>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04">
        <v>0</v>
      </c>
      <c r="P49" s="204">
        <v>0</v>
      </c>
      <c r="Q49" s="204">
        <v>0</v>
      </c>
      <c r="R49" s="269">
        <f t="shared" si="1"/>
        <v>0</v>
      </c>
    </row>
    <row r="50" spans="1:18" ht="13.5" customHeight="1">
      <c r="A50" s="344">
        <v>400248</v>
      </c>
      <c r="B50" s="91" t="s">
        <v>325</v>
      </c>
      <c r="C50" s="164"/>
      <c r="D50" s="41" t="s">
        <v>326</v>
      </c>
      <c r="E50" s="41" t="s">
        <v>226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68">
        <f t="shared" si="1"/>
        <v>0</v>
      </c>
    </row>
    <row r="51" spans="1:18" ht="13.5" customHeight="1">
      <c r="A51" s="344">
        <v>400249</v>
      </c>
      <c r="B51" s="91" t="s">
        <v>327</v>
      </c>
      <c r="C51" s="165" t="s">
        <v>260</v>
      </c>
      <c r="D51" s="43" t="s">
        <v>320</v>
      </c>
      <c r="E51" s="43" t="s">
        <v>198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0</v>
      </c>
      <c r="Q51" s="206">
        <v>0</v>
      </c>
      <c r="R51" s="270">
        <f t="shared" si="1"/>
        <v>0</v>
      </c>
    </row>
    <row r="52" spans="1:18" ht="13.5" customHeight="1">
      <c r="A52" s="344">
        <v>400250</v>
      </c>
      <c r="B52" s="91" t="s">
        <v>328</v>
      </c>
      <c r="C52" s="165" t="s">
        <v>261</v>
      </c>
      <c r="D52" s="6" t="s">
        <v>329</v>
      </c>
      <c r="E52" s="42" t="s">
        <v>225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4">
        <v>0</v>
      </c>
      <c r="Q52" s="204">
        <v>0</v>
      </c>
      <c r="R52" s="269">
        <f t="shared" si="1"/>
        <v>0</v>
      </c>
    </row>
    <row r="53" spans="1:18" ht="13.5" customHeight="1">
      <c r="A53" s="344">
        <v>400251</v>
      </c>
      <c r="B53" s="91" t="s">
        <v>330</v>
      </c>
      <c r="C53" s="165"/>
      <c r="D53" s="6" t="s">
        <v>331</v>
      </c>
      <c r="E53" s="42" t="s">
        <v>198</v>
      </c>
      <c r="F53" s="204">
        <v>0</v>
      </c>
      <c r="G53" s="204">
        <v>0</v>
      </c>
      <c r="H53" s="204">
        <v>0</v>
      </c>
      <c r="I53" s="204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4">
        <v>0</v>
      </c>
      <c r="Q53" s="204">
        <v>0</v>
      </c>
      <c r="R53" s="269">
        <f t="shared" si="1"/>
        <v>0</v>
      </c>
    </row>
    <row r="54" spans="1:18" ht="13.5" customHeight="1">
      <c r="A54" s="344">
        <v>400252</v>
      </c>
      <c r="B54" s="91" t="s">
        <v>332</v>
      </c>
      <c r="C54" s="41" t="s">
        <v>776</v>
      </c>
      <c r="D54" s="61"/>
      <c r="E54" s="41" t="s">
        <v>225</v>
      </c>
      <c r="F54" s="203">
        <v>0</v>
      </c>
      <c r="G54" s="203">
        <v>0</v>
      </c>
      <c r="H54" s="203">
        <v>0</v>
      </c>
      <c r="I54" s="203"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68">
        <f t="shared" si="1"/>
        <v>0</v>
      </c>
    </row>
    <row r="55" spans="1:18" ht="13.5" customHeight="1">
      <c r="A55" s="344">
        <v>400253</v>
      </c>
      <c r="B55" s="91"/>
      <c r="C55" s="43"/>
      <c r="D55" s="67"/>
      <c r="E55" s="43" t="s">
        <v>198</v>
      </c>
      <c r="F55" s="206">
        <v>0</v>
      </c>
      <c r="G55" s="206">
        <v>0</v>
      </c>
      <c r="H55" s="206">
        <v>0</v>
      </c>
      <c r="I55" s="206">
        <v>0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>
        <v>0</v>
      </c>
      <c r="R55" s="270">
        <f t="shared" si="1"/>
        <v>0</v>
      </c>
    </row>
    <row r="56" spans="1:18" ht="13.5" customHeight="1">
      <c r="A56" s="344">
        <v>400254</v>
      </c>
      <c r="B56" s="91"/>
      <c r="C56" s="6" t="s">
        <v>333</v>
      </c>
      <c r="D56" s="6"/>
      <c r="E56" s="42" t="s">
        <v>225</v>
      </c>
      <c r="F56" s="204">
        <v>299825</v>
      </c>
      <c r="G56" s="204">
        <v>14907</v>
      </c>
      <c r="H56" s="204">
        <v>0</v>
      </c>
      <c r="I56" s="204">
        <v>0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69">
        <f t="shared" si="1"/>
        <v>314732</v>
      </c>
    </row>
    <row r="57" spans="1:18" ht="13.5" customHeight="1">
      <c r="A57" s="344">
        <v>400255</v>
      </c>
      <c r="B57" s="91"/>
      <c r="C57" s="6"/>
      <c r="D57" s="6"/>
      <c r="E57" s="42" t="s">
        <v>198</v>
      </c>
      <c r="F57" s="204">
        <v>299825</v>
      </c>
      <c r="G57" s="204">
        <v>14907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69">
        <f t="shared" si="1"/>
        <v>314732</v>
      </c>
    </row>
    <row r="58" spans="1:18" s="189" customFormat="1" ht="13.5" customHeight="1">
      <c r="A58" s="344">
        <v>400256</v>
      </c>
      <c r="B58" s="201">
        <v>12</v>
      </c>
      <c r="C58" s="186" t="s">
        <v>405</v>
      </c>
      <c r="D58" s="188"/>
      <c r="E58" s="186" t="s">
        <v>407</v>
      </c>
      <c r="F58" s="203">
        <v>134838</v>
      </c>
      <c r="G58" s="203">
        <v>0</v>
      </c>
      <c r="H58" s="203">
        <v>0</v>
      </c>
      <c r="I58" s="203">
        <v>0</v>
      </c>
      <c r="J58" s="203">
        <v>0</v>
      </c>
      <c r="K58" s="203">
        <v>0</v>
      </c>
      <c r="L58" s="203">
        <v>0</v>
      </c>
      <c r="M58" s="203">
        <v>0</v>
      </c>
      <c r="N58" s="203">
        <v>0</v>
      </c>
      <c r="O58" s="203">
        <v>0</v>
      </c>
      <c r="P58" s="203">
        <v>0</v>
      </c>
      <c r="Q58" s="203">
        <v>0</v>
      </c>
      <c r="R58" s="268">
        <f t="shared" si="1"/>
        <v>134838</v>
      </c>
    </row>
    <row r="59" spans="1:18" s="189" customFormat="1" ht="13.5" customHeight="1">
      <c r="A59" s="344">
        <v>400257</v>
      </c>
      <c r="B59" s="190" t="s">
        <v>403</v>
      </c>
      <c r="C59" s="200"/>
      <c r="D59" s="202"/>
      <c r="E59" s="191" t="s">
        <v>408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06">
        <v>0</v>
      </c>
      <c r="L59" s="206">
        <v>0</v>
      </c>
      <c r="M59" s="206">
        <v>14935</v>
      </c>
      <c r="N59" s="206">
        <v>0</v>
      </c>
      <c r="O59" s="206">
        <v>8279</v>
      </c>
      <c r="P59" s="206">
        <v>2000</v>
      </c>
      <c r="Q59" s="206">
        <v>0</v>
      </c>
      <c r="R59" s="270">
        <f t="shared" si="1"/>
        <v>25214</v>
      </c>
    </row>
    <row r="60" spans="1:18" s="189" customFormat="1" ht="13.5" customHeight="1">
      <c r="A60" s="344">
        <v>400258</v>
      </c>
      <c r="B60" s="190" t="s">
        <v>404</v>
      </c>
      <c r="C60" s="191" t="s">
        <v>406</v>
      </c>
      <c r="D60" s="193"/>
      <c r="E60" s="186" t="s">
        <v>407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204">
        <v>0</v>
      </c>
      <c r="M60" s="204">
        <v>0</v>
      </c>
      <c r="N60" s="204">
        <v>0</v>
      </c>
      <c r="O60" s="204">
        <v>0</v>
      </c>
      <c r="P60" s="204">
        <v>0</v>
      </c>
      <c r="Q60" s="204">
        <v>0</v>
      </c>
      <c r="R60" s="269">
        <f t="shared" si="1"/>
        <v>0</v>
      </c>
    </row>
    <row r="61" spans="1:18" s="189" customFormat="1" ht="13.5" customHeight="1" thickBot="1">
      <c r="A61" s="344">
        <v>400259</v>
      </c>
      <c r="B61" s="194" t="s">
        <v>402</v>
      </c>
      <c r="C61" s="195"/>
      <c r="D61" s="197"/>
      <c r="E61" s="195" t="s">
        <v>408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11797</v>
      </c>
      <c r="L61" s="205">
        <v>0</v>
      </c>
      <c r="M61" s="205">
        <v>0</v>
      </c>
      <c r="N61" s="205">
        <v>0</v>
      </c>
      <c r="O61" s="205">
        <v>0</v>
      </c>
      <c r="P61" s="205">
        <v>0</v>
      </c>
      <c r="Q61" s="205">
        <v>0</v>
      </c>
      <c r="R61" s="271">
        <f t="shared" si="1"/>
        <v>11797</v>
      </c>
    </row>
  </sheetData>
  <mergeCells count="15">
    <mergeCell ref="B44:D45"/>
    <mergeCell ref="H2:H3"/>
    <mergeCell ref="G2:G3"/>
    <mergeCell ref="B40:D41"/>
    <mergeCell ref="F2:F3"/>
    <mergeCell ref="R2:R3"/>
    <mergeCell ref="Q2:Q3"/>
    <mergeCell ref="P2:P3"/>
    <mergeCell ref="O2:O3"/>
    <mergeCell ref="N2:N3"/>
    <mergeCell ref="L2:L3"/>
    <mergeCell ref="J2:J3"/>
    <mergeCell ref="I2:I3"/>
    <mergeCell ref="K2:K3"/>
    <mergeCell ref="M2:M3"/>
  </mergeCells>
  <printOptions/>
  <pageMargins left="0.7874015748031497" right="0.3937007874015748" top="0.4724409448818898" bottom="0.31496062992125984" header="0.3937007874015748" footer="0.1968503937007874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57"/>
  <sheetViews>
    <sheetView showGridLines="0" view="pageBreakPreview" zoomScaleSheetLayoutView="100" workbookViewId="0" topLeftCell="A1">
      <selection activeCell="B1" sqref="B1"/>
    </sheetView>
  </sheetViews>
  <sheetFormatPr defaultColWidth="8.796875" defaultRowHeight="15" customHeight="1"/>
  <cols>
    <col min="1" max="1" width="9" style="320" customWidth="1"/>
    <col min="2" max="2" width="28.59765625" style="5" customWidth="1"/>
    <col min="3" max="3" width="4.8984375" style="5" customWidth="1"/>
    <col min="4" max="16" width="11.3984375" style="5" customWidth="1"/>
    <col min="17" max="17" width="10.5" style="5" bestFit="1" customWidth="1"/>
    <col min="18" max="16384" width="9" style="5" customWidth="1"/>
  </cols>
  <sheetData>
    <row r="1" ht="15" customHeight="1" thickBot="1">
      <c r="B1" s="189" t="s">
        <v>497</v>
      </c>
    </row>
    <row r="2" spans="2:16" ht="15" customHeight="1">
      <c r="B2" s="47"/>
      <c r="C2" s="48" t="s">
        <v>0</v>
      </c>
      <c r="D2" s="367" t="s">
        <v>297</v>
      </c>
      <c r="E2" s="361" t="s">
        <v>305</v>
      </c>
      <c r="F2" s="361" t="s">
        <v>462</v>
      </c>
      <c r="G2" s="361" t="s">
        <v>463</v>
      </c>
      <c r="H2" s="361" t="s">
        <v>464</v>
      </c>
      <c r="I2" s="361" t="s">
        <v>830</v>
      </c>
      <c r="J2" s="361" t="s">
        <v>877</v>
      </c>
      <c r="K2" s="361" t="s">
        <v>878</v>
      </c>
      <c r="L2" s="361" t="s">
        <v>306</v>
      </c>
      <c r="M2" s="361" t="s">
        <v>308</v>
      </c>
      <c r="N2" s="361" t="s">
        <v>309</v>
      </c>
      <c r="O2" s="361" t="s">
        <v>307</v>
      </c>
      <c r="P2" s="365" t="s">
        <v>269</v>
      </c>
    </row>
    <row r="3" spans="2:16" ht="15" customHeight="1">
      <c r="B3" s="49" t="s">
        <v>1</v>
      </c>
      <c r="C3" s="6"/>
      <c r="D3" s="368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6"/>
    </row>
    <row r="4" spans="1:16" ht="15" customHeight="1">
      <c r="A4" s="320">
        <v>200101</v>
      </c>
      <c r="B4" s="50" t="s">
        <v>355</v>
      </c>
      <c r="C4" s="44" t="s">
        <v>356</v>
      </c>
      <c r="D4" s="203">
        <v>15837464</v>
      </c>
      <c r="E4" s="203">
        <v>2918679</v>
      </c>
      <c r="F4" s="203">
        <v>3437661</v>
      </c>
      <c r="G4" s="203">
        <v>777722</v>
      </c>
      <c r="H4" s="203">
        <v>446995</v>
      </c>
      <c r="I4" s="203">
        <v>1298</v>
      </c>
      <c r="J4" s="203">
        <v>507914</v>
      </c>
      <c r="K4" s="203">
        <v>15045</v>
      </c>
      <c r="L4" s="203">
        <v>5057597</v>
      </c>
      <c r="M4" s="203">
        <v>3747648</v>
      </c>
      <c r="N4" s="203">
        <v>1345044</v>
      </c>
      <c r="O4" s="203">
        <v>3563830</v>
      </c>
      <c r="P4" s="51">
        <f>SUM(D4:O4)</f>
        <v>37656897</v>
      </c>
    </row>
    <row r="5" spans="1:16" ht="15" customHeight="1">
      <c r="A5" s="320">
        <v>200102</v>
      </c>
      <c r="B5" s="49" t="s">
        <v>357</v>
      </c>
      <c r="C5" s="45" t="s">
        <v>358</v>
      </c>
      <c r="D5" s="204">
        <v>14263675</v>
      </c>
      <c r="E5" s="204">
        <v>2434693</v>
      </c>
      <c r="F5" s="204">
        <v>3243822</v>
      </c>
      <c r="G5" s="204">
        <v>683120</v>
      </c>
      <c r="H5" s="204">
        <v>356170</v>
      </c>
      <c r="I5" s="204">
        <v>0</v>
      </c>
      <c r="J5" s="204">
        <v>405968</v>
      </c>
      <c r="K5" s="204">
        <v>0</v>
      </c>
      <c r="L5" s="204">
        <v>4653899</v>
      </c>
      <c r="M5" s="204">
        <v>3427996</v>
      </c>
      <c r="N5" s="204">
        <v>1060517</v>
      </c>
      <c r="O5" s="204">
        <v>3251394</v>
      </c>
      <c r="P5" s="52">
        <f>SUM(D5:O5)</f>
        <v>33781254</v>
      </c>
    </row>
    <row r="6" spans="1:19" ht="15" customHeight="1">
      <c r="A6" s="320">
        <v>200103</v>
      </c>
      <c r="B6" s="49" t="s">
        <v>359</v>
      </c>
      <c r="C6" s="45"/>
      <c r="D6" s="204">
        <v>11118712</v>
      </c>
      <c r="E6" s="204">
        <v>1535632</v>
      </c>
      <c r="F6" s="204">
        <v>2285488</v>
      </c>
      <c r="G6" s="204">
        <v>503624</v>
      </c>
      <c r="H6" s="204">
        <v>255991</v>
      </c>
      <c r="I6" s="204">
        <v>0</v>
      </c>
      <c r="J6" s="204">
        <v>278429</v>
      </c>
      <c r="K6" s="204">
        <v>0</v>
      </c>
      <c r="L6" s="204">
        <v>2826291</v>
      </c>
      <c r="M6" s="204">
        <v>2375194</v>
      </c>
      <c r="N6" s="204">
        <v>452855</v>
      </c>
      <c r="O6" s="204">
        <v>2152202</v>
      </c>
      <c r="P6" s="52">
        <f aca="true" t="shared" si="0" ref="P6:P17">SUM(D6:O6)</f>
        <v>23784418</v>
      </c>
      <c r="S6" s="303"/>
    </row>
    <row r="7" spans="1:19" ht="15" customHeight="1">
      <c r="A7" s="320">
        <v>200104</v>
      </c>
      <c r="B7" s="49" t="s">
        <v>360</v>
      </c>
      <c r="C7" s="45"/>
      <c r="D7" s="204">
        <v>2704614</v>
      </c>
      <c r="E7" s="204">
        <v>712351</v>
      </c>
      <c r="F7" s="204">
        <v>787727</v>
      </c>
      <c r="G7" s="204">
        <v>155477</v>
      </c>
      <c r="H7" s="204">
        <v>83762</v>
      </c>
      <c r="I7" s="204">
        <v>0</v>
      </c>
      <c r="J7" s="204">
        <v>78838</v>
      </c>
      <c r="K7" s="204">
        <v>0</v>
      </c>
      <c r="L7" s="204">
        <v>1531549</v>
      </c>
      <c r="M7" s="204">
        <v>813500</v>
      </c>
      <c r="N7" s="204">
        <v>586438</v>
      </c>
      <c r="O7" s="204">
        <v>911084</v>
      </c>
      <c r="P7" s="52">
        <f t="shared" si="0"/>
        <v>8365340</v>
      </c>
      <c r="S7" s="303"/>
    </row>
    <row r="8" spans="1:19" ht="15" customHeight="1">
      <c r="A8" s="320">
        <v>200112</v>
      </c>
      <c r="B8" s="49" t="s">
        <v>361</v>
      </c>
      <c r="C8" s="45"/>
      <c r="D8" s="204">
        <v>440349</v>
      </c>
      <c r="E8" s="204">
        <v>186710</v>
      </c>
      <c r="F8" s="204">
        <v>170607</v>
      </c>
      <c r="G8" s="204">
        <v>24019</v>
      </c>
      <c r="H8" s="204">
        <v>16417</v>
      </c>
      <c r="I8" s="204">
        <v>0</v>
      </c>
      <c r="J8" s="204">
        <v>48701</v>
      </c>
      <c r="K8" s="204">
        <v>0</v>
      </c>
      <c r="L8" s="204">
        <v>296059</v>
      </c>
      <c r="M8" s="204">
        <v>239302</v>
      </c>
      <c r="N8" s="204">
        <v>21224</v>
      </c>
      <c r="O8" s="204">
        <v>188108</v>
      </c>
      <c r="P8" s="52">
        <f t="shared" si="0"/>
        <v>1631496</v>
      </c>
      <c r="S8" s="303"/>
    </row>
    <row r="9" spans="1:16" ht="15" customHeight="1">
      <c r="A9" s="320">
        <v>200113</v>
      </c>
      <c r="B9" s="49" t="s">
        <v>362</v>
      </c>
      <c r="C9" s="45"/>
      <c r="D9" s="204">
        <v>134838</v>
      </c>
      <c r="E9" s="204">
        <v>73792</v>
      </c>
      <c r="F9" s="204">
        <v>9367</v>
      </c>
      <c r="G9" s="204">
        <v>690</v>
      </c>
      <c r="H9" s="204">
        <v>0</v>
      </c>
      <c r="I9" s="204">
        <v>0</v>
      </c>
      <c r="J9" s="204">
        <v>0</v>
      </c>
      <c r="K9" s="204">
        <v>0</v>
      </c>
      <c r="L9" s="204">
        <v>116298</v>
      </c>
      <c r="M9" s="204">
        <v>96774</v>
      </c>
      <c r="N9" s="204">
        <v>0</v>
      </c>
      <c r="O9" s="204">
        <v>79454</v>
      </c>
      <c r="P9" s="52">
        <f t="shared" si="0"/>
        <v>511213</v>
      </c>
    </row>
    <row r="10" spans="1:16" ht="15" customHeight="1">
      <c r="A10" s="320">
        <v>200114</v>
      </c>
      <c r="B10" s="49" t="s">
        <v>498</v>
      </c>
      <c r="C10" s="45"/>
      <c r="D10" s="204">
        <v>305511</v>
      </c>
      <c r="E10" s="204">
        <v>112918</v>
      </c>
      <c r="F10" s="204">
        <v>161240</v>
      </c>
      <c r="G10" s="204">
        <v>23329</v>
      </c>
      <c r="H10" s="204">
        <v>16417</v>
      </c>
      <c r="I10" s="204">
        <v>0</v>
      </c>
      <c r="J10" s="204">
        <v>48701</v>
      </c>
      <c r="K10" s="204">
        <v>0</v>
      </c>
      <c r="L10" s="204">
        <v>179761</v>
      </c>
      <c r="M10" s="204">
        <v>142528</v>
      </c>
      <c r="N10" s="204">
        <v>21224</v>
      </c>
      <c r="O10" s="204">
        <v>108654</v>
      </c>
      <c r="P10" s="52">
        <f t="shared" si="0"/>
        <v>1120283</v>
      </c>
    </row>
    <row r="11" spans="1:16" ht="15" customHeight="1">
      <c r="A11" s="320">
        <v>200115</v>
      </c>
      <c r="B11" s="49" t="s">
        <v>499</v>
      </c>
      <c r="C11" s="45" t="s">
        <v>500</v>
      </c>
      <c r="D11" s="204">
        <v>1567157</v>
      </c>
      <c r="E11" s="204">
        <v>477363</v>
      </c>
      <c r="F11" s="204">
        <v>193839</v>
      </c>
      <c r="G11" s="204">
        <v>94556</v>
      </c>
      <c r="H11" s="204">
        <v>90825</v>
      </c>
      <c r="I11" s="204">
        <v>1298</v>
      </c>
      <c r="J11" s="204">
        <v>101946</v>
      </c>
      <c r="K11" s="204">
        <v>15045</v>
      </c>
      <c r="L11" s="204">
        <v>403698</v>
      </c>
      <c r="M11" s="204">
        <v>319652</v>
      </c>
      <c r="N11" s="204">
        <v>284527</v>
      </c>
      <c r="O11" s="204">
        <v>312436</v>
      </c>
      <c r="P11" s="52">
        <f t="shared" si="0"/>
        <v>3862342</v>
      </c>
    </row>
    <row r="12" spans="1:16" ht="15" customHeight="1">
      <c r="A12" s="320">
        <v>200116</v>
      </c>
      <c r="B12" s="49" t="s">
        <v>501</v>
      </c>
      <c r="C12" s="45"/>
      <c r="D12" s="204">
        <v>4058</v>
      </c>
      <c r="E12" s="204">
        <v>301</v>
      </c>
      <c r="F12" s="204">
        <v>1499</v>
      </c>
      <c r="G12" s="204">
        <v>171</v>
      </c>
      <c r="H12" s="204">
        <v>140</v>
      </c>
      <c r="I12" s="204">
        <v>123</v>
      </c>
      <c r="J12" s="204">
        <v>0</v>
      </c>
      <c r="K12" s="204">
        <v>110</v>
      </c>
      <c r="L12" s="204">
        <v>2233</v>
      </c>
      <c r="M12" s="204">
        <v>3786</v>
      </c>
      <c r="N12" s="204">
        <v>84</v>
      </c>
      <c r="O12" s="204">
        <v>286</v>
      </c>
      <c r="P12" s="52">
        <f t="shared" si="0"/>
        <v>12791</v>
      </c>
    </row>
    <row r="13" spans="1:16" ht="15" customHeight="1">
      <c r="A13" s="320">
        <v>200117</v>
      </c>
      <c r="B13" s="49" t="s">
        <v>502</v>
      </c>
      <c r="C13" s="45"/>
      <c r="D13" s="204">
        <v>11293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17301</v>
      </c>
      <c r="N13" s="204">
        <v>0</v>
      </c>
      <c r="O13" s="204">
        <v>0</v>
      </c>
      <c r="P13" s="52">
        <f t="shared" si="0"/>
        <v>28594</v>
      </c>
    </row>
    <row r="14" spans="1:16" ht="15" customHeight="1">
      <c r="A14" s="320">
        <v>200118</v>
      </c>
      <c r="B14" s="49" t="s">
        <v>503</v>
      </c>
      <c r="C14" s="45"/>
      <c r="D14" s="204">
        <v>37213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9650</v>
      </c>
      <c r="M14" s="204">
        <v>0</v>
      </c>
      <c r="N14" s="204">
        <v>1040</v>
      </c>
      <c r="O14" s="204">
        <v>0</v>
      </c>
      <c r="P14" s="52">
        <f t="shared" si="0"/>
        <v>47903</v>
      </c>
    </row>
    <row r="15" spans="1:16" ht="15" customHeight="1">
      <c r="A15" s="320">
        <v>200119</v>
      </c>
      <c r="B15" s="49" t="s">
        <v>504</v>
      </c>
      <c r="C15" s="45"/>
      <c r="D15" s="204">
        <v>4469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1265</v>
      </c>
      <c r="K15" s="204">
        <v>0</v>
      </c>
      <c r="L15" s="204">
        <v>0</v>
      </c>
      <c r="M15" s="204">
        <v>5377</v>
      </c>
      <c r="N15" s="204">
        <v>0</v>
      </c>
      <c r="O15" s="204">
        <v>1531</v>
      </c>
      <c r="P15" s="52">
        <f t="shared" si="0"/>
        <v>12642</v>
      </c>
    </row>
    <row r="16" spans="1:16" ht="15" customHeight="1">
      <c r="A16" s="320">
        <v>200120</v>
      </c>
      <c r="B16" s="49" t="s">
        <v>505</v>
      </c>
      <c r="C16" s="45"/>
      <c r="D16" s="204">
        <v>193888</v>
      </c>
      <c r="E16" s="204">
        <v>54337</v>
      </c>
      <c r="F16" s="204">
        <v>30321</v>
      </c>
      <c r="G16" s="204">
        <v>6850</v>
      </c>
      <c r="H16" s="204">
        <v>0</v>
      </c>
      <c r="I16" s="204">
        <v>0</v>
      </c>
      <c r="J16" s="204">
        <v>13996</v>
      </c>
      <c r="K16" s="204">
        <v>14935</v>
      </c>
      <c r="L16" s="204">
        <v>34201</v>
      </c>
      <c r="M16" s="204">
        <v>57460</v>
      </c>
      <c r="N16" s="204">
        <v>15745</v>
      </c>
      <c r="O16" s="204">
        <v>47391</v>
      </c>
      <c r="P16" s="52">
        <f t="shared" si="0"/>
        <v>469124</v>
      </c>
    </row>
    <row r="17" spans="1:16" ht="15" customHeight="1">
      <c r="A17" s="320">
        <v>200121</v>
      </c>
      <c r="B17" s="49" t="s">
        <v>506</v>
      </c>
      <c r="C17" s="45"/>
      <c r="D17" s="204">
        <v>1194382</v>
      </c>
      <c r="E17" s="204">
        <v>410002</v>
      </c>
      <c r="F17" s="204">
        <v>141129</v>
      </c>
      <c r="G17" s="204">
        <v>81003</v>
      </c>
      <c r="H17" s="204">
        <v>90000</v>
      </c>
      <c r="I17" s="204">
        <v>1169</v>
      </c>
      <c r="J17" s="204">
        <v>83545</v>
      </c>
      <c r="K17" s="204">
        <v>0</v>
      </c>
      <c r="L17" s="204">
        <v>335145</v>
      </c>
      <c r="M17" s="204">
        <v>173541</v>
      </c>
      <c r="N17" s="204">
        <v>234547</v>
      </c>
      <c r="O17" s="204">
        <v>201036</v>
      </c>
      <c r="P17" s="52">
        <f t="shared" si="0"/>
        <v>2945499</v>
      </c>
    </row>
    <row r="18" spans="1:16" ht="15" customHeight="1">
      <c r="A18" s="320">
        <v>200122</v>
      </c>
      <c r="B18" s="53" t="s">
        <v>507</v>
      </c>
      <c r="C18" s="46"/>
      <c r="D18" s="204">
        <v>121854</v>
      </c>
      <c r="E18" s="204">
        <v>12723</v>
      </c>
      <c r="F18" s="204">
        <v>20890</v>
      </c>
      <c r="G18" s="204">
        <v>6532</v>
      </c>
      <c r="H18" s="204">
        <v>685</v>
      </c>
      <c r="I18" s="204">
        <v>6</v>
      </c>
      <c r="J18" s="204">
        <v>3140</v>
      </c>
      <c r="K18" s="204">
        <v>0</v>
      </c>
      <c r="L18" s="204">
        <v>22469</v>
      </c>
      <c r="M18" s="204">
        <v>62187</v>
      </c>
      <c r="N18" s="204">
        <v>33111</v>
      </c>
      <c r="O18" s="204">
        <v>62192</v>
      </c>
      <c r="P18" s="52">
        <f>SUM(D18:O18)</f>
        <v>345789</v>
      </c>
    </row>
    <row r="19" spans="1:16" ht="15" customHeight="1">
      <c r="A19" s="320">
        <v>200123</v>
      </c>
      <c r="B19" s="49" t="s">
        <v>508</v>
      </c>
      <c r="C19" s="45" t="s">
        <v>509</v>
      </c>
      <c r="D19" s="203">
        <v>17632809</v>
      </c>
      <c r="E19" s="203">
        <v>3403344</v>
      </c>
      <c r="F19" s="203">
        <v>3392948</v>
      </c>
      <c r="G19" s="203">
        <v>772626</v>
      </c>
      <c r="H19" s="203">
        <v>432030</v>
      </c>
      <c r="I19" s="203">
        <v>4610</v>
      </c>
      <c r="J19" s="203">
        <v>525753</v>
      </c>
      <c r="K19" s="203">
        <v>14935</v>
      </c>
      <c r="L19" s="203">
        <v>5869624</v>
      </c>
      <c r="M19" s="203">
        <v>4063188</v>
      </c>
      <c r="N19" s="203">
        <v>1330917</v>
      </c>
      <c r="O19" s="203">
        <v>3659300</v>
      </c>
      <c r="P19" s="51">
        <f>SUM(D19:O19)</f>
        <v>41102084</v>
      </c>
    </row>
    <row r="20" spans="1:16" ht="15" customHeight="1">
      <c r="A20" s="320">
        <v>200124</v>
      </c>
      <c r="B20" s="49" t="s">
        <v>510</v>
      </c>
      <c r="C20" s="45" t="s">
        <v>511</v>
      </c>
      <c r="D20" s="204">
        <v>16817116</v>
      </c>
      <c r="E20" s="204">
        <v>3227183</v>
      </c>
      <c r="F20" s="204">
        <v>3096401</v>
      </c>
      <c r="G20" s="204">
        <v>741126</v>
      </c>
      <c r="H20" s="204">
        <v>423202</v>
      </c>
      <c r="I20" s="204">
        <v>426</v>
      </c>
      <c r="J20" s="204">
        <v>516123</v>
      </c>
      <c r="K20" s="204">
        <v>14935</v>
      </c>
      <c r="L20" s="204">
        <v>5597050</v>
      </c>
      <c r="M20" s="204">
        <v>3804869</v>
      </c>
      <c r="N20" s="204">
        <v>1242806</v>
      </c>
      <c r="O20" s="204">
        <v>3461250</v>
      </c>
      <c r="P20" s="52">
        <f>SUM(D20:O20)</f>
        <v>38942487</v>
      </c>
    </row>
    <row r="21" spans="1:16" ht="15" customHeight="1">
      <c r="A21" s="320">
        <v>200125</v>
      </c>
      <c r="B21" s="49" t="s">
        <v>512</v>
      </c>
      <c r="C21" s="45"/>
      <c r="D21" s="204">
        <v>9509912</v>
      </c>
      <c r="E21" s="204">
        <v>2187085</v>
      </c>
      <c r="F21" s="204">
        <v>1504370</v>
      </c>
      <c r="G21" s="204">
        <v>496845</v>
      </c>
      <c r="H21" s="204">
        <v>226589</v>
      </c>
      <c r="I21" s="204">
        <v>0</v>
      </c>
      <c r="J21" s="204">
        <v>303099</v>
      </c>
      <c r="K21" s="204">
        <v>0</v>
      </c>
      <c r="L21" s="204">
        <v>2684176</v>
      </c>
      <c r="M21" s="204">
        <v>2250120</v>
      </c>
      <c r="N21" s="204">
        <v>548172</v>
      </c>
      <c r="O21" s="204">
        <v>1778968</v>
      </c>
      <c r="P21" s="52">
        <f aca="true" t="shared" si="1" ref="P21:P29">SUM(D21:O21)</f>
        <v>21489336</v>
      </c>
    </row>
    <row r="22" spans="1:16" ht="15" customHeight="1">
      <c r="A22" s="320">
        <v>200126</v>
      </c>
      <c r="B22" s="49" t="s">
        <v>513</v>
      </c>
      <c r="C22" s="45"/>
      <c r="D22" s="204">
        <v>4046183</v>
      </c>
      <c r="E22" s="204">
        <v>378455</v>
      </c>
      <c r="F22" s="204">
        <v>714044</v>
      </c>
      <c r="G22" s="204">
        <v>69543</v>
      </c>
      <c r="H22" s="204">
        <v>35567</v>
      </c>
      <c r="I22" s="204">
        <v>0</v>
      </c>
      <c r="J22" s="204">
        <v>35396</v>
      </c>
      <c r="K22" s="204">
        <v>0</v>
      </c>
      <c r="L22" s="204">
        <v>812447</v>
      </c>
      <c r="M22" s="204">
        <v>676050</v>
      </c>
      <c r="N22" s="204">
        <v>374751</v>
      </c>
      <c r="O22" s="204">
        <v>814102</v>
      </c>
      <c r="P22" s="52">
        <f t="shared" si="1"/>
        <v>7956538</v>
      </c>
    </row>
    <row r="23" spans="1:16" ht="15" customHeight="1">
      <c r="A23" s="320">
        <v>200127</v>
      </c>
      <c r="B23" s="49" t="s">
        <v>514</v>
      </c>
      <c r="C23" s="45"/>
      <c r="D23" s="204">
        <v>885424</v>
      </c>
      <c r="E23" s="204">
        <v>130929</v>
      </c>
      <c r="F23" s="204">
        <v>220716</v>
      </c>
      <c r="G23" s="204">
        <v>42530</v>
      </c>
      <c r="H23" s="204">
        <v>7860</v>
      </c>
      <c r="I23" s="204">
        <v>0</v>
      </c>
      <c r="J23" s="204">
        <v>12764</v>
      </c>
      <c r="K23" s="204">
        <v>0</v>
      </c>
      <c r="L23" s="204">
        <v>818279</v>
      </c>
      <c r="M23" s="204">
        <v>174625</v>
      </c>
      <c r="N23" s="204">
        <v>52362</v>
      </c>
      <c r="O23" s="204">
        <v>105183</v>
      </c>
      <c r="P23" s="52">
        <f t="shared" si="1"/>
        <v>2450672</v>
      </c>
    </row>
    <row r="24" spans="1:16" ht="15" customHeight="1">
      <c r="A24" s="320">
        <v>200130</v>
      </c>
      <c r="B24" s="49" t="s">
        <v>515</v>
      </c>
      <c r="C24" s="45"/>
      <c r="D24" s="204">
        <v>2375597</v>
      </c>
      <c r="E24" s="204">
        <v>530714</v>
      </c>
      <c r="F24" s="204">
        <v>657271</v>
      </c>
      <c r="G24" s="204">
        <v>132208</v>
      </c>
      <c r="H24" s="204">
        <v>153186</v>
      </c>
      <c r="I24" s="204">
        <v>426</v>
      </c>
      <c r="J24" s="204">
        <v>164864</v>
      </c>
      <c r="K24" s="204">
        <v>14935</v>
      </c>
      <c r="L24" s="204">
        <v>1282148</v>
      </c>
      <c r="M24" s="204">
        <v>704074</v>
      </c>
      <c r="N24" s="204">
        <v>267521</v>
      </c>
      <c r="O24" s="204">
        <v>762997</v>
      </c>
      <c r="P24" s="52">
        <f t="shared" si="1"/>
        <v>7045941</v>
      </c>
    </row>
    <row r="25" spans="1:16" ht="15" customHeight="1">
      <c r="A25" s="320">
        <v>200137</v>
      </c>
      <c r="B25" s="49" t="s">
        <v>516</v>
      </c>
      <c r="C25" s="45" t="s">
        <v>517</v>
      </c>
      <c r="D25" s="204">
        <v>644669</v>
      </c>
      <c r="E25" s="204">
        <v>106263</v>
      </c>
      <c r="F25" s="204">
        <v>293827</v>
      </c>
      <c r="G25" s="204">
        <v>31480</v>
      </c>
      <c r="H25" s="204">
        <v>8828</v>
      </c>
      <c r="I25" s="204">
        <v>4184</v>
      </c>
      <c r="J25" s="204">
        <v>9262</v>
      </c>
      <c r="K25" s="204">
        <v>0</v>
      </c>
      <c r="L25" s="204">
        <v>269498</v>
      </c>
      <c r="M25" s="204">
        <v>257319</v>
      </c>
      <c r="N25" s="204">
        <v>87890</v>
      </c>
      <c r="O25" s="204">
        <v>196328</v>
      </c>
      <c r="P25" s="52">
        <f t="shared" si="1"/>
        <v>1909548</v>
      </c>
    </row>
    <row r="26" spans="1:16" ht="15" customHeight="1">
      <c r="A26" s="320">
        <v>200138</v>
      </c>
      <c r="B26" s="49" t="s">
        <v>518</v>
      </c>
      <c r="C26" s="45"/>
      <c r="D26" s="204">
        <v>116963</v>
      </c>
      <c r="E26" s="204">
        <v>51649</v>
      </c>
      <c r="F26" s="204">
        <v>170319</v>
      </c>
      <c r="G26" s="204">
        <v>20712</v>
      </c>
      <c r="H26" s="204">
        <v>3317</v>
      </c>
      <c r="I26" s="204">
        <v>2357</v>
      </c>
      <c r="J26" s="204">
        <v>8671</v>
      </c>
      <c r="K26" s="204">
        <v>0</v>
      </c>
      <c r="L26" s="204">
        <v>155140</v>
      </c>
      <c r="M26" s="204">
        <v>17153</v>
      </c>
      <c r="N26" s="204">
        <v>34279</v>
      </c>
      <c r="O26" s="204">
        <v>127417</v>
      </c>
      <c r="P26" s="52">
        <f t="shared" si="1"/>
        <v>707977</v>
      </c>
    </row>
    <row r="27" spans="1:16" ht="15" customHeight="1">
      <c r="A27" s="320">
        <v>200139</v>
      </c>
      <c r="B27" s="49" t="s">
        <v>519</v>
      </c>
      <c r="C27" s="45"/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52">
        <f t="shared" si="1"/>
        <v>0</v>
      </c>
    </row>
    <row r="28" spans="1:16" ht="15" customHeight="1">
      <c r="A28" s="320">
        <v>200140</v>
      </c>
      <c r="B28" s="49" t="s">
        <v>520</v>
      </c>
      <c r="C28" s="45"/>
      <c r="D28" s="204">
        <v>188652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101520</v>
      </c>
      <c r="N28" s="204">
        <v>0</v>
      </c>
      <c r="O28" s="204">
        <v>0</v>
      </c>
      <c r="P28" s="52">
        <f t="shared" si="1"/>
        <v>290172</v>
      </c>
    </row>
    <row r="29" spans="1:16" ht="15" customHeight="1">
      <c r="A29" s="320">
        <v>200141</v>
      </c>
      <c r="B29" s="49" t="s">
        <v>521</v>
      </c>
      <c r="C29" s="45"/>
      <c r="D29" s="204">
        <v>0</v>
      </c>
      <c r="E29" s="204">
        <v>0</v>
      </c>
      <c r="F29" s="204">
        <v>49130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28061</v>
      </c>
      <c r="M29" s="204">
        <v>0</v>
      </c>
      <c r="N29" s="204">
        <v>0</v>
      </c>
      <c r="O29" s="204">
        <v>0</v>
      </c>
      <c r="P29" s="52">
        <f t="shared" si="1"/>
        <v>77191</v>
      </c>
    </row>
    <row r="30" spans="1:16" ht="15" customHeight="1">
      <c r="A30" s="320">
        <v>200142</v>
      </c>
      <c r="B30" s="49" t="s">
        <v>522</v>
      </c>
      <c r="C30" s="45"/>
      <c r="D30" s="206">
        <v>339054</v>
      </c>
      <c r="E30" s="206">
        <v>54614</v>
      </c>
      <c r="F30" s="206">
        <v>74378</v>
      </c>
      <c r="G30" s="206">
        <v>10768</v>
      </c>
      <c r="H30" s="206">
        <v>5511</v>
      </c>
      <c r="I30" s="206">
        <v>1827</v>
      </c>
      <c r="J30" s="206">
        <v>591</v>
      </c>
      <c r="K30" s="206">
        <v>0</v>
      </c>
      <c r="L30" s="206">
        <v>86297</v>
      </c>
      <c r="M30" s="206">
        <v>138646</v>
      </c>
      <c r="N30" s="206">
        <v>53611</v>
      </c>
      <c r="O30" s="206">
        <v>68911</v>
      </c>
      <c r="P30" s="54">
        <f>SUM(D30:O30)</f>
        <v>834208</v>
      </c>
    </row>
    <row r="31" spans="1:16" ht="15" customHeight="1">
      <c r="A31" s="320">
        <v>200143</v>
      </c>
      <c r="B31" s="50" t="s">
        <v>372</v>
      </c>
      <c r="C31" s="44"/>
      <c r="D31" s="204">
        <v>0</v>
      </c>
      <c r="E31" s="204">
        <v>0</v>
      </c>
      <c r="F31" s="204">
        <v>47433</v>
      </c>
      <c r="G31" s="204">
        <v>5070</v>
      </c>
      <c r="H31" s="204">
        <v>14965</v>
      </c>
      <c r="I31" s="204">
        <v>0</v>
      </c>
      <c r="J31" s="204">
        <v>0</v>
      </c>
      <c r="K31" s="204">
        <v>110</v>
      </c>
      <c r="L31" s="204">
        <v>0</v>
      </c>
      <c r="M31" s="204">
        <v>0</v>
      </c>
      <c r="N31" s="204">
        <v>14348</v>
      </c>
      <c r="O31" s="204">
        <v>0</v>
      </c>
      <c r="P31" s="52">
        <f>SUM(D31:O31)</f>
        <v>81926</v>
      </c>
    </row>
    <row r="32" spans="1:16" ht="15" customHeight="1">
      <c r="A32" s="320">
        <v>200144</v>
      </c>
      <c r="B32" s="49" t="s">
        <v>523</v>
      </c>
      <c r="C32" s="45"/>
      <c r="D32" s="204">
        <v>1630953</v>
      </c>
      <c r="E32" s="204">
        <v>421390</v>
      </c>
      <c r="F32" s="204">
        <v>0</v>
      </c>
      <c r="G32" s="204">
        <v>0</v>
      </c>
      <c r="H32" s="204">
        <v>0</v>
      </c>
      <c r="I32" s="204">
        <v>3312</v>
      </c>
      <c r="J32" s="204">
        <v>17471</v>
      </c>
      <c r="K32" s="204">
        <v>0</v>
      </c>
      <c r="L32" s="204">
        <v>808951</v>
      </c>
      <c r="M32" s="204">
        <v>314540</v>
      </c>
      <c r="N32" s="204">
        <v>0</v>
      </c>
      <c r="O32" s="204">
        <v>93748</v>
      </c>
      <c r="P32" s="52">
        <f>SUM(D32:O32)</f>
        <v>3290365</v>
      </c>
    </row>
    <row r="33" spans="1:16" ht="15" customHeight="1">
      <c r="A33" s="320">
        <v>200145</v>
      </c>
      <c r="B33" s="50" t="s">
        <v>524</v>
      </c>
      <c r="C33" s="44" t="s">
        <v>525</v>
      </c>
      <c r="D33" s="203">
        <v>6632</v>
      </c>
      <c r="E33" s="203">
        <v>6623</v>
      </c>
      <c r="F33" s="203">
        <v>0</v>
      </c>
      <c r="G33" s="203">
        <v>46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51">
        <f aca="true" t="shared" si="2" ref="P33:P56">SUM(D33:O33)</f>
        <v>13301</v>
      </c>
    </row>
    <row r="34" spans="1:16" ht="15" customHeight="1">
      <c r="A34" s="320">
        <v>200146</v>
      </c>
      <c r="B34" s="49" t="s">
        <v>526</v>
      </c>
      <c r="C34" s="45"/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52">
        <f t="shared" si="2"/>
        <v>0</v>
      </c>
    </row>
    <row r="35" spans="1:16" ht="15" customHeight="1">
      <c r="A35" s="320">
        <v>200147</v>
      </c>
      <c r="B35" s="49" t="s">
        <v>527</v>
      </c>
      <c r="C35" s="45"/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52">
        <f t="shared" si="2"/>
        <v>0</v>
      </c>
    </row>
    <row r="36" spans="1:16" ht="15" customHeight="1">
      <c r="A36" s="320">
        <v>200148</v>
      </c>
      <c r="B36" s="53" t="s">
        <v>528</v>
      </c>
      <c r="C36" s="46"/>
      <c r="D36" s="206">
        <v>6632</v>
      </c>
      <c r="E36" s="206">
        <v>6623</v>
      </c>
      <c r="F36" s="206">
        <v>0</v>
      </c>
      <c r="G36" s="206">
        <v>46</v>
      </c>
      <c r="H36" s="206">
        <v>0</v>
      </c>
      <c r="I36" s="206">
        <v>0</v>
      </c>
      <c r="J36" s="206">
        <v>0</v>
      </c>
      <c r="K36" s="206">
        <v>0</v>
      </c>
      <c r="L36" s="206">
        <v>0</v>
      </c>
      <c r="M36" s="206">
        <v>0</v>
      </c>
      <c r="N36" s="206">
        <v>0</v>
      </c>
      <c r="O36" s="206">
        <v>0</v>
      </c>
      <c r="P36" s="54">
        <f t="shared" si="2"/>
        <v>13301</v>
      </c>
    </row>
    <row r="37" spans="1:16" ht="15" customHeight="1">
      <c r="A37" s="320">
        <v>200149</v>
      </c>
      <c r="B37" s="49" t="s">
        <v>529</v>
      </c>
      <c r="C37" s="45" t="s">
        <v>530</v>
      </c>
      <c r="D37" s="204">
        <v>171024</v>
      </c>
      <c r="E37" s="204">
        <v>69898</v>
      </c>
      <c r="F37" s="204">
        <v>2720</v>
      </c>
      <c r="G37" s="204">
        <v>20</v>
      </c>
      <c r="H37" s="204">
        <v>0</v>
      </c>
      <c r="I37" s="204">
        <v>0</v>
      </c>
      <c r="J37" s="204">
        <v>368</v>
      </c>
      <c r="K37" s="204">
        <v>0</v>
      </c>
      <c r="L37" s="204">
        <v>3076</v>
      </c>
      <c r="M37" s="204">
        <v>1000</v>
      </c>
      <c r="N37" s="204">
        <v>221</v>
      </c>
      <c r="O37" s="204">
        <v>1722</v>
      </c>
      <c r="P37" s="51">
        <f t="shared" si="2"/>
        <v>250049</v>
      </c>
    </row>
    <row r="38" spans="1:16" ht="15" customHeight="1">
      <c r="A38" s="320">
        <v>200150</v>
      </c>
      <c r="B38" s="49" t="s">
        <v>531</v>
      </c>
      <c r="C38" s="45"/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52">
        <f t="shared" si="2"/>
        <v>0</v>
      </c>
    </row>
    <row r="39" spans="1:16" ht="15" customHeight="1">
      <c r="A39" s="320">
        <v>200151</v>
      </c>
      <c r="B39" s="49" t="s">
        <v>532</v>
      </c>
      <c r="C39" s="45"/>
      <c r="D39" s="204">
        <v>171024</v>
      </c>
      <c r="E39" s="204">
        <v>69898</v>
      </c>
      <c r="F39" s="204">
        <v>2720</v>
      </c>
      <c r="G39" s="204">
        <v>20</v>
      </c>
      <c r="H39" s="204">
        <v>0</v>
      </c>
      <c r="I39" s="204">
        <v>0</v>
      </c>
      <c r="J39" s="204">
        <v>368</v>
      </c>
      <c r="K39" s="204">
        <v>0</v>
      </c>
      <c r="L39" s="204">
        <v>3076</v>
      </c>
      <c r="M39" s="204">
        <v>1000</v>
      </c>
      <c r="N39" s="204">
        <v>221</v>
      </c>
      <c r="O39" s="204">
        <v>1722</v>
      </c>
      <c r="P39" s="54">
        <f t="shared" si="2"/>
        <v>250049</v>
      </c>
    </row>
    <row r="40" spans="1:16" ht="15" customHeight="1">
      <c r="A40" s="320">
        <v>200152</v>
      </c>
      <c r="B40" s="50" t="s">
        <v>373</v>
      </c>
      <c r="C40" s="44"/>
      <c r="D40" s="203">
        <v>0</v>
      </c>
      <c r="E40" s="203">
        <v>0</v>
      </c>
      <c r="F40" s="203">
        <v>44713</v>
      </c>
      <c r="G40" s="203">
        <v>5096</v>
      </c>
      <c r="H40" s="203">
        <v>14965</v>
      </c>
      <c r="I40" s="203">
        <v>0</v>
      </c>
      <c r="J40" s="203">
        <v>0</v>
      </c>
      <c r="K40" s="203">
        <v>110</v>
      </c>
      <c r="L40" s="203">
        <v>0</v>
      </c>
      <c r="M40" s="203">
        <v>0</v>
      </c>
      <c r="N40" s="203">
        <v>14127</v>
      </c>
      <c r="O40" s="203">
        <v>0</v>
      </c>
      <c r="P40" s="52">
        <f t="shared" si="2"/>
        <v>79011</v>
      </c>
    </row>
    <row r="41" spans="1:16" ht="15" customHeight="1">
      <c r="A41" s="320">
        <v>200153</v>
      </c>
      <c r="B41" s="49" t="s">
        <v>533</v>
      </c>
      <c r="C41" s="45"/>
      <c r="D41" s="204">
        <v>1795345</v>
      </c>
      <c r="E41" s="204">
        <v>484665</v>
      </c>
      <c r="F41" s="204">
        <v>0</v>
      </c>
      <c r="G41" s="204">
        <v>0</v>
      </c>
      <c r="H41" s="204">
        <v>0</v>
      </c>
      <c r="I41" s="204">
        <v>3312</v>
      </c>
      <c r="J41" s="204">
        <v>17839</v>
      </c>
      <c r="K41" s="204">
        <v>0</v>
      </c>
      <c r="L41" s="204">
        <v>812027</v>
      </c>
      <c r="M41" s="204">
        <v>315540</v>
      </c>
      <c r="N41" s="204">
        <v>0</v>
      </c>
      <c r="O41" s="204">
        <v>95470</v>
      </c>
      <c r="P41" s="52">
        <f t="shared" si="2"/>
        <v>3524198</v>
      </c>
    </row>
    <row r="42" spans="1:16" ht="15" customHeight="1">
      <c r="A42" s="320">
        <v>200154</v>
      </c>
      <c r="B42" s="371" t="s">
        <v>534</v>
      </c>
      <c r="C42" s="372"/>
      <c r="D42" s="204">
        <v>0</v>
      </c>
      <c r="E42" s="204">
        <v>0</v>
      </c>
      <c r="F42" s="204">
        <v>124252</v>
      </c>
      <c r="G42" s="204">
        <v>-7268</v>
      </c>
      <c r="H42" s="204">
        <v>-770110</v>
      </c>
      <c r="I42" s="204">
        <v>-448</v>
      </c>
      <c r="J42" s="204">
        <v>-46573</v>
      </c>
      <c r="K42" s="204">
        <v>0</v>
      </c>
      <c r="L42" s="204">
        <v>-912915</v>
      </c>
      <c r="M42" s="204">
        <v>-555472</v>
      </c>
      <c r="N42" s="204">
        <v>-779678</v>
      </c>
      <c r="O42" s="204">
        <v>-2095746</v>
      </c>
      <c r="P42" s="52">
        <f t="shared" si="2"/>
        <v>-5043958</v>
      </c>
    </row>
    <row r="43" spans="1:17" ht="15" customHeight="1">
      <c r="A43" s="320">
        <v>200155</v>
      </c>
      <c r="B43" s="371" t="s">
        <v>535</v>
      </c>
      <c r="C43" s="372"/>
      <c r="D43" s="204">
        <v>-1795345</v>
      </c>
      <c r="E43" s="204">
        <v>-484665</v>
      </c>
      <c r="F43" s="204">
        <v>168965</v>
      </c>
      <c r="G43" s="204">
        <v>-2172</v>
      </c>
      <c r="H43" s="204">
        <v>-755145</v>
      </c>
      <c r="I43" s="204">
        <v>-3760</v>
      </c>
      <c r="J43" s="204">
        <v>-64412</v>
      </c>
      <c r="K43" s="204">
        <v>110</v>
      </c>
      <c r="L43" s="204">
        <v>-1724942</v>
      </c>
      <c r="M43" s="204">
        <v>-871012</v>
      </c>
      <c r="N43" s="204">
        <v>-765551</v>
      </c>
      <c r="O43" s="204">
        <v>-2191216</v>
      </c>
      <c r="P43" s="52">
        <f t="shared" si="2"/>
        <v>-8489145</v>
      </c>
      <c r="Q43" s="5">
        <f>SUM(D43:E43,G43:O43)</f>
        <v>-8658110</v>
      </c>
    </row>
    <row r="44" spans="1:16" ht="15" customHeight="1">
      <c r="A44" s="320">
        <v>200157</v>
      </c>
      <c r="B44" s="49" t="s">
        <v>9</v>
      </c>
      <c r="C44" s="45"/>
      <c r="D44" s="204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52">
        <f t="shared" si="2"/>
        <v>0</v>
      </c>
    </row>
    <row r="45" spans="1:16" ht="15" customHeight="1">
      <c r="A45" s="320">
        <v>200158</v>
      </c>
      <c r="B45" s="49" t="s">
        <v>10</v>
      </c>
      <c r="C45" s="45"/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52">
        <f t="shared" si="2"/>
        <v>0</v>
      </c>
    </row>
    <row r="46" spans="1:16" ht="15" customHeight="1">
      <c r="A46" s="320">
        <v>200203</v>
      </c>
      <c r="B46" s="50" t="s">
        <v>11</v>
      </c>
      <c r="C46" s="44"/>
      <c r="D46" s="203">
        <v>1523108</v>
      </c>
      <c r="E46" s="203">
        <v>538131</v>
      </c>
      <c r="F46" s="203">
        <v>180817</v>
      </c>
      <c r="G46" s="203">
        <v>88543</v>
      </c>
      <c r="H46" s="203">
        <v>90000</v>
      </c>
      <c r="I46" s="203">
        <v>1169</v>
      </c>
      <c r="J46" s="203">
        <v>97541</v>
      </c>
      <c r="K46" s="203">
        <v>14935</v>
      </c>
      <c r="L46" s="203">
        <v>485644</v>
      </c>
      <c r="M46" s="203">
        <v>327775</v>
      </c>
      <c r="N46" s="203">
        <v>250292</v>
      </c>
      <c r="O46" s="203">
        <v>327881</v>
      </c>
      <c r="P46" s="51">
        <f t="shared" si="2"/>
        <v>3925836</v>
      </c>
    </row>
    <row r="47" spans="1:16" ht="15" customHeight="1">
      <c r="A47" s="320">
        <v>220204</v>
      </c>
      <c r="B47" s="49" t="s">
        <v>536</v>
      </c>
      <c r="C47" s="45"/>
      <c r="D47" s="204">
        <v>1387838</v>
      </c>
      <c r="E47" s="204">
        <v>538131</v>
      </c>
      <c r="F47" s="204">
        <v>180817</v>
      </c>
      <c r="G47" s="204">
        <v>88543</v>
      </c>
      <c r="H47" s="204">
        <v>71938</v>
      </c>
      <c r="I47" s="204">
        <v>1169</v>
      </c>
      <c r="J47" s="204">
        <v>97541</v>
      </c>
      <c r="K47" s="204">
        <v>0</v>
      </c>
      <c r="L47" s="204">
        <v>485644</v>
      </c>
      <c r="M47" s="204">
        <v>324953</v>
      </c>
      <c r="N47" s="204">
        <v>248196</v>
      </c>
      <c r="O47" s="204">
        <v>327881</v>
      </c>
      <c r="P47" s="52">
        <f t="shared" si="2"/>
        <v>3752651</v>
      </c>
    </row>
    <row r="48" spans="1:16" ht="15" customHeight="1">
      <c r="A48" s="320">
        <v>240205</v>
      </c>
      <c r="B48" s="49" t="s">
        <v>537</v>
      </c>
      <c r="C48" s="45"/>
      <c r="D48" s="204">
        <v>135270</v>
      </c>
      <c r="E48" s="204">
        <v>0</v>
      </c>
      <c r="F48" s="204">
        <v>0</v>
      </c>
      <c r="G48" s="204">
        <v>0</v>
      </c>
      <c r="H48" s="204">
        <v>18062</v>
      </c>
      <c r="I48" s="204">
        <v>0</v>
      </c>
      <c r="J48" s="204">
        <v>0</v>
      </c>
      <c r="K48" s="204">
        <v>14935</v>
      </c>
      <c r="L48" s="204">
        <v>0</v>
      </c>
      <c r="M48" s="204">
        <v>2822</v>
      </c>
      <c r="N48" s="204">
        <v>2096</v>
      </c>
      <c r="O48" s="204">
        <v>0</v>
      </c>
      <c r="P48" s="52">
        <f t="shared" si="2"/>
        <v>173185</v>
      </c>
    </row>
    <row r="49" spans="1:16" ht="15" customHeight="1">
      <c r="A49" s="320">
        <v>260206</v>
      </c>
      <c r="B49" s="369" t="s">
        <v>441</v>
      </c>
      <c r="C49" s="370"/>
      <c r="D49" s="204">
        <v>432</v>
      </c>
      <c r="E49" s="204">
        <v>0</v>
      </c>
      <c r="F49" s="204">
        <v>0</v>
      </c>
      <c r="G49" s="204">
        <v>0</v>
      </c>
      <c r="H49" s="204">
        <v>18062</v>
      </c>
      <c r="I49" s="204">
        <v>0</v>
      </c>
      <c r="J49" s="204">
        <v>0</v>
      </c>
      <c r="K49" s="204">
        <v>0</v>
      </c>
      <c r="L49" s="204">
        <v>0</v>
      </c>
      <c r="M49" s="204">
        <v>2822</v>
      </c>
      <c r="N49" s="204">
        <v>96</v>
      </c>
      <c r="O49" s="204">
        <v>0</v>
      </c>
      <c r="P49" s="52">
        <f t="shared" si="2"/>
        <v>21412</v>
      </c>
    </row>
    <row r="50" spans="1:16" ht="15" customHeight="1">
      <c r="A50" s="320">
        <v>280207</v>
      </c>
      <c r="B50" s="49" t="s">
        <v>538</v>
      </c>
      <c r="C50" s="45"/>
      <c r="D50" s="206">
        <v>134838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14935</v>
      </c>
      <c r="L50" s="206">
        <v>0</v>
      </c>
      <c r="M50" s="206">
        <v>0</v>
      </c>
      <c r="N50" s="206">
        <v>2000</v>
      </c>
      <c r="O50" s="206">
        <v>0</v>
      </c>
      <c r="P50" s="54">
        <f t="shared" si="2"/>
        <v>151773</v>
      </c>
    </row>
    <row r="51" spans="1:16" ht="15" customHeight="1">
      <c r="A51" s="320">
        <v>300208</v>
      </c>
      <c r="B51" s="50" t="s">
        <v>375</v>
      </c>
      <c r="C51" s="61"/>
      <c r="D51" s="204">
        <v>18756144</v>
      </c>
      <c r="E51" s="204">
        <v>0</v>
      </c>
      <c r="F51" s="204">
        <v>4215383</v>
      </c>
      <c r="G51" s="204">
        <v>0</v>
      </c>
      <c r="H51" s="204">
        <v>446995</v>
      </c>
      <c r="I51" s="204">
        <v>1298</v>
      </c>
      <c r="J51" s="204">
        <v>507914</v>
      </c>
      <c r="K51" s="204">
        <v>15045</v>
      </c>
      <c r="L51" s="204">
        <v>5057597</v>
      </c>
      <c r="M51" s="204">
        <v>3747648</v>
      </c>
      <c r="N51" s="204">
        <v>1345044</v>
      </c>
      <c r="O51" s="204">
        <v>3563830</v>
      </c>
      <c r="P51" s="52">
        <f t="shared" si="2"/>
        <v>37656898</v>
      </c>
    </row>
    <row r="52" spans="1:16" ht="15" customHeight="1">
      <c r="A52" s="320">
        <v>320209</v>
      </c>
      <c r="B52" s="49" t="s">
        <v>376</v>
      </c>
      <c r="C52" s="6"/>
      <c r="D52" s="204">
        <v>18781143</v>
      </c>
      <c r="E52" s="204">
        <v>0</v>
      </c>
      <c r="F52" s="204">
        <v>4224412</v>
      </c>
      <c r="G52" s="204">
        <v>0</v>
      </c>
      <c r="H52" s="204">
        <v>447850</v>
      </c>
      <c r="I52" s="204">
        <v>1298</v>
      </c>
      <c r="J52" s="204">
        <v>509240</v>
      </c>
      <c r="K52" s="204">
        <v>15045</v>
      </c>
      <c r="L52" s="204">
        <v>5067892</v>
      </c>
      <c r="M52" s="204">
        <v>3754766</v>
      </c>
      <c r="N52" s="204">
        <v>1346231</v>
      </c>
      <c r="O52" s="204">
        <v>3570543</v>
      </c>
      <c r="P52" s="52">
        <f t="shared" si="2"/>
        <v>37718420</v>
      </c>
    </row>
    <row r="53" spans="1:16" ht="15" customHeight="1">
      <c r="A53" s="320">
        <v>340210</v>
      </c>
      <c r="B53" s="49" t="s">
        <v>377</v>
      </c>
      <c r="C53" s="6"/>
      <c r="D53" s="204">
        <v>21036153</v>
      </c>
      <c r="E53" s="204">
        <v>0</v>
      </c>
      <c r="F53" s="204">
        <v>4165574</v>
      </c>
      <c r="G53" s="204">
        <v>0</v>
      </c>
      <c r="H53" s="204">
        <v>432030</v>
      </c>
      <c r="I53" s="204">
        <v>2782</v>
      </c>
      <c r="J53" s="204">
        <v>525753</v>
      </c>
      <c r="K53" s="204">
        <v>14935</v>
      </c>
      <c r="L53" s="204">
        <v>5869624</v>
      </c>
      <c r="M53" s="204">
        <v>4005244</v>
      </c>
      <c r="N53" s="204">
        <v>1330917</v>
      </c>
      <c r="O53" s="204">
        <v>3659300</v>
      </c>
      <c r="P53" s="52">
        <f t="shared" si="2"/>
        <v>41042312</v>
      </c>
    </row>
    <row r="54" spans="1:16" ht="15" customHeight="1">
      <c r="A54" s="320">
        <v>360211</v>
      </c>
      <c r="B54" s="49" t="s">
        <v>378</v>
      </c>
      <c r="C54" s="6"/>
      <c r="D54" s="204">
        <v>21053212</v>
      </c>
      <c r="E54" s="204">
        <v>0</v>
      </c>
      <c r="F54" s="204">
        <v>4172564</v>
      </c>
      <c r="G54" s="204">
        <v>0</v>
      </c>
      <c r="H54" s="204">
        <v>432885</v>
      </c>
      <c r="I54" s="204">
        <v>2794</v>
      </c>
      <c r="J54" s="204">
        <v>526109</v>
      </c>
      <c r="K54" s="204">
        <v>14935</v>
      </c>
      <c r="L54" s="204">
        <v>5871546</v>
      </c>
      <c r="M54" s="204">
        <v>4027668</v>
      </c>
      <c r="N54" s="204">
        <v>1355376</v>
      </c>
      <c r="O54" s="204">
        <v>3664212</v>
      </c>
      <c r="P54" s="52">
        <f t="shared" si="2"/>
        <v>41121301</v>
      </c>
    </row>
    <row r="55" spans="1:16" ht="15" customHeight="1">
      <c r="A55" s="320">
        <v>380212</v>
      </c>
      <c r="B55" s="49" t="s">
        <v>539</v>
      </c>
      <c r="C55" s="6"/>
      <c r="D55" s="204">
        <v>0</v>
      </c>
      <c r="E55" s="204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0</v>
      </c>
      <c r="P55" s="52">
        <f t="shared" si="2"/>
        <v>0</v>
      </c>
    </row>
    <row r="56" spans="1:16" ht="15" customHeight="1" thickBot="1">
      <c r="A56" s="320">
        <v>400213</v>
      </c>
      <c r="B56" s="55" t="s">
        <v>540</v>
      </c>
      <c r="C56" s="99"/>
      <c r="D56" s="205">
        <v>12387</v>
      </c>
      <c r="E56" s="205">
        <v>0</v>
      </c>
      <c r="F56" s="205">
        <v>5322</v>
      </c>
      <c r="G56" s="205">
        <v>0</v>
      </c>
      <c r="H56" s="205">
        <v>428</v>
      </c>
      <c r="I56" s="205">
        <v>1827</v>
      </c>
      <c r="J56" s="205">
        <v>970</v>
      </c>
      <c r="K56" s="205">
        <v>0</v>
      </c>
      <c r="L56" s="205">
        <v>6394</v>
      </c>
      <c r="M56" s="205">
        <v>4504</v>
      </c>
      <c r="N56" s="205">
        <v>594</v>
      </c>
      <c r="O56" s="205">
        <v>4202</v>
      </c>
      <c r="P56" s="59">
        <f t="shared" si="2"/>
        <v>36628</v>
      </c>
    </row>
    <row r="57" ht="15" customHeight="1">
      <c r="E57" s="265"/>
    </row>
  </sheetData>
  <mergeCells count="16">
    <mergeCell ref="B49:C49"/>
    <mergeCell ref="D2:D3"/>
    <mergeCell ref="E2:E3"/>
    <mergeCell ref="F2:F3"/>
    <mergeCell ref="B42:C42"/>
    <mergeCell ref="B43:C43"/>
    <mergeCell ref="G2:G3"/>
    <mergeCell ref="H2:H3"/>
    <mergeCell ref="J2:J3"/>
    <mergeCell ref="L2:L3"/>
    <mergeCell ref="I2:I3"/>
    <mergeCell ref="K2:K3"/>
    <mergeCell ref="M2:M3"/>
    <mergeCell ref="N2:N3"/>
    <mergeCell ref="O2:O3"/>
    <mergeCell ref="P2:P3"/>
  </mergeCells>
  <printOptions/>
  <pageMargins left="0.7874015748031497" right="0.3937007874015748" top="0.4724409448818898" bottom="0.31496062992125984" header="0.3937007874015748" footer="0.1968503937007874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37"/>
  <sheetViews>
    <sheetView showGridLines="0" view="pageBreakPreview" zoomScaleSheetLayoutView="100" workbookViewId="0" topLeftCell="A1">
      <selection activeCell="B1" sqref="B1"/>
    </sheetView>
  </sheetViews>
  <sheetFormatPr defaultColWidth="8.796875" defaultRowHeight="15" customHeight="1"/>
  <cols>
    <col min="1" max="1" width="9" style="321" customWidth="1"/>
    <col min="2" max="2" width="6" style="1" customWidth="1"/>
    <col min="3" max="3" width="9.59765625" style="1" customWidth="1"/>
    <col min="4" max="4" width="22.3984375" style="1" customWidth="1"/>
    <col min="5" max="17" width="11.3984375" style="1" customWidth="1"/>
    <col min="18" max="16384" width="9" style="1" customWidth="1"/>
  </cols>
  <sheetData>
    <row r="1" spans="2:3" ht="15" customHeight="1" thickBot="1">
      <c r="B1" s="174" t="s">
        <v>543</v>
      </c>
      <c r="C1" s="174"/>
    </row>
    <row r="2" spans="2:17" ht="15" customHeight="1">
      <c r="B2" s="28"/>
      <c r="C2" s="29"/>
      <c r="D2" s="30" t="s">
        <v>33</v>
      </c>
      <c r="E2" s="367" t="s">
        <v>297</v>
      </c>
      <c r="F2" s="361" t="s">
        <v>542</v>
      </c>
      <c r="G2" s="361" t="s">
        <v>462</v>
      </c>
      <c r="H2" s="361" t="s">
        <v>463</v>
      </c>
      <c r="I2" s="361" t="s">
        <v>464</v>
      </c>
      <c r="J2" s="361" t="s">
        <v>830</v>
      </c>
      <c r="K2" s="361" t="s">
        <v>877</v>
      </c>
      <c r="L2" s="361" t="s">
        <v>878</v>
      </c>
      <c r="M2" s="361" t="s">
        <v>541</v>
      </c>
      <c r="N2" s="361" t="s">
        <v>308</v>
      </c>
      <c r="O2" s="361" t="s">
        <v>309</v>
      </c>
      <c r="P2" s="361" t="s">
        <v>307</v>
      </c>
      <c r="Q2" s="365" t="s">
        <v>269</v>
      </c>
    </row>
    <row r="3" spans="2:17" ht="15" customHeight="1">
      <c r="B3" s="31" t="s">
        <v>30</v>
      </c>
      <c r="C3" s="2"/>
      <c r="D3" s="56"/>
      <c r="E3" s="368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6"/>
    </row>
    <row r="4" spans="1:17" ht="15" customHeight="1">
      <c r="A4" s="321">
        <v>210101</v>
      </c>
      <c r="B4" s="38">
        <v>1</v>
      </c>
      <c r="C4" s="18" t="s">
        <v>544</v>
      </c>
      <c r="D4" s="19"/>
      <c r="E4" s="203">
        <v>4014501</v>
      </c>
      <c r="F4" s="203">
        <v>935480</v>
      </c>
      <c r="G4" s="203">
        <v>700341</v>
      </c>
      <c r="H4" s="203">
        <v>234416</v>
      </c>
      <c r="I4" s="203">
        <v>120197</v>
      </c>
      <c r="J4" s="203">
        <v>0</v>
      </c>
      <c r="K4" s="203">
        <v>145088</v>
      </c>
      <c r="L4" s="203">
        <v>0</v>
      </c>
      <c r="M4" s="203">
        <v>1372262</v>
      </c>
      <c r="N4" s="203">
        <v>1110101</v>
      </c>
      <c r="O4" s="203">
        <v>297728</v>
      </c>
      <c r="P4" s="203">
        <v>845844</v>
      </c>
      <c r="Q4" s="51">
        <f aca="true" t="shared" si="0" ref="Q4:Q37">SUM(E4:P4)</f>
        <v>9775958</v>
      </c>
    </row>
    <row r="5" spans="1:17" ht="15" customHeight="1">
      <c r="A5" s="321">
        <v>210102</v>
      </c>
      <c r="B5" s="35" t="s">
        <v>15</v>
      </c>
      <c r="C5" s="20" t="s">
        <v>879</v>
      </c>
      <c r="D5" s="2"/>
      <c r="E5" s="204">
        <v>2746271</v>
      </c>
      <c r="F5" s="204">
        <v>558782</v>
      </c>
      <c r="G5" s="204">
        <v>464941</v>
      </c>
      <c r="H5" s="204">
        <v>150303</v>
      </c>
      <c r="I5" s="204">
        <v>71595</v>
      </c>
      <c r="J5" s="204">
        <v>0</v>
      </c>
      <c r="K5" s="204">
        <v>72687</v>
      </c>
      <c r="L5" s="204">
        <v>0</v>
      </c>
      <c r="M5" s="204">
        <v>906331</v>
      </c>
      <c r="N5" s="204">
        <v>755109</v>
      </c>
      <c r="O5" s="204">
        <v>170830</v>
      </c>
      <c r="P5" s="204">
        <v>513476</v>
      </c>
      <c r="Q5" s="52">
        <f t="shared" si="0"/>
        <v>6410325</v>
      </c>
    </row>
    <row r="6" spans="1:17" ht="15" customHeight="1">
      <c r="A6" s="321">
        <v>210103</v>
      </c>
      <c r="B6" s="35" t="s">
        <v>16</v>
      </c>
      <c r="C6" s="20" t="s">
        <v>545</v>
      </c>
      <c r="D6" s="2"/>
      <c r="E6" s="204">
        <v>703490</v>
      </c>
      <c r="F6" s="204">
        <v>63577</v>
      </c>
      <c r="G6" s="204">
        <v>132490</v>
      </c>
      <c r="H6" s="204">
        <v>34047</v>
      </c>
      <c r="I6" s="204">
        <v>0</v>
      </c>
      <c r="J6" s="204">
        <v>0</v>
      </c>
      <c r="K6" s="204">
        <v>42749</v>
      </c>
      <c r="L6" s="204">
        <v>0</v>
      </c>
      <c r="M6" s="204">
        <v>41919</v>
      </c>
      <c r="N6" s="204">
        <v>88371</v>
      </c>
      <c r="O6" s="204">
        <v>0</v>
      </c>
      <c r="P6" s="204">
        <v>0</v>
      </c>
      <c r="Q6" s="52">
        <f t="shared" si="0"/>
        <v>1106643</v>
      </c>
    </row>
    <row r="7" spans="1:17" ht="15" customHeight="1">
      <c r="A7" s="321">
        <v>210104</v>
      </c>
      <c r="B7" s="35" t="s">
        <v>13</v>
      </c>
      <c r="C7" s="20" t="s">
        <v>546</v>
      </c>
      <c r="D7" s="2"/>
      <c r="E7" s="204">
        <v>1121482</v>
      </c>
      <c r="F7" s="204">
        <v>422368</v>
      </c>
      <c r="G7" s="204">
        <v>17929</v>
      </c>
      <c r="H7" s="204">
        <v>13503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201333</v>
      </c>
      <c r="Q7" s="52">
        <f t="shared" si="0"/>
        <v>1776615</v>
      </c>
    </row>
    <row r="8" spans="1:17" ht="15" customHeight="1">
      <c r="A8" s="321">
        <v>210105</v>
      </c>
      <c r="B8" s="35" t="s">
        <v>17</v>
      </c>
      <c r="C8" s="20" t="s">
        <v>547</v>
      </c>
      <c r="D8" s="2"/>
      <c r="E8" s="204">
        <v>924168</v>
      </c>
      <c r="F8" s="204">
        <v>206878</v>
      </c>
      <c r="G8" s="204">
        <v>188669</v>
      </c>
      <c r="H8" s="204">
        <v>64576</v>
      </c>
      <c r="I8" s="204">
        <v>34797</v>
      </c>
      <c r="J8" s="204">
        <v>0</v>
      </c>
      <c r="K8" s="204">
        <v>42575</v>
      </c>
      <c r="L8" s="204">
        <v>0</v>
      </c>
      <c r="M8" s="204">
        <v>363664</v>
      </c>
      <c r="N8" s="204">
        <v>296539</v>
      </c>
      <c r="O8" s="204">
        <v>79614</v>
      </c>
      <c r="P8" s="204">
        <v>218315</v>
      </c>
      <c r="Q8" s="52">
        <f t="shared" si="0"/>
        <v>2419795</v>
      </c>
    </row>
    <row r="9" spans="1:17" ht="15" customHeight="1">
      <c r="A9" s="321">
        <v>210106</v>
      </c>
      <c r="B9" s="39"/>
      <c r="C9" s="21" t="s">
        <v>548</v>
      </c>
      <c r="D9" s="22"/>
      <c r="E9" s="204">
        <v>9509912</v>
      </c>
      <c r="F9" s="204">
        <v>2187085</v>
      </c>
      <c r="G9" s="204">
        <v>1504370</v>
      </c>
      <c r="H9" s="204">
        <v>496845</v>
      </c>
      <c r="I9" s="204">
        <v>226589</v>
      </c>
      <c r="J9" s="204">
        <v>0</v>
      </c>
      <c r="K9" s="204">
        <v>303099</v>
      </c>
      <c r="L9" s="204">
        <v>0</v>
      </c>
      <c r="M9" s="204">
        <v>2684176</v>
      </c>
      <c r="N9" s="204">
        <v>2250120</v>
      </c>
      <c r="O9" s="204">
        <v>548172</v>
      </c>
      <c r="P9" s="204">
        <v>1778968</v>
      </c>
      <c r="Q9" s="52">
        <f t="shared" si="0"/>
        <v>21489336</v>
      </c>
    </row>
    <row r="10" spans="1:17" ht="15" customHeight="1">
      <c r="A10" s="321">
        <v>210107</v>
      </c>
      <c r="B10" s="31" t="s">
        <v>549</v>
      </c>
      <c r="C10" s="2"/>
      <c r="D10" s="2"/>
      <c r="E10" s="207">
        <v>116963</v>
      </c>
      <c r="F10" s="207">
        <v>51649</v>
      </c>
      <c r="G10" s="207">
        <v>170319</v>
      </c>
      <c r="H10" s="207">
        <v>20712</v>
      </c>
      <c r="I10" s="207">
        <v>3317</v>
      </c>
      <c r="J10" s="207">
        <v>2357</v>
      </c>
      <c r="K10" s="207">
        <v>8671</v>
      </c>
      <c r="L10" s="207">
        <v>0</v>
      </c>
      <c r="M10" s="207">
        <v>155140</v>
      </c>
      <c r="N10" s="207">
        <v>17153</v>
      </c>
      <c r="O10" s="207">
        <v>34279</v>
      </c>
      <c r="P10" s="207">
        <v>127417</v>
      </c>
      <c r="Q10" s="94">
        <f t="shared" si="0"/>
        <v>707977</v>
      </c>
    </row>
    <row r="11" spans="1:17" ht="15" customHeight="1">
      <c r="A11" s="321">
        <v>210108</v>
      </c>
      <c r="B11" s="38" t="s">
        <v>18</v>
      </c>
      <c r="C11" s="18" t="s">
        <v>409</v>
      </c>
      <c r="D11" s="19"/>
      <c r="E11" s="204">
        <v>0</v>
      </c>
      <c r="F11" s="204">
        <v>0</v>
      </c>
      <c r="G11" s="204">
        <v>0</v>
      </c>
      <c r="H11" s="204">
        <v>0</v>
      </c>
      <c r="I11" s="204">
        <v>3317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381</v>
      </c>
      <c r="P11" s="204">
        <v>14810</v>
      </c>
      <c r="Q11" s="52">
        <f t="shared" si="0"/>
        <v>18508</v>
      </c>
    </row>
    <row r="12" spans="1:17" ht="15" customHeight="1">
      <c r="A12" s="321">
        <v>210109</v>
      </c>
      <c r="B12" s="35" t="s">
        <v>19</v>
      </c>
      <c r="C12" s="20" t="s">
        <v>410</v>
      </c>
      <c r="D12" s="2"/>
      <c r="E12" s="204">
        <v>116963</v>
      </c>
      <c r="F12" s="204">
        <v>51649</v>
      </c>
      <c r="G12" s="204">
        <v>170089</v>
      </c>
      <c r="H12" s="204">
        <v>20712</v>
      </c>
      <c r="I12" s="204">
        <v>0</v>
      </c>
      <c r="J12" s="204">
        <v>2357</v>
      </c>
      <c r="K12" s="204">
        <v>8671</v>
      </c>
      <c r="L12" s="204">
        <v>0</v>
      </c>
      <c r="M12" s="204">
        <v>155140</v>
      </c>
      <c r="N12" s="204">
        <v>17153</v>
      </c>
      <c r="O12" s="204">
        <v>33898</v>
      </c>
      <c r="P12" s="204">
        <v>112607</v>
      </c>
      <c r="Q12" s="52">
        <f t="shared" si="0"/>
        <v>689239</v>
      </c>
    </row>
    <row r="13" spans="1:17" ht="15" customHeight="1">
      <c r="A13" s="321">
        <v>210110</v>
      </c>
      <c r="B13" s="37"/>
      <c r="C13" s="21" t="s">
        <v>550</v>
      </c>
      <c r="D13" s="22"/>
      <c r="E13" s="204">
        <v>0</v>
      </c>
      <c r="F13" s="204">
        <v>0</v>
      </c>
      <c r="G13" s="204">
        <v>230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52">
        <f t="shared" si="0"/>
        <v>230</v>
      </c>
    </row>
    <row r="14" spans="1:17" ht="15" customHeight="1">
      <c r="A14" s="321">
        <v>210111</v>
      </c>
      <c r="B14" s="31" t="s">
        <v>551</v>
      </c>
      <c r="C14" s="2"/>
      <c r="D14" s="2"/>
      <c r="E14" s="203">
        <v>885424</v>
      </c>
      <c r="F14" s="203">
        <v>130929</v>
      </c>
      <c r="G14" s="203">
        <v>220716</v>
      </c>
      <c r="H14" s="203">
        <v>42530</v>
      </c>
      <c r="I14" s="203">
        <v>7860</v>
      </c>
      <c r="J14" s="203">
        <v>0</v>
      </c>
      <c r="K14" s="203">
        <v>12764</v>
      </c>
      <c r="L14" s="203">
        <v>0</v>
      </c>
      <c r="M14" s="203">
        <v>818279</v>
      </c>
      <c r="N14" s="203">
        <v>174625</v>
      </c>
      <c r="O14" s="203">
        <v>52362</v>
      </c>
      <c r="P14" s="203">
        <v>105183</v>
      </c>
      <c r="Q14" s="51">
        <f t="shared" si="0"/>
        <v>2450672</v>
      </c>
    </row>
    <row r="15" spans="1:17" ht="15" customHeight="1">
      <c r="A15" s="321">
        <v>210113</v>
      </c>
      <c r="B15" s="31" t="s">
        <v>552</v>
      </c>
      <c r="C15" s="2"/>
      <c r="D15" s="2"/>
      <c r="E15" s="204">
        <v>191002</v>
      </c>
      <c r="F15" s="204">
        <v>46726</v>
      </c>
      <c r="G15" s="204">
        <v>47787</v>
      </c>
      <c r="H15" s="204">
        <v>12434</v>
      </c>
      <c r="I15" s="204">
        <v>8495</v>
      </c>
      <c r="J15" s="204">
        <v>0</v>
      </c>
      <c r="K15" s="204">
        <v>11176</v>
      </c>
      <c r="L15" s="204">
        <v>0</v>
      </c>
      <c r="M15" s="204">
        <v>82801</v>
      </c>
      <c r="N15" s="204">
        <v>36943</v>
      </c>
      <c r="O15" s="204">
        <v>9560</v>
      </c>
      <c r="P15" s="204">
        <v>47115</v>
      </c>
      <c r="Q15" s="52">
        <f t="shared" si="0"/>
        <v>494039</v>
      </c>
    </row>
    <row r="16" spans="1:17" ht="15" customHeight="1">
      <c r="A16" s="321">
        <v>210114</v>
      </c>
      <c r="B16" s="31" t="s">
        <v>553</v>
      </c>
      <c r="C16" s="2"/>
      <c r="D16" s="2"/>
      <c r="E16" s="204">
        <v>11096</v>
      </c>
      <c r="F16" s="204">
        <v>3701</v>
      </c>
      <c r="G16" s="204">
        <v>2995</v>
      </c>
      <c r="H16" s="204">
        <v>810</v>
      </c>
      <c r="I16" s="204">
        <v>450</v>
      </c>
      <c r="J16" s="204">
        <v>0</v>
      </c>
      <c r="K16" s="204">
        <v>712</v>
      </c>
      <c r="L16" s="204">
        <v>0</v>
      </c>
      <c r="M16" s="204">
        <v>5014</v>
      </c>
      <c r="N16" s="204">
        <v>3476</v>
      </c>
      <c r="O16" s="204">
        <v>1020</v>
      </c>
      <c r="P16" s="204">
        <v>5486</v>
      </c>
      <c r="Q16" s="52">
        <f t="shared" si="0"/>
        <v>34760</v>
      </c>
    </row>
    <row r="17" spans="1:17" ht="15" customHeight="1">
      <c r="A17" s="321">
        <v>210115</v>
      </c>
      <c r="B17" s="31" t="s">
        <v>554</v>
      </c>
      <c r="C17" s="2"/>
      <c r="D17" s="2"/>
      <c r="E17" s="204">
        <v>240368</v>
      </c>
      <c r="F17" s="204">
        <v>35149</v>
      </c>
      <c r="G17" s="204">
        <v>17903</v>
      </c>
      <c r="H17" s="204">
        <v>5840</v>
      </c>
      <c r="I17" s="204">
        <v>4113</v>
      </c>
      <c r="J17" s="204">
        <v>0</v>
      </c>
      <c r="K17" s="204">
        <v>1980</v>
      </c>
      <c r="L17" s="204">
        <v>903</v>
      </c>
      <c r="M17" s="204">
        <v>46754</v>
      </c>
      <c r="N17" s="204">
        <v>37458</v>
      </c>
      <c r="O17" s="204">
        <v>4760</v>
      </c>
      <c r="P17" s="204">
        <v>21607</v>
      </c>
      <c r="Q17" s="52">
        <f t="shared" si="0"/>
        <v>416835</v>
      </c>
    </row>
    <row r="18" spans="1:17" ht="15" customHeight="1">
      <c r="A18" s="321">
        <v>210119</v>
      </c>
      <c r="B18" s="31" t="s">
        <v>555</v>
      </c>
      <c r="C18" s="2"/>
      <c r="D18" s="2"/>
      <c r="E18" s="206">
        <v>1388831</v>
      </c>
      <c r="F18" s="206">
        <v>314382</v>
      </c>
      <c r="G18" s="206">
        <v>297254</v>
      </c>
      <c r="H18" s="206">
        <v>68344</v>
      </c>
      <c r="I18" s="206">
        <v>67262</v>
      </c>
      <c r="J18" s="206">
        <v>0</v>
      </c>
      <c r="K18" s="206">
        <v>49969</v>
      </c>
      <c r="L18" s="206">
        <v>0</v>
      </c>
      <c r="M18" s="206">
        <v>432734</v>
      </c>
      <c r="N18" s="206">
        <v>253299</v>
      </c>
      <c r="O18" s="206">
        <v>68058</v>
      </c>
      <c r="P18" s="206">
        <v>253182</v>
      </c>
      <c r="Q18" s="54">
        <f t="shared" si="0"/>
        <v>3193315</v>
      </c>
    </row>
    <row r="19" spans="1:17" ht="15" customHeight="1">
      <c r="A19" s="321">
        <v>210120</v>
      </c>
      <c r="B19" s="38">
        <v>8</v>
      </c>
      <c r="C19" s="23"/>
      <c r="D19" s="18" t="s">
        <v>556</v>
      </c>
      <c r="E19" s="204">
        <v>350191</v>
      </c>
      <c r="F19" s="204">
        <v>47528</v>
      </c>
      <c r="G19" s="204">
        <v>68209</v>
      </c>
      <c r="H19" s="204">
        <v>15251</v>
      </c>
      <c r="I19" s="204">
        <v>8011</v>
      </c>
      <c r="J19" s="204">
        <v>0</v>
      </c>
      <c r="K19" s="204">
        <v>2200</v>
      </c>
      <c r="L19" s="204">
        <v>0</v>
      </c>
      <c r="M19" s="204">
        <v>78834</v>
      </c>
      <c r="N19" s="204">
        <v>65962</v>
      </c>
      <c r="O19" s="204">
        <v>241942</v>
      </c>
      <c r="P19" s="204">
        <v>59781</v>
      </c>
      <c r="Q19" s="52">
        <f t="shared" si="0"/>
        <v>937909</v>
      </c>
    </row>
    <row r="20" spans="1:17" ht="15" customHeight="1">
      <c r="A20" s="321">
        <v>210121</v>
      </c>
      <c r="B20" s="35" t="s">
        <v>20</v>
      </c>
      <c r="C20" s="24" t="s">
        <v>557</v>
      </c>
      <c r="D20" s="20" t="s">
        <v>558</v>
      </c>
      <c r="E20" s="204">
        <v>1516135</v>
      </c>
      <c r="F20" s="204">
        <v>184974</v>
      </c>
      <c r="G20" s="204">
        <v>325119</v>
      </c>
      <c r="H20" s="204">
        <v>20191</v>
      </c>
      <c r="I20" s="204">
        <v>3103</v>
      </c>
      <c r="J20" s="204">
        <v>0</v>
      </c>
      <c r="K20" s="204">
        <v>13063</v>
      </c>
      <c r="L20" s="204">
        <v>0</v>
      </c>
      <c r="M20" s="204">
        <v>337913</v>
      </c>
      <c r="N20" s="204">
        <v>329992</v>
      </c>
      <c r="O20" s="204">
        <v>73901</v>
      </c>
      <c r="P20" s="204">
        <v>357457</v>
      </c>
      <c r="Q20" s="52">
        <f t="shared" si="0"/>
        <v>3161848</v>
      </c>
    </row>
    <row r="21" spans="1:17" ht="15" customHeight="1">
      <c r="A21" s="321">
        <v>210122</v>
      </c>
      <c r="B21" s="35" t="s">
        <v>21</v>
      </c>
      <c r="C21" s="26"/>
      <c r="D21" s="21" t="s">
        <v>559</v>
      </c>
      <c r="E21" s="204">
        <v>1866326</v>
      </c>
      <c r="F21" s="204">
        <v>232502</v>
      </c>
      <c r="G21" s="204">
        <v>393328</v>
      </c>
      <c r="H21" s="204">
        <v>35442</v>
      </c>
      <c r="I21" s="204">
        <v>11114</v>
      </c>
      <c r="J21" s="204">
        <v>0</v>
      </c>
      <c r="K21" s="204">
        <v>15263</v>
      </c>
      <c r="L21" s="204">
        <v>0</v>
      </c>
      <c r="M21" s="204">
        <v>416747</v>
      </c>
      <c r="N21" s="204">
        <v>395954</v>
      </c>
      <c r="O21" s="204">
        <v>315843</v>
      </c>
      <c r="P21" s="204">
        <v>417238</v>
      </c>
      <c r="Q21" s="52">
        <f t="shared" si="0"/>
        <v>4099757</v>
      </c>
    </row>
    <row r="22" spans="1:17" ht="15" customHeight="1">
      <c r="A22" s="321">
        <v>210123</v>
      </c>
      <c r="B22" s="35" t="s">
        <v>560</v>
      </c>
      <c r="C22" s="2" t="s">
        <v>411</v>
      </c>
      <c r="D22" s="2"/>
      <c r="E22" s="203">
        <v>2179857</v>
      </c>
      <c r="F22" s="203">
        <v>145953</v>
      </c>
      <c r="G22" s="203">
        <v>320716</v>
      </c>
      <c r="H22" s="203">
        <v>34101</v>
      </c>
      <c r="I22" s="203">
        <v>14208</v>
      </c>
      <c r="J22" s="203">
        <v>0</v>
      </c>
      <c r="K22" s="203">
        <v>19389</v>
      </c>
      <c r="L22" s="203">
        <v>0</v>
      </c>
      <c r="M22" s="203">
        <v>355067</v>
      </c>
      <c r="N22" s="203">
        <v>241661</v>
      </c>
      <c r="O22" s="203">
        <v>43993</v>
      </c>
      <c r="P22" s="203">
        <v>396864</v>
      </c>
      <c r="Q22" s="51">
        <f t="shared" si="0"/>
        <v>3751809</v>
      </c>
    </row>
    <row r="23" spans="1:17" ht="15" customHeight="1">
      <c r="A23" s="321">
        <v>210124</v>
      </c>
      <c r="B23" s="34"/>
      <c r="C23" s="2" t="s">
        <v>561</v>
      </c>
      <c r="D23" s="2"/>
      <c r="E23" s="206">
        <v>4046183</v>
      </c>
      <c r="F23" s="206">
        <v>378455</v>
      </c>
      <c r="G23" s="206">
        <v>714044</v>
      </c>
      <c r="H23" s="206">
        <v>69543</v>
      </c>
      <c r="I23" s="206">
        <v>25322</v>
      </c>
      <c r="J23" s="206">
        <v>0</v>
      </c>
      <c r="K23" s="206">
        <v>34652</v>
      </c>
      <c r="L23" s="206">
        <v>0</v>
      </c>
      <c r="M23" s="206">
        <v>771814</v>
      </c>
      <c r="N23" s="206">
        <v>637615</v>
      </c>
      <c r="O23" s="206">
        <v>359836</v>
      </c>
      <c r="P23" s="206">
        <v>814102</v>
      </c>
      <c r="Q23" s="54">
        <f t="shared" si="0"/>
        <v>7851566</v>
      </c>
    </row>
    <row r="24" spans="1:17" ht="15" customHeight="1">
      <c r="A24" s="321">
        <v>210125</v>
      </c>
      <c r="B24" s="32" t="s">
        <v>562</v>
      </c>
      <c r="C24" s="19"/>
      <c r="D24" s="19"/>
      <c r="E24" s="204">
        <v>0</v>
      </c>
      <c r="F24" s="204">
        <v>0</v>
      </c>
      <c r="G24" s="204">
        <v>0</v>
      </c>
      <c r="H24" s="204">
        <v>0</v>
      </c>
      <c r="I24" s="204">
        <v>10245</v>
      </c>
      <c r="J24" s="204">
        <v>0</v>
      </c>
      <c r="K24" s="204">
        <v>744</v>
      </c>
      <c r="L24" s="204">
        <v>0</v>
      </c>
      <c r="M24" s="204">
        <v>40633</v>
      </c>
      <c r="N24" s="204">
        <v>38435</v>
      </c>
      <c r="O24" s="204">
        <v>14915</v>
      </c>
      <c r="P24" s="204">
        <v>0</v>
      </c>
      <c r="Q24" s="52">
        <f t="shared" si="0"/>
        <v>104972</v>
      </c>
    </row>
    <row r="25" spans="1:17" ht="15" customHeight="1">
      <c r="A25" s="321">
        <v>210128</v>
      </c>
      <c r="B25" s="31" t="s">
        <v>563</v>
      </c>
      <c r="C25" s="2"/>
      <c r="D25" s="2"/>
      <c r="E25" s="204">
        <v>1072006</v>
      </c>
      <c r="F25" s="204">
        <v>185370</v>
      </c>
      <c r="G25" s="204">
        <v>414840</v>
      </c>
      <c r="H25" s="204">
        <v>55548</v>
      </c>
      <c r="I25" s="204">
        <v>78377</v>
      </c>
      <c r="J25" s="204">
        <v>2253</v>
      </c>
      <c r="K25" s="204">
        <v>101618</v>
      </c>
      <c r="L25" s="204">
        <v>14032</v>
      </c>
      <c r="M25" s="204">
        <v>829203</v>
      </c>
      <c r="N25" s="204">
        <v>613064</v>
      </c>
      <c r="O25" s="204">
        <v>237734</v>
      </c>
      <c r="P25" s="204">
        <v>504518</v>
      </c>
      <c r="Q25" s="52">
        <f t="shared" si="0"/>
        <v>4108563</v>
      </c>
    </row>
    <row r="26" spans="1:17" ht="15" customHeight="1">
      <c r="A26" s="321">
        <v>210129</v>
      </c>
      <c r="B26" s="33" t="s">
        <v>564</v>
      </c>
      <c r="C26" s="22"/>
      <c r="D26" s="22"/>
      <c r="E26" s="204">
        <v>17461785</v>
      </c>
      <c r="F26" s="204">
        <v>3333446</v>
      </c>
      <c r="G26" s="204">
        <v>3390228</v>
      </c>
      <c r="H26" s="204">
        <v>772606</v>
      </c>
      <c r="I26" s="204">
        <v>432030</v>
      </c>
      <c r="J26" s="204">
        <v>4610</v>
      </c>
      <c r="K26" s="204">
        <v>525385</v>
      </c>
      <c r="L26" s="204">
        <v>14935</v>
      </c>
      <c r="M26" s="204">
        <v>5866548</v>
      </c>
      <c r="N26" s="204">
        <v>4062188</v>
      </c>
      <c r="O26" s="204">
        <v>1330696</v>
      </c>
      <c r="P26" s="204">
        <v>3657578</v>
      </c>
      <c r="Q26" s="52">
        <f t="shared" si="0"/>
        <v>40852035</v>
      </c>
    </row>
    <row r="27" spans="1:17" ht="15" customHeight="1">
      <c r="A27" s="321">
        <v>210144</v>
      </c>
      <c r="B27" s="38">
        <v>12</v>
      </c>
      <c r="C27" s="169" t="s">
        <v>22</v>
      </c>
      <c r="D27" s="27"/>
      <c r="E27" s="207">
        <v>1121482</v>
      </c>
      <c r="F27" s="207">
        <v>422368</v>
      </c>
      <c r="G27" s="207">
        <v>17929</v>
      </c>
      <c r="H27" s="207">
        <v>13503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  <c r="P27" s="207">
        <v>201333</v>
      </c>
      <c r="Q27" s="94">
        <f t="shared" si="0"/>
        <v>1776615</v>
      </c>
    </row>
    <row r="28" spans="1:17" ht="15" customHeight="1">
      <c r="A28" s="321">
        <v>210145</v>
      </c>
      <c r="B28" s="34" t="s">
        <v>23</v>
      </c>
      <c r="C28" s="23"/>
      <c r="D28" s="18" t="s">
        <v>24</v>
      </c>
      <c r="E28" s="204">
        <v>1121482</v>
      </c>
      <c r="F28" s="204">
        <v>422368</v>
      </c>
      <c r="G28" s="204">
        <v>17929</v>
      </c>
      <c r="H28" s="204">
        <v>13503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201333</v>
      </c>
      <c r="Q28" s="52">
        <f t="shared" si="0"/>
        <v>1776615</v>
      </c>
    </row>
    <row r="29" spans="1:17" ht="15" customHeight="1">
      <c r="A29" s="321">
        <v>210146</v>
      </c>
      <c r="B29" s="34" t="s">
        <v>25</v>
      </c>
      <c r="C29" s="25" t="s">
        <v>412</v>
      </c>
      <c r="D29" s="20" t="s">
        <v>26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52">
        <f t="shared" si="0"/>
        <v>0</v>
      </c>
    </row>
    <row r="30" spans="1:17" ht="15" customHeight="1">
      <c r="A30" s="321">
        <v>210147</v>
      </c>
      <c r="B30" s="34" t="s">
        <v>27</v>
      </c>
      <c r="C30" s="26"/>
      <c r="D30" s="348" t="s">
        <v>28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52">
        <f t="shared" si="0"/>
        <v>0</v>
      </c>
    </row>
    <row r="31" spans="1:17" ht="15" customHeight="1">
      <c r="A31" s="321">
        <v>210148</v>
      </c>
      <c r="B31" s="34" t="s">
        <v>29</v>
      </c>
      <c r="C31" s="18" t="s">
        <v>413</v>
      </c>
      <c r="D31" s="19"/>
      <c r="E31" s="203">
        <v>87</v>
      </c>
      <c r="F31" s="203">
        <v>26</v>
      </c>
      <c r="G31" s="203">
        <v>8</v>
      </c>
      <c r="H31" s="203">
        <v>5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14</v>
      </c>
      <c r="Q31" s="51">
        <f t="shared" si="0"/>
        <v>140</v>
      </c>
    </row>
    <row r="32" spans="1:17" s="12" customFormat="1" ht="15" customHeight="1">
      <c r="A32" s="321">
        <v>210149</v>
      </c>
      <c r="B32" s="58"/>
      <c r="C32" s="57" t="s">
        <v>880</v>
      </c>
      <c r="D32" s="11"/>
      <c r="E32" s="266">
        <v>2783.577</v>
      </c>
      <c r="F32" s="266">
        <v>1084.839</v>
      </c>
      <c r="G32" s="266">
        <v>4.727</v>
      </c>
      <c r="H32" s="266">
        <v>21</v>
      </c>
      <c r="I32" s="266">
        <v>0</v>
      </c>
      <c r="J32" s="266">
        <v>0</v>
      </c>
      <c r="K32" s="266">
        <v>0</v>
      </c>
      <c r="L32" s="266">
        <v>0</v>
      </c>
      <c r="M32" s="266">
        <v>0</v>
      </c>
      <c r="N32" s="266">
        <v>0</v>
      </c>
      <c r="O32" s="266">
        <v>0</v>
      </c>
      <c r="P32" s="266">
        <v>451.886</v>
      </c>
      <c r="Q32" s="317">
        <f t="shared" si="0"/>
        <v>4346.029</v>
      </c>
    </row>
    <row r="33" spans="1:17" ht="15" customHeight="1">
      <c r="A33" s="321">
        <v>210150</v>
      </c>
      <c r="B33" s="37"/>
      <c r="C33" s="21" t="s">
        <v>414</v>
      </c>
      <c r="D33" s="22"/>
      <c r="E33" s="206">
        <v>1749</v>
      </c>
      <c r="F33" s="206">
        <v>624</v>
      </c>
      <c r="G33" s="206">
        <v>54</v>
      </c>
      <c r="H33" s="206">
        <v>27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292</v>
      </c>
      <c r="Q33" s="54">
        <f t="shared" si="0"/>
        <v>2746</v>
      </c>
    </row>
    <row r="34" spans="1:17" ht="15" customHeight="1">
      <c r="A34" s="321">
        <v>210157</v>
      </c>
      <c r="B34" s="286" t="s">
        <v>565</v>
      </c>
      <c r="C34" s="18"/>
      <c r="D34" s="209"/>
      <c r="E34" s="203">
        <v>17461785</v>
      </c>
      <c r="F34" s="203">
        <v>3333446</v>
      </c>
      <c r="G34" s="203">
        <v>3390228</v>
      </c>
      <c r="H34" s="203">
        <v>772606</v>
      </c>
      <c r="I34" s="203">
        <v>432030</v>
      </c>
      <c r="J34" s="203">
        <v>4610</v>
      </c>
      <c r="K34" s="203">
        <v>525385</v>
      </c>
      <c r="L34" s="203">
        <v>14935</v>
      </c>
      <c r="M34" s="203">
        <v>5866548</v>
      </c>
      <c r="N34" s="203">
        <v>4062188</v>
      </c>
      <c r="O34" s="203">
        <v>1330696</v>
      </c>
      <c r="P34" s="203">
        <v>3657578</v>
      </c>
      <c r="Q34" s="51">
        <f t="shared" si="0"/>
        <v>40852035</v>
      </c>
    </row>
    <row r="35" spans="1:17" ht="15" customHeight="1">
      <c r="A35" s="321">
        <v>210158</v>
      </c>
      <c r="B35" s="357" t="s">
        <v>780</v>
      </c>
      <c r="C35" s="377"/>
      <c r="D35" s="378"/>
      <c r="E35" s="287">
        <v>0</v>
      </c>
      <c r="F35" s="287">
        <v>0</v>
      </c>
      <c r="G35" s="287">
        <v>0</v>
      </c>
      <c r="H35" s="287">
        <v>0</v>
      </c>
      <c r="I35" s="287">
        <v>0</v>
      </c>
      <c r="J35" s="287">
        <v>0</v>
      </c>
      <c r="K35" s="287">
        <v>0</v>
      </c>
      <c r="L35" s="287">
        <v>0</v>
      </c>
      <c r="M35" s="287">
        <v>0</v>
      </c>
      <c r="N35" s="287">
        <v>0</v>
      </c>
      <c r="O35" s="287">
        <v>0</v>
      </c>
      <c r="P35" s="106">
        <v>0</v>
      </c>
      <c r="Q35" s="288">
        <f t="shared" si="0"/>
        <v>0</v>
      </c>
    </row>
    <row r="36" spans="1:17" ht="15" customHeight="1">
      <c r="A36" s="321">
        <v>210159</v>
      </c>
      <c r="B36" s="373" t="s">
        <v>778</v>
      </c>
      <c r="C36" s="374"/>
      <c r="D36" s="42" t="s">
        <v>197</v>
      </c>
      <c r="E36" s="70">
        <v>72730</v>
      </c>
      <c r="F36" s="70">
        <v>33913</v>
      </c>
      <c r="G36" s="70">
        <v>112679</v>
      </c>
      <c r="H36" s="70">
        <v>13683</v>
      </c>
      <c r="I36" s="70">
        <v>0</v>
      </c>
      <c r="J36" s="70">
        <v>1169</v>
      </c>
      <c r="K36" s="70">
        <v>5781</v>
      </c>
      <c r="L36" s="70">
        <v>0</v>
      </c>
      <c r="M36" s="70">
        <v>102647</v>
      </c>
      <c r="N36" s="70">
        <v>11250</v>
      </c>
      <c r="O36" s="70">
        <v>22470</v>
      </c>
      <c r="P36" s="42">
        <v>75072</v>
      </c>
      <c r="Q36" s="284">
        <f t="shared" si="0"/>
        <v>451394</v>
      </c>
    </row>
    <row r="37" spans="1:17" ht="15" customHeight="1" thickBot="1">
      <c r="A37" s="321">
        <v>210160</v>
      </c>
      <c r="B37" s="375"/>
      <c r="C37" s="376"/>
      <c r="D37" s="98" t="s">
        <v>779</v>
      </c>
      <c r="E37" s="97">
        <v>73162</v>
      </c>
      <c r="F37" s="97">
        <v>33913</v>
      </c>
      <c r="G37" s="97">
        <v>112679</v>
      </c>
      <c r="H37" s="97">
        <v>13683</v>
      </c>
      <c r="I37" s="97">
        <v>0</v>
      </c>
      <c r="J37" s="97">
        <v>1169</v>
      </c>
      <c r="K37" s="97">
        <v>5781</v>
      </c>
      <c r="L37" s="97">
        <v>0</v>
      </c>
      <c r="M37" s="97">
        <v>102647</v>
      </c>
      <c r="N37" s="97">
        <v>15037</v>
      </c>
      <c r="O37" s="97">
        <v>22566</v>
      </c>
      <c r="P37" s="98">
        <v>75072</v>
      </c>
      <c r="Q37" s="285">
        <f t="shared" si="0"/>
        <v>455709</v>
      </c>
    </row>
  </sheetData>
  <mergeCells count="15">
    <mergeCell ref="P2:P3"/>
    <mergeCell ref="Q2:Q3"/>
    <mergeCell ref="I2:I3"/>
    <mergeCell ref="K2:K3"/>
    <mergeCell ref="M2:M3"/>
    <mergeCell ref="N2:N3"/>
    <mergeCell ref="J2:J3"/>
    <mergeCell ref="G2:G3"/>
    <mergeCell ref="H2:H3"/>
    <mergeCell ref="B36:C37"/>
    <mergeCell ref="O2:O3"/>
    <mergeCell ref="E2:E3"/>
    <mergeCell ref="F2:F3"/>
    <mergeCell ref="L2:L3"/>
    <mergeCell ref="B35:D35"/>
  </mergeCells>
  <printOptions/>
  <pageMargins left="0.7480314960629921" right="0.2755905511811024" top="0.5905511811023623" bottom="0.1968503937007874" header="0.3937007874015748" footer="0.196850393700787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72"/>
  <sheetViews>
    <sheetView showGridLines="0" view="pageBreakPreview" zoomScaleSheetLayoutView="100" workbookViewId="0" topLeftCell="A1">
      <selection activeCell="B55" sqref="B55"/>
    </sheetView>
  </sheetViews>
  <sheetFormatPr defaultColWidth="8.796875" defaultRowHeight="15" customHeight="1"/>
  <cols>
    <col min="1" max="1" width="9" style="322" customWidth="1"/>
    <col min="2" max="2" width="9" style="1" customWidth="1"/>
    <col min="3" max="3" width="27.09765625" style="1" customWidth="1"/>
    <col min="4" max="14" width="11.3984375" style="1" customWidth="1"/>
    <col min="15" max="16384" width="9" style="1" customWidth="1"/>
  </cols>
  <sheetData>
    <row r="1" ht="13.5" customHeight="1" thickBot="1">
      <c r="B1" s="174" t="s">
        <v>363</v>
      </c>
    </row>
    <row r="2" spans="2:14" ht="12" customHeight="1">
      <c r="B2" s="28"/>
      <c r="C2" s="30" t="s">
        <v>33</v>
      </c>
      <c r="D2" s="382" t="s">
        <v>365</v>
      </c>
      <c r="E2" s="361" t="s">
        <v>566</v>
      </c>
      <c r="F2" s="361" t="s">
        <v>567</v>
      </c>
      <c r="G2" s="361" t="s">
        <v>830</v>
      </c>
      <c r="H2" s="361" t="s">
        <v>877</v>
      </c>
      <c r="I2" s="361" t="s">
        <v>878</v>
      </c>
      <c r="J2" s="361" t="s">
        <v>541</v>
      </c>
      <c r="K2" s="361" t="s">
        <v>308</v>
      </c>
      <c r="L2" s="361" t="s">
        <v>309</v>
      </c>
      <c r="M2" s="361" t="s">
        <v>307</v>
      </c>
      <c r="N2" s="365" t="s">
        <v>269</v>
      </c>
    </row>
    <row r="3" spans="2:14" ht="12" customHeight="1">
      <c r="B3" s="31" t="s">
        <v>1</v>
      </c>
      <c r="C3" s="2"/>
      <c r="D3" s="383"/>
      <c r="E3" s="362"/>
      <c r="F3" s="379"/>
      <c r="G3" s="362"/>
      <c r="H3" s="379"/>
      <c r="I3" s="379"/>
      <c r="J3" s="379"/>
      <c r="K3" s="379"/>
      <c r="L3" s="379"/>
      <c r="M3" s="362"/>
      <c r="N3" s="366"/>
    </row>
    <row r="4" spans="1:14" ht="12" customHeight="1">
      <c r="A4" s="322">
        <v>220101</v>
      </c>
      <c r="B4" s="32" t="s">
        <v>337</v>
      </c>
      <c r="C4" s="19"/>
      <c r="D4" s="203">
        <v>13838363</v>
      </c>
      <c r="E4" s="203">
        <v>3710055</v>
      </c>
      <c r="F4" s="203">
        <v>162134</v>
      </c>
      <c r="G4" s="203">
        <v>899299</v>
      </c>
      <c r="H4" s="203">
        <v>557237</v>
      </c>
      <c r="I4" s="203">
        <v>1015574</v>
      </c>
      <c r="J4" s="203">
        <v>10004922</v>
      </c>
      <c r="K4" s="203">
        <v>1973219</v>
      </c>
      <c r="L4" s="203">
        <v>758641</v>
      </c>
      <c r="M4" s="203">
        <v>3293085</v>
      </c>
      <c r="N4" s="51">
        <f>SUM(D4:M4)</f>
        <v>36212529</v>
      </c>
    </row>
    <row r="5" spans="1:14" ht="12" customHeight="1">
      <c r="A5" s="322">
        <v>220102</v>
      </c>
      <c r="B5" s="31" t="s">
        <v>338</v>
      </c>
      <c r="C5" s="2"/>
      <c r="D5" s="204">
        <v>13822335</v>
      </c>
      <c r="E5" s="204">
        <v>3708704</v>
      </c>
      <c r="F5" s="204">
        <v>161994</v>
      </c>
      <c r="G5" s="204">
        <v>519069</v>
      </c>
      <c r="H5" s="204">
        <v>556517</v>
      </c>
      <c r="I5" s="204">
        <v>1015442</v>
      </c>
      <c r="J5" s="204">
        <v>10004092</v>
      </c>
      <c r="K5" s="204">
        <v>1672187</v>
      </c>
      <c r="L5" s="204">
        <v>758171</v>
      </c>
      <c r="M5" s="204">
        <v>3290117</v>
      </c>
      <c r="N5" s="52">
        <f aca="true" t="shared" si="0" ref="N5:N45">SUM(D5:M5)</f>
        <v>35508628</v>
      </c>
    </row>
    <row r="6" spans="1:14" ht="12" customHeight="1">
      <c r="A6" s="322">
        <v>220103</v>
      </c>
      <c r="B6" s="31" t="s">
        <v>339</v>
      </c>
      <c r="C6" s="2"/>
      <c r="D6" s="204">
        <v>1057225</v>
      </c>
      <c r="E6" s="204">
        <v>513075</v>
      </c>
      <c r="F6" s="204">
        <v>9077</v>
      </c>
      <c r="G6" s="204">
        <v>160794</v>
      </c>
      <c r="H6" s="204">
        <v>55157</v>
      </c>
      <c r="I6" s="204">
        <v>1417</v>
      </c>
      <c r="J6" s="204">
        <v>441399</v>
      </c>
      <c r="K6" s="204">
        <v>17943</v>
      </c>
      <c r="L6" s="204">
        <v>36383</v>
      </c>
      <c r="M6" s="204">
        <v>84519</v>
      </c>
      <c r="N6" s="52">
        <f t="shared" si="0"/>
        <v>2376989</v>
      </c>
    </row>
    <row r="7" spans="1:14" ht="12" customHeight="1">
      <c r="A7" s="322">
        <v>220104</v>
      </c>
      <c r="B7" s="31" t="s">
        <v>340</v>
      </c>
      <c r="C7" s="2"/>
      <c r="D7" s="204">
        <v>28080004</v>
      </c>
      <c r="E7" s="204">
        <v>7052084</v>
      </c>
      <c r="F7" s="204">
        <v>495035</v>
      </c>
      <c r="G7" s="204">
        <v>296477</v>
      </c>
      <c r="H7" s="204">
        <v>1045743</v>
      </c>
      <c r="I7" s="204">
        <v>503064</v>
      </c>
      <c r="J7" s="204">
        <v>14585752</v>
      </c>
      <c r="K7" s="204">
        <v>4256821</v>
      </c>
      <c r="L7" s="204">
        <v>2140160</v>
      </c>
      <c r="M7" s="204">
        <v>5951737</v>
      </c>
      <c r="N7" s="52">
        <f t="shared" si="0"/>
        <v>64406877</v>
      </c>
    </row>
    <row r="8" spans="1:14" ht="12" customHeight="1">
      <c r="A8" s="322">
        <v>220105</v>
      </c>
      <c r="B8" s="31" t="s">
        <v>568</v>
      </c>
      <c r="C8" s="2"/>
      <c r="D8" s="204">
        <v>15314894</v>
      </c>
      <c r="E8" s="204">
        <v>3856455</v>
      </c>
      <c r="F8" s="204">
        <v>342118</v>
      </c>
      <c r="G8" s="204">
        <v>0</v>
      </c>
      <c r="H8" s="204">
        <v>544383</v>
      </c>
      <c r="I8" s="204">
        <v>0</v>
      </c>
      <c r="J8" s="204">
        <v>5023059</v>
      </c>
      <c r="K8" s="204">
        <v>2630644</v>
      </c>
      <c r="L8" s="204">
        <v>1418372</v>
      </c>
      <c r="M8" s="204">
        <v>2746139</v>
      </c>
      <c r="N8" s="52">
        <f t="shared" si="0"/>
        <v>31876064</v>
      </c>
    </row>
    <row r="9" spans="1:14" ht="12" customHeight="1">
      <c r="A9" s="322">
        <v>220106</v>
      </c>
      <c r="B9" s="31" t="s">
        <v>341</v>
      </c>
      <c r="C9" s="2"/>
      <c r="D9" s="204">
        <v>0</v>
      </c>
      <c r="E9" s="204">
        <v>0</v>
      </c>
      <c r="F9" s="204">
        <v>0</v>
      </c>
      <c r="G9" s="204">
        <v>61798</v>
      </c>
      <c r="H9" s="204">
        <v>0</v>
      </c>
      <c r="I9" s="204">
        <v>510961</v>
      </c>
      <c r="J9" s="204">
        <v>0</v>
      </c>
      <c r="K9" s="204">
        <v>28067</v>
      </c>
      <c r="L9" s="204">
        <v>0</v>
      </c>
      <c r="M9" s="204">
        <v>0</v>
      </c>
      <c r="N9" s="52">
        <f t="shared" si="0"/>
        <v>600826</v>
      </c>
    </row>
    <row r="10" spans="1:14" ht="12" customHeight="1">
      <c r="A10" s="322">
        <v>220107</v>
      </c>
      <c r="B10" s="31" t="s">
        <v>569</v>
      </c>
      <c r="C10" s="2"/>
      <c r="D10" s="204">
        <v>7688</v>
      </c>
      <c r="E10" s="204">
        <v>1351</v>
      </c>
      <c r="F10" s="204">
        <v>140</v>
      </c>
      <c r="G10" s="204">
        <v>190</v>
      </c>
      <c r="H10" s="204">
        <v>0</v>
      </c>
      <c r="I10" s="204">
        <v>132</v>
      </c>
      <c r="J10" s="204">
        <v>830</v>
      </c>
      <c r="K10" s="204">
        <v>1452</v>
      </c>
      <c r="L10" s="204">
        <v>470</v>
      </c>
      <c r="M10" s="204">
        <v>1288</v>
      </c>
      <c r="N10" s="52">
        <f t="shared" si="0"/>
        <v>13541</v>
      </c>
    </row>
    <row r="11" spans="1:14" ht="12" customHeight="1">
      <c r="A11" s="322">
        <v>220108</v>
      </c>
      <c r="B11" s="31" t="s">
        <v>342</v>
      </c>
      <c r="C11" s="2"/>
      <c r="D11" s="204">
        <v>8340</v>
      </c>
      <c r="E11" s="204">
        <v>0</v>
      </c>
      <c r="F11" s="204">
        <v>0</v>
      </c>
      <c r="G11" s="204">
        <v>380040</v>
      </c>
      <c r="H11" s="204">
        <v>720</v>
      </c>
      <c r="I11" s="204">
        <v>0</v>
      </c>
      <c r="J11" s="204">
        <v>0</v>
      </c>
      <c r="K11" s="204">
        <v>299580</v>
      </c>
      <c r="L11" s="204">
        <v>0</v>
      </c>
      <c r="M11" s="204">
        <v>1680</v>
      </c>
      <c r="N11" s="52">
        <f t="shared" si="0"/>
        <v>690360</v>
      </c>
    </row>
    <row r="12" spans="1:14" ht="12" customHeight="1">
      <c r="A12" s="322">
        <v>220205</v>
      </c>
      <c r="B12" s="323" t="s">
        <v>881</v>
      </c>
      <c r="C12" s="324"/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52">
        <f t="shared" si="0"/>
        <v>0</v>
      </c>
    </row>
    <row r="13" spans="1:14" ht="12" customHeight="1">
      <c r="A13" s="322">
        <v>220206</v>
      </c>
      <c r="B13" s="380" t="s">
        <v>882</v>
      </c>
      <c r="C13" s="381"/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52">
        <f t="shared" si="0"/>
        <v>0</v>
      </c>
    </row>
    <row r="14" spans="1:14" ht="12" customHeight="1">
      <c r="A14" s="322">
        <v>220207</v>
      </c>
      <c r="B14" s="323" t="s">
        <v>883</v>
      </c>
      <c r="C14" s="324"/>
      <c r="D14" s="204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52">
        <f t="shared" si="0"/>
        <v>0</v>
      </c>
    </row>
    <row r="15" spans="1:14" ht="12" customHeight="1">
      <c r="A15" s="322">
        <v>220208</v>
      </c>
      <c r="B15" s="323" t="s">
        <v>884</v>
      </c>
      <c r="C15" s="324"/>
      <c r="D15" s="204">
        <v>8340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1680</v>
      </c>
      <c r="N15" s="52">
        <f t="shared" si="0"/>
        <v>10020</v>
      </c>
    </row>
    <row r="16" spans="1:14" ht="12" customHeight="1">
      <c r="A16" s="322">
        <v>220209</v>
      </c>
      <c r="B16" s="380" t="s">
        <v>885</v>
      </c>
      <c r="C16" s="381"/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52">
        <f t="shared" si="0"/>
        <v>0</v>
      </c>
    </row>
    <row r="17" spans="1:14" ht="12" customHeight="1">
      <c r="A17" s="322">
        <v>220210</v>
      </c>
      <c r="B17" s="323" t="s">
        <v>886</v>
      </c>
      <c r="C17" s="324"/>
      <c r="D17" s="204">
        <v>8340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1680</v>
      </c>
      <c r="N17" s="52">
        <f t="shared" si="0"/>
        <v>10020</v>
      </c>
    </row>
    <row r="18" spans="1:14" ht="12" customHeight="1">
      <c r="A18" s="322">
        <v>220211</v>
      </c>
      <c r="B18" s="323" t="s">
        <v>887</v>
      </c>
      <c r="C18" s="324"/>
      <c r="D18" s="204">
        <v>0</v>
      </c>
      <c r="E18" s="204">
        <v>0</v>
      </c>
      <c r="F18" s="204">
        <v>0</v>
      </c>
      <c r="G18" s="204">
        <v>380040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52">
        <f t="shared" si="0"/>
        <v>380040</v>
      </c>
    </row>
    <row r="19" spans="1:14" ht="12" customHeight="1">
      <c r="A19" s="322">
        <v>220112</v>
      </c>
      <c r="B19" s="32" t="s">
        <v>343</v>
      </c>
      <c r="C19" s="209"/>
      <c r="D19" s="203">
        <v>4644658</v>
      </c>
      <c r="E19" s="203">
        <v>1579854</v>
      </c>
      <c r="F19" s="203">
        <v>104397</v>
      </c>
      <c r="G19" s="203">
        <v>30460</v>
      </c>
      <c r="H19" s="203">
        <v>91745</v>
      </c>
      <c r="I19" s="203">
        <v>156505</v>
      </c>
      <c r="J19" s="203">
        <v>1352289</v>
      </c>
      <c r="K19" s="203">
        <v>1194531</v>
      </c>
      <c r="L19" s="203">
        <v>293109</v>
      </c>
      <c r="M19" s="203">
        <v>609162</v>
      </c>
      <c r="N19" s="51">
        <f t="shared" si="0"/>
        <v>10056710</v>
      </c>
    </row>
    <row r="20" spans="1:14" ht="12" customHeight="1">
      <c r="A20" s="322">
        <v>220113</v>
      </c>
      <c r="B20" s="31" t="s">
        <v>344</v>
      </c>
      <c r="C20" s="210"/>
      <c r="D20" s="204">
        <v>1760181</v>
      </c>
      <c r="E20" s="204">
        <v>863382</v>
      </c>
      <c r="F20" s="204">
        <v>55173</v>
      </c>
      <c r="G20" s="204">
        <v>30460</v>
      </c>
      <c r="H20" s="204">
        <v>28156</v>
      </c>
      <c r="I20" s="204">
        <v>156505</v>
      </c>
      <c r="J20" s="204">
        <v>609544</v>
      </c>
      <c r="K20" s="204">
        <v>871224</v>
      </c>
      <c r="L20" s="204">
        <v>80520</v>
      </c>
      <c r="M20" s="204">
        <v>44708</v>
      </c>
      <c r="N20" s="52">
        <f t="shared" si="0"/>
        <v>4499853</v>
      </c>
    </row>
    <row r="21" spans="1:14" ht="12" customHeight="1">
      <c r="A21" s="322">
        <v>220114</v>
      </c>
      <c r="B21" s="31" t="s">
        <v>345</v>
      </c>
      <c r="C21" s="210"/>
      <c r="D21" s="204">
        <v>2778608</v>
      </c>
      <c r="E21" s="204">
        <v>692716</v>
      </c>
      <c r="F21" s="204">
        <v>48477</v>
      </c>
      <c r="G21" s="204">
        <v>0</v>
      </c>
      <c r="H21" s="204">
        <v>59381</v>
      </c>
      <c r="I21" s="204">
        <v>0</v>
      </c>
      <c r="J21" s="204">
        <v>713652</v>
      </c>
      <c r="K21" s="204">
        <v>269402</v>
      </c>
      <c r="L21" s="204">
        <v>201399</v>
      </c>
      <c r="M21" s="204">
        <v>537550</v>
      </c>
      <c r="N21" s="52">
        <f t="shared" si="0"/>
        <v>5301185</v>
      </c>
    </row>
    <row r="22" spans="1:14" ht="12" customHeight="1">
      <c r="A22" s="322">
        <v>220115</v>
      </c>
      <c r="B22" s="31" t="s">
        <v>346</v>
      </c>
      <c r="C22" s="210"/>
      <c r="D22" s="204">
        <v>105869</v>
      </c>
      <c r="E22" s="204">
        <v>22146</v>
      </c>
      <c r="F22" s="204">
        <v>739</v>
      </c>
      <c r="G22" s="204">
        <v>0</v>
      </c>
      <c r="H22" s="204">
        <v>4208</v>
      </c>
      <c r="I22" s="204">
        <v>0</v>
      </c>
      <c r="J22" s="204">
        <v>29093</v>
      </c>
      <c r="K22" s="204">
        <v>27429</v>
      </c>
      <c r="L22" s="204">
        <v>11190</v>
      </c>
      <c r="M22" s="204">
        <v>26904</v>
      </c>
      <c r="N22" s="52">
        <f t="shared" si="0"/>
        <v>227578</v>
      </c>
    </row>
    <row r="23" spans="1:14" ht="12" customHeight="1">
      <c r="A23" s="322">
        <v>220116</v>
      </c>
      <c r="B23" s="31" t="s">
        <v>347</v>
      </c>
      <c r="C23" s="210"/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26476</v>
      </c>
      <c r="L23" s="204">
        <v>0</v>
      </c>
      <c r="M23" s="204">
        <v>0</v>
      </c>
      <c r="N23" s="52">
        <f t="shared" si="0"/>
        <v>26476</v>
      </c>
    </row>
    <row r="24" spans="1:14" ht="12" customHeight="1">
      <c r="A24" s="322">
        <v>220212</v>
      </c>
      <c r="B24" s="323" t="s">
        <v>888</v>
      </c>
      <c r="C24" s="2"/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52">
        <f t="shared" si="0"/>
        <v>0</v>
      </c>
    </row>
    <row r="25" spans="1:14" ht="12" customHeight="1">
      <c r="A25" s="322">
        <v>220213</v>
      </c>
      <c r="B25" s="323" t="s">
        <v>889</v>
      </c>
      <c r="C25" s="2"/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52">
        <f t="shared" si="0"/>
        <v>0</v>
      </c>
    </row>
    <row r="26" spans="1:14" ht="12" customHeight="1">
      <c r="A26" s="322">
        <v>220214</v>
      </c>
      <c r="B26" s="325" t="s">
        <v>890</v>
      </c>
      <c r="C26" s="22"/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54">
        <f t="shared" si="0"/>
        <v>0</v>
      </c>
    </row>
    <row r="27" spans="1:14" ht="12" customHeight="1">
      <c r="A27" s="322">
        <v>220117</v>
      </c>
      <c r="B27" s="31" t="s">
        <v>348</v>
      </c>
      <c r="C27" s="2"/>
      <c r="D27" s="204">
        <v>0</v>
      </c>
      <c r="E27" s="204">
        <v>74901</v>
      </c>
      <c r="F27" s="204">
        <v>0</v>
      </c>
      <c r="G27" s="204">
        <v>0</v>
      </c>
      <c r="H27" s="204">
        <v>0</v>
      </c>
      <c r="I27" s="204">
        <v>0</v>
      </c>
      <c r="J27" s="204">
        <v>441053</v>
      </c>
      <c r="K27" s="204">
        <v>0</v>
      </c>
      <c r="L27" s="204">
        <v>0</v>
      </c>
      <c r="M27" s="204">
        <v>0</v>
      </c>
      <c r="N27" s="52">
        <f t="shared" si="0"/>
        <v>515954</v>
      </c>
    </row>
    <row r="28" spans="1:14" ht="12" customHeight="1">
      <c r="A28" s="322">
        <v>220118</v>
      </c>
      <c r="B28" s="33" t="s">
        <v>349</v>
      </c>
      <c r="C28" s="22"/>
      <c r="D28" s="204">
        <v>18483021</v>
      </c>
      <c r="E28" s="204">
        <v>5364810</v>
      </c>
      <c r="F28" s="204">
        <v>266531</v>
      </c>
      <c r="G28" s="204">
        <v>929759</v>
      </c>
      <c r="H28" s="204">
        <v>648982</v>
      </c>
      <c r="I28" s="204">
        <v>1172079</v>
      </c>
      <c r="J28" s="204">
        <v>11798264</v>
      </c>
      <c r="K28" s="204">
        <v>3167750</v>
      </c>
      <c r="L28" s="204">
        <v>1051750</v>
      </c>
      <c r="M28" s="204">
        <v>3902247</v>
      </c>
      <c r="N28" s="52">
        <f t="shared" si="0"/>
        <v>46785193</v>
      </c>
    </row>
    <row r="29" spans="1:14" ht="12" customHeight="1">
      <c r="A29" s="322">
        <v>220119</v>
      </c>
      <c r="B29" s="31" t="s">
        <v>350</v>
      </c>
      <c r="C29" s="2"/>
      <c r="D29" s="203">
        <v>126771</v>
      </c>
      <c r="E29" s="203">
        <v>49003</v>
      </c>
      <c r="F29" s="203">
        <v>400000</v>
      </c>
      <c r="G29" s="203">
        <v>0</v>
      </c>
      <c r="H29" s="203">
        <v>15241</v>
      </c>
      <c r="I29" s="203">
        <v>0</v>
      </c>
      <c r="J29" s="203">
        <v>9587</v>
      </c>
      <c r="K29" s="203">
        <v>0</v>
      </c>
      <c r="L29" s="203">
        <v>14000</v>
      </c>
      <c r="M29" s="203">
        <v>9912</v>
      </c>
      <c r="N29" s="51">
        <f t="shared" si="0"/>
        <v>624514</v>
      </c>
    </row>
    <row r="30" spans="1:14" ht="12" customHeight="1">
      <c r="A30" s="322">
        <v>220120</v>
      </c>
      <c r="B30" s="31" t="s">
        <v>351</v>
      </c>
      <c r="C30" s="2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52">
        <f t="shared" si="0"/>
        <v>0</v>
      </c>
    </row>
    <row r="31" spans="1:14" ht="12" customHeight="1">
      <c r="A31" s="322">
        <v>220121</v>
      </c>
      <c r="B31" s="31" t="s">
        <v>352</v>
      </c>
      <c r="C31" s="2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52">
        <f t="shared" si="0"/>
        <v>0</v>
      </c>
    </row>
    <row r="32" spans="1:14" ht="12" customHeight="1">
      <c r="A32" s="322">
        <v>220122</v>
      </c>
      <c r="B32" s="31" t="s">
        <v>353</v>
      </c>
      <c r="C32" s="2"/>
      <c r="D32" s="204">
        <v>0</v>
      </c>
      <c r="E32" s="204">
        <v>49003</v>
      </c>
      <c r="F32" s="204">
        <v>400000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52">
        <f t="shared" si="0"/>
        <v>449003</v>
      </c>
    </row>
    <row r="33" spans="1:14" ht="12" customHeight="1">
      <c r="A33" s="322">
        <v>220123</v>
      </c>
      <c r="B33" s="31" t="s">
        <v>354</v>
      </c>
      <c r="C33" s="2"/>
      <c r="D33" s="204">
        <v>126771</v>
      </c>
      <c r="E33" s="204">
        <v>0</v>
      </c>
      <c r="F33" s="204">
        <v>0</v>
      </c>
      <c r="G33" s="204">
        <v>0</v>
      </c>
      <c r="H33" s="204">
        <v>15241</v>
      </c>
      <c r="I33" s="204">
        <v>0</v>
      </c>
      <c r="J33" s="204">
        <v>9587</v>
      </c>
      <c r="K33" s="204">
        <v>0</v>
      </c>
      <c r="L33" s="204">
        <v>14000</v>
      </c>
      <c r="M33" s="204">
        <v>9912</v>
      </c>
      <c r="N33" s="52">
        <f t="shared" si="0"/>
        <v>175511</v>
      </c>
    </row>
    <row r="34" spans="1:14" ht="12" customHeight="1">
      <c r="A34" s="322">
        <v>220202</v>
      </c>
      <c r="B34" s="228" t="s">
        <v>460</v>
      </c>
      <c r="C34" s="260"/>
      <c r="D34" s="204">
        <v>0</v>
      </c>
      <c r="E34" s="204">
        <v>0</v>
      </c>
      <c r="F34" s="204">
        <v>0</v>
      </c>
      <c r="G34" s="204">
        <v>0</v>
      </c>
      <c r="H34" s="204">
        <v>15241</v>
      </c>
      <c r="I34" s="204">
        <v>0</v>
      </c>
      <c r="J34" s="204">
        <v>0</v>
      </c>
      <c r="K34" s="204">
        <v>0</v>
      </c>
      <c r="L34" s="204">
        <v>0</v>
      </c>
      <c r="M34" s="204">
        <v>9912</v>
      </c>
      <c r="N34" s="52">
        <f t="shared" si="0"/>
        <v>25153</v>
      </c>
    </row>
    <row r="35" spans="1:14" ht="12" customHeight="1">
      <c r="A35" s="322">
        <v>220203</v>
      </c>
      <c r="B35" s="228" t="s">
        <v>461</v>
      </c>
      <c r="C35" s="260"/>
      <c r="D35" s="204">
        <v>126771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9587</v>
      </c>
      <c r="K35" s="204">
        <v>0</v>
      </c>
      <c r="L35" s="204">
        <v>14000</v>
      </c>
      <c r="M35" s="204">
        <v>0</v>
      </c>
      <c r="N35" s="52">
        <f t="shared" si="0"/>
        <v>150358</v>
      </c>
    </row>
    <row r="36" spans="1:14" ht="12" customHeight="1">
      <c r="A36" s="322">
        <v>220124</v>
      </c>
      <c r="B36" s="31" t="s">
        <v>570</v>
      </c>
      <c r="C36" s="2"/>
      <c r="D36" s="206">
        <v>0</v>
      </c>
      <c r="E36" s="206">
        <v>0</v>
      </c>
      <c r="F36" s="206">
        <v>0</v>
      </c>
      <c r="G36" s="206">
        <v>0</v>
      </c>
      <c r="H36" s="206">
        <v>0</v>
      </c>
      <c r="I36" s="206">
        <v>0</v>
      </c>
      <c r="J36" s="206">
        <v>0</v>
      </c>
      <c r="K36" s="206">
        <v>0</v>
      </c>
      <c r="L36" s="206">
        <v>0</v>
      </c>
      <c r="M36" s="206">
        <v>0</v>
      </c>
      <c r="N36" s="54">
        <f t="shared" si="0"/>
        <v>0</v>
      </c>
    </row>
    <row r="37" spans="1:14" ht="12" customHeight="1">
      <c r="A37" s="322">
        <v>220125</v>
      </c>
      <c r="B37" s="32" t="s">
        <v>571</v>
      </c>
      <c r="C37" s="19"/>
      <c r="D37" s="204">
        <v>2646770</v>
      </c>
      <c r="E37" s="204">
        <v>224720</v>
      </c>
      <c r="F37" s="204">
        <v>15435</v>
      </c>
      <c r="G37" s="204">
        <v>28875</v>
      </c>
      <c r="H37" s="204">
        <v>14522</v>
      </c>
      <c r="I37" s="204">
        <v>6291</v>
      </c>
      <c r="J37" s="204">
        <v>208701</v>
      </c>
      <c r="K37" s="204">
        <v>127357</v>
      </c>
      <c r="L37" s="204">
        <v>98925</v>
      </c>
      <c r="M37" s="204">
        <v>1105048</v>
      </c>
      <c r="N37" s="52">
        <f t="shared" si="0"/>
        <v>4476644</v>
      </c>
    </row>
    <row r="38" spans="1:14" ht="12" customHeight="1">
      <c r="A38" s="322">
        <v>220126</v>
      </c>
      <c r="B38" s="31" t="s">
        <v>572</v>
      </c>
      <c r="C38" s="2"/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660000</v>
      </c>
      <c r="N38" s="52">
        <f t="shared" si="0"/>
        <v>660000</v>
      </c>
    </row>
    <row r="39" spans="1:14" ht="12" customHeight="1">
      <c r="A39" s="322">
        <v>220127</v>
      </c>
      <c r="B39" s="31" t="s">
        <v>573</v>
      </c>
      <c r="C39" s="2"/>
      <c r="D39" s="204">
        <v>2578529</v>
      </c>
      <c r="E39" s="204">
        <v>207726</v>
      </c>
      <c r="F39" s="204">
        <v>15435</v>
      </c>
      <c r="G39" s="204">
        <v>28875</v>
      </c>
      <c r="H39" s="204">
        <v>13457</v>
      </c>
      <c r="I39" s="204">
        <v>6291</v>
      </c>
      <c r="J39" s="204">
        <v>190261</v>
      </c>
      <c r="K39" s="204">
        <v>106124</v>
      </c>
      <c r="L39" s="204">
        <v>93804</v>
      </c>
      <c r="M39" s="204">
        <v>445048</v>
      </c>
      <c r="N39" s="52">
        <f t="shared" si="0"/>
        <v>3685550</v>
      </c>
    </row>
    <row r="40" spans="1:14" ht="12" customHeight="1">
      <c r="A40" s="322">
        <v>220128</v>
      </c>
      <c r="B40" s="33" t="s">
        <v>528</v>
      </c>
      <c r="C40" s="22"/>
      <c r="D40" s="204">
        <v>68241</v>
      </c>
      <c r="E40" s="204">
        <v>16994</v>
      </c>
      <c r="F40" s="204">
        <v>0</v>
      </c>
      <c r="G40" s="204">
        <v>0</v>
      </c>
      <c r="H40" s="204">
        <v>1065</v>
      </c>
      <c r="I40" s="204">
        <v>0</v>
      </c>
      <c r="J40" s="204">
        <v>18440</v>
      </c>
      <c r="K40" s="204">
        <v>21233</v>
      </c>
      <c r="L40" s="204">
        <v>5121</v>
      </c>
      <c r="M40" s="204">
        <v>0</v>
      </c>
      <c r="N40" s="52">
        <f t="shared" si="0"/>
        <v>131094</v>
      </c>
    </row>
    <row r="41" spans="1:14" ht="12" customHeight="1">
      <c r="A41" s="322">
        <v>220129</v>
      </c>
      <c r="B41" s="31" t="s">
        <v>574</v>
      </c>
      <c r="C41" s="2"/>
      <c r="D41" s="207">
        <v>2773541</v>
      </c>
      <c r="E41" s="207">
        <v>273723</v>
      </c>
      <c r="F41" s="207">
        <v>415435</v>
      </c>
      <c r="G41" s="207">
        <v>28875</v>
      </c>
      <c r="H41" s="207">
        <v>29763</v>
      </c>
      <c r="I41" s="207">
        <v>6291</v>
      </c>
      <c r="J41" s="207">
        <v>218288</v>
      </c>
      <c r="K41" s="207">
        <v>127357</v>
      </c>
      <c r="L41" s="207">
        <v>112925</v>
      </c>
      <c r="M41" s="207">
        <v>1114960</v>
      </c>
      <c r="N41" s="94">
        <f t="shared" si="0"/>
        <v>5101158</v>
      </c>
    </row>
    <row r="42" spans="1:14" ht="12" customHeight="1">
      <c r="A42" s="322">
        <v>220130</v>
      </c>
      <c r="B42" s="32" t="s">
        <v>575</v>
      </c>
      <c r="C42" s="19"/>
      <c r="D42" s="204">
        <v>14224967</v>
      </c>
      <c r="E42" s="204">
        <v>4499979</v>
      </c>
      <c r="F42" s="204">
        <v>560682</v>
      </c>
      <c r="G42" s="204">
        <v>191380</v>
      </c>
      <c r="H42" s="204">
        <v>612426</v>
      </c>
      <c r="I42" s="204">
        <v>661065</v>
      </c>
      <c r="J42" s="204">
        <v>12268308</v>
      </c>
      <c r="K42" s="204">
        <v>3727930</v>
      </c>
      <c r="L42" s="204">
        <v>1568636</v>
      </c>
      <c r="M42" s="204">
        <v>4865841</v>
      </c>
      <c r="N42" s="52">
        <f t="shared" si="0"/>
        <v>43181214</v>
      </c>
    </row>
    <row r="43" spans="1:14" ht="12" customHeight="1">
      <c r="A43" s="322">
        <v>220131</v>
      </c>
      <c r="B43" s="31" t="s">
        <v>576</v>
      </c>
      <c r="C43" s="2"/>
      <c r="D43" s="204">
        <v>7404165</v>
      </c>
      <c r="E43" s="204">
        <v>881000</v>
      </c>
      <c r="F43" s="204">
        <v>560682</v>
      </c>
      <c r="G43" s="204">
        <v>0</v>
      </c>
      <c r="H43" s="204">
        <v>340900</v>
      </c>
      <c r="I43" s="204">
        <v>495065</v>
      </c>
      <c r="J43" s="204">
        <v>3271345</v>
      </c>
      <c r="K43" s="204">
        <v>2960791</v>
      </c>
      <c r="L43" s="204">
        <v>1017005</v>
      </c>
      <c r="M43" s="204">
        <v>2439016</v>
      </c>
      <c r="N43" s="52">
        <f t="shared" si="0"/>
        <v>19369969</v>
      </c>
    </row>
    <row r="44" spans="1:14" ht="12" customHeight="1">
      <c r="A44" s="322">
        <v>220132</v>
      </c>
      <c r="B44" s="31" t="s">
        <v>577</v>
      </c>
      <c r="C44" s="2"/>
      <c r="D44" s="204">
        <v>1010685</v>
      </c>
      <c r="E44" s="204">
        <v>438856</v>
      </c>
      <c r="F44" s="204">
        <v>34568</v>
      </c>
      <c r="G44" s="204">
        <v>0</v>
      </c>
      <c r="H44" s="204">
        <v>0</v>
      </c>
      <c r="I44" s="204">
        <v>0</v>
      </c>
      <c r="J44" s="204">
        <v>35048</v>
      </c>
      <c r="K44" s="204">
        <v>79572</v>
      </c>
      <c r="L44" s="204">
        <v>54010</v>
      </c>
      <c r="M44" s="204">
        <v>95340</v>
      </c>
      <c r="N44" s="52">
        <f t="shared" si="0"/>
        <v>1748079</v>
      </c>
    </row>
    <row r="45" spans="1:14" ht="12" customHeight="1">
      <c r="A45" s="322">
        <v>220133</v>
      </c>
      <c r="B45" s="31" t="s">
        <v>578</v>
      </c>
      <c r="C45" s="2"/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52">
        <f t="shared" si="0"/>
        <v>0</v>
      </c>
    </row>
    <row r="46" spans="1:14" ht="12" customHeight="1">
      <c r="A46" s="322">
        <v>220134</v>
      </c>
      <c r="B46" s="31" t="s">
        <v>579</v>
      </c>
      <c r="C46" s="2"/>
      <c r="D46" s="204">
        <v>5970732</v>
      </c>
      <c r="E46" s="204">
        <v>442144</v>
      </c>
      <c r="F46" s="204">
        <v>504323</v>
      </c>
      <c r="G46" s="204">
        <v>0</v>
      </c>
      <c r="H46" s="204">
        <v>340900</v>
      </c>
      <c r="I46" s="204">
        <v>495065</v>
      </c>
      <c r="J46" s="204">
        <v>2289087</v>
      </c>
      <c r="K46" s="204">
        <v>2881219</v>
      </c>
      <c r="L46" s="204">
        <v>594067</v>
      </c>
      <c r="M46" s="204">
        <v>2338676</v>
      </c>
      <c r="N46" s="52">
        <f aca="true" t="shared" si="1" ref="N46:N71">SUM(D46:M46)</f>
        <v>15856213</v>
      </c>
    </row>
    <row r="47" spans="1:14" ht="12" customHeight="1">
      <c r="A47" s="322">
        <v>220135</v>
      </c>
      <c r="B47" s="31" t="s">
        <v>580</v>
      </c>
      <c r="C47" s="2"/>
      <c r="D47" s="204">
        <v>422748</v>
      </c>
      <c r="E47" s="204">
        <v>0</v>
      </c>
      <c r="F47" s="204">
        <v>21791</v>
      </c>
      <c r="G47" s="204">
        <v>0</v>
      </c>
      <c r="H47" s="204">
        <v>0</v>
      </c>
      <c r="I47" s="204">
        <v>0</v>
      </c>
      <c r="J47" s="204">
        <v>947210</v>
      </c>
      <c r="K47" s="204">
        <v>0</v>
      </c>
      <c r="L47" s="204">
        <v>368928</v>
      </c>
      <c r="M47" s="204">
        <v>5000</v>
      </c>
      <c r="N47" s="52">
        <f t="shared" si="1"/>
        <v>1765677</v>
      </c>
    </row>
    <row r="48" spans="1:14" ht="12" customHeight="1">
      <c r="A48" s="322">
        <v>220136</v>
      </c>
      <c r="B48" s="31" t="s">
        <v>581</v>
      </c>
      <c r="C48" s="2"/>
      <c r="D48" s="204">
        <v>6820802</v>
      </c>
      <c r="E48" s="204">
        <v>3618979</v>
      </c>
      <c r="F48" s="204">
        <v>0</v>
      </c>
      <c r="G48" s="204">
        <v>191380</v>
      </c>
      <c r="H48" s="204">
        <v>271526</v>
      </c>
      <c r="I48" s="204">
        <v>166000</v>
      </c>
      <c r="J48" s="204">
        <v>8996963</v>
      </c>
      <c r="K48" s="204">
        <v>767139</v>
      </c>
      <c r="L48" s="204">
        <v>551631</v>
      </c>
      <c r="M48" s="204">
        <v>2426825</v>
      </c>
      <c r="N48" s="52">
        <f t="shared" si="1"/>
        <v>23811245</v>
      </c>
    </row>
    <row r="49" spans="1:14" ht="12" customHeight="1">
      <c r="A49" s="322">
        <v>220137</v>
      </c>
      <c r="B49" s="31" t="s">
        <v>582</v>
      </c>
      <c r="C49" s="2"/>
      <c r="D49" s="204">
        <v>6820802</v>
      </c>
      <c r="E49" s="204">
        <v>3618979</v>
      </c>
      <c r="F49" s="204">
        <v>0</v>
      </c>
      <c r="G49" s="204">
        <v>191380</v>
      </c>
      <c r="H49" s="204">
        <v>271526</v>
      </c>
      <c r="I49" s="204">
        <v>0</v>
      </c>
      <c r="J49" s="204">
        <v>8996963</v>
      </c>
      <c r="K49" s="204">
        <v>767139</v>
      </c>
      <c r="L49" s="204">
        <v>551631</v>
      </c>
      <c r="M49" s="204">
        <v>2426825</v>
      </c>
      <c r="N49" s="52">
        <f t="shared" si="1"/>
        <v>23645245</v>
      </c>
    </row>
    <row r="50" spans="1:14" ht="12" customHeight="1">
      <c r="A50" s="322">
        <v>220138</v>
      </c>
      <c r="B50" s="33" t="s">
        <v>583</v>
      </c>
      <c r="C50" s="22"/>
      <c r="D50" s="204">
        <v>0</v>
      </c>
      <c r="E50" s="204">
        <v>0</v>
      </c>
      <c r="F50" s="204">
        <v>0</v>
      </c>
      <c r="G50" s="204">
        <v>0</v>
      </c>
      <c r="H50" s="204">
        <v>0</v>
      </c>
      <c r="I50" s="204">
        <v>166000</v>
      </c>
      <c r="J50" s="204">
        <v>0</v>
      </c>
      <c r="K50" s="204">
        <v>0</v>
      </c>
      <c r="L50" s="204">
        <v>0</v>
      </c>
      <c r="M50" s="204">
        <v>0</v>
      </c>
      <c r="N50" s="52">
        <f t="shared" si="1"/>
        <v>166000</v>
      </c>
    </row>
    <row r="51" spans="1:14" ht="12" customHeight="1">
      <c r="A51" s="322">
        <v>220139</v>
      </c>
      <c r="B51" s="31" t="s">
        <v>584</v>
      </c>
      <c r="C51" s="2"/>
      <c r="D51" s="203">
        <v>1484513</v>
      </c>
      <c r="E51" s="203">
        <v>591108</v>
      </c>
      <c r="F51" s="203">
        <v>-709586</v>
      </c>
      <c r="G51" s="203">
        <v>709504</v>
      </c>
      <c r="H51" s="203">
        <v>6793</v>
      </c>
      <c r="I51" s="203">
        <v>504723</v>
      </c>
      <c r="J51" s="203">
        <v>-688332</v>
      </c>
      <c r="K51" s="203">
        <v>-687537</v>
      </c>
      <c r="L51" s="203">
        <v>-629811</v>
      </c>
      <c r="M51" s="203">
        <v>-2078554</v>
      </c>
      <c r="N51" s="51">
        <f t="shared" si="1"/>
        <v>-1497179</v>
      </c>
    </row>
    <row r="52" spans="1:14" ht="12" customHeight="1">
      <c r="A52" s="322">
        <v>220140</v>
      </c>
      <c r="B52" s="31" t="s">
        <v>585</v>
      </c>
      <c r="C52" s="2"/>
      <c r="D52" s="204">
        <v>3421033</v>
      </c>
      <c r="E52" s="204">
        <v>417696</v>
      </c>
      <c r="F52" s="204">
        <v>45559</v>
      </c>
      <c r="G52" s="204">
        <v>713264</v>
      </c>
      <c r="H52" s="204">
        <v>70705</v>
      </c>
      <c r="I52" s="204">
        <v>504613</v>
      </c>
      <c r="J52" s="204">
        <v>1036610</v>
      </c>
      <c r="K52" s="204">
        <v>183475</v>
      </c>
      <c r="L52" s="204">
        <v>107820</v>
      </c>
      <c r="M52" s="204">
        <v>112662</v>
      </c>
      <c r="N52" s="52">
        <f t="shared" si="1"/>
        <v>6613437</v>
      </c>
    </row>
    <row r="53" spans="1:14" ht="12" customHeight="1">
      <c r="A53" s="322">
        <v>220141</v>
      </c>
      <c r="B53" s="31" t="s">
        <v>586</v>
      </c>
      <c r="C53" s="2"/>
      <c r="D53" s="204">
        <v>310716</v>
      </c>
      <c r="E53" s="204">
        <v>0</v>
      </c>
      <c r="F53" s="204">
        <v>44884</v>
      </c>
      <c r="G53" s="204">
        <v>0</v>
      </c>
      <c r="H53" s="204">
        <v>68705</v>
      </c>
      <c r="I53" s="204">
        <v>0</v>
      </c>
      <c r="J53" s="204">
        <v>1036610</v>
      </c>
      <c r="K53" s="204">
        <v>125911</v>
      </c>
      <c r="L53" s="204">
        <v>106386</v>
      </c>
      <c r="M53" s="204">
        <v>83181</v>
      </c>
      <c r="N53" s="52">
        <f t="shared" si="1"/>
        <v>1776393</v>
      </c>
    </row>
    <row r="54" spans="1:14" ht="12" customHeight="1">
      <c r="A54" s="322">
        <v>220142</v>
      </c>
      <c r="B54" s="31" t="s">
        <v>587</v>
      </c>
      <c r="C54" s="2"/>
      <c r="D54" s="204">
        <v>359166</v>
      </c>
      <c r="E54" s="204">
        <v>0</v>
      </c>
      <c r="F54" s="204">
        <v>375</v>
      </c>
      <c r="G54" s="204">
        <v>400000</v>
      </c>
      <c r="H54" s="204">
        <v>0</v>
      </c>
      <c r="I54" s="204">
        <v>0</v>
      </c>
      <c r="J54" s="204">
        <v>0</v>
      </c>
      <c r="K54" s="204">
        <v>1352</v>
      </c>
      <c r="L54" s="204">
        <v>0</v>
      </c>
      <c r="M54" s="204">
        <v>15200</v>
      </c>
      <c r="N54" s="52">
        <f t="shared" si="1"/>
        <v>776093</v>
      </c>
    </row>
    <row r="55" spans="1:14" ht="12" customHeight="1">
      <c r="A55" s="322">
        <v>220143</v>
      </c>
      <c r="B55" s="31" t="s">
        <v>588</v>
      </c>
      <c r="C55" s="2"/>
      <c r="D55" s="204">
        <v>0</v>
      </c>
      <c r="E55" s="204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4">
        <v>0</v>
      </c>
      <c r="N55" s="52">
        <f t="shared" si="1"/>
        <v>0</v>
      </c>
    </row>
    <row r="56" spans="1:14" ht="12" customHeight="1">
      <c r="A56" s="322">
        <v>220144</v>
      </c>
      <c r="B56" s="31" t="s">
        <v>589</v>
      </c>
      <c r="C56" s="2"/>
      <c r="D56" s="204">
        <v>0</v>
      </c>
      <c r="E56" s="204">
        <v>0</v>
      </c>
      <c r="F56" s="204">
        <v>0</v>
      </c>
      <c r="G56" s="204">
        <v>0</v>
      </c>
      <c r="H56" s="204">
        <v>0</v>
      </c>
      <c r="I56" s="204">
        <v>0</v>
      </c>
      <c r="J56" s="204">
        <v>0</v>
      </c>
      <c r="K56" s="204">
        <v>0</v>
      </c>
      <c r="L56" s="204">
        <v>0</v>
      </c>
      <c r="M56" s="204">
        <v>0</v>
      </c>
      <c r="N56" s="52">
        <f t="shared" si="1"/>
        <v>0</v>
      </c>
    </row>
    <row r="57" spans="1:14" ht="12" customHeight="1">
      <c r="A57" s="322">
        <v>220145</v>
      </c>
      <c r="B57" s="31" t="s">
        <v>590</v>
      </c>
      <c r="C57" s="2"/>
      <c r="D57" s="204">
        <v>2751151</v>
      </c>
      <c r="E57" s="204">
        <v>417696</v>
      </c>
      <c r="F57" s="204">
        <v>300</v>
      </c>
      <c r="G57" s="204">
        <v>313264</v>
      </c>
      <c r="H57" s="204">
        <v>2000</v>
      </c>
      <c r="I57" s="204">
        <v>504613</v>
      </c>
      <c r="J57" s="204">
        <v>0</v>
      </c>
      <c r="K57" s="204">
        <v>56212</v>
      </c>
      <c r="L57" s="204">
        <v>1434</v>
      </c>
      <c r="M57" s="204">
        <v>14281</v>
      </c>
      <c r="N57" s="52">
        <f t="shared" si="1"/>
        <v>4060951</v>
      </c>
    </row>
    <row r="58" spans="1:14" ht="12" customHeight="1">
      <c r="A58" s="322">
        <v>220146</v>
      </c>
      <c r="B58" s="31" t="s">
        <v>591</v>
      </c>
      <c r="C58" s="2"/>
      <c r="D58" s="204">
        <v>-1936520</v>
      </c>
      <c r="E58" s="204">
        <v>173412</v>
      </c>
      <c r="F58" s="204">
        <v>-755145</v>
      </c>
      <c r="G58" s="204">
        <v>-3760</v>
      </c>
      <c r="H58" s="204">
        <v>-63912</v>
      </c>
      <c r="I58" s="204">
        <v>110</v>
      </c>
      <c r="J58" s="204">
        <v>-1724942</v>
      </c>
      <c r="K58" s="204">
        <v>-871012</v>
      </c>
      <c r="L58" s="204">
        <v>-737631</v>
      </c>
      <c r="M58" s="204">
        <v>-2191216</v>
      </c>
      <c r="N58" s="52">
        <f t="shared" si="1"/>
        <v>-8110616</v>
      </c>
    </row>
    <row r="59" spans="1:14" ht="12" customHeight="1">
      <c r="A59" s="322">
        <v>220147</v>
      </c>
      <c r="B59" s="31" t="s">
        <v>592</v>
      </c>
      <c r="C59" s="2"/>
      <c r="D59" s="204">
        <v>343490</v>
      </c>
      <c r="E59" s="204">
        <v>6619</v>
      </c>
      <c r="F59" s="204">
        <v>0</v>
      </c>
      <c r="G59" s="204">
        <v>0</v>
      </c>
      <c r="H59" s="204">
        <v>500</v>
      </c>
      <c r="I59" s="204">
        <v>0</v>
      </c>
      <c r="J59" s="204">
        <v>0</v>
      </c>
      <c r="K59" s="204">
        <v>0</v>
      </c>
      <c r="L59" s="204">
        <v>27920</v>
      </c>
      <c r="M59" s="204">
        <v>0</v>
      </c>
      <c r="N59" s="52">
        <f t="shared" si="1"/>
        <v>378529</v>
      </c>
    </row>
    <row r="60" spans="1:14" ht="12" customHeight="1">
      <c r="A60" s="322">
        <v>220148</v>
      </c>
      <c r="B60" s="31" t="s">
        <v>593</v>
      </c>
      <c r="C60" s="2"/>
      <c r="D60" s="204">
        <v>0</v>
      </c>
      <c r="E60" s="204">
        <v>0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204">
        <v>0</v>
      </c>
      <c r="M60" s="204">
        <v>0</v>
      </c>
      <c r="N60" s="52">
        <f t="shared" si="1"/>
        <v>0</v>
      </c>
    </row>
    <row r="61" spans="1:14" ht="12" customHeight="1">
      <c r="A61" s="322">
        <v>220149</v>
      </c>
      <c r="B61" s="31" t="s">
        <v>594</v>
      </c>
      <c r="C61" s="2"/>
      <c r="D61" s="204">
        <v>0</v>
      </c>
      <c r="E61" s="204">
        <v>0</v>
      </c>
      <c r="F61" s="204">
        <v>0</v>
      </c>
      <c r="G61" s="204">
        <v>0</v>
      </c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04">
        <v>0</v>
      </c>
      <c r="N61" s="52">
        <f t="shared" si="1"/>
        <v>0</v>
      </c>
    </row>
    <row r="62" spans="1:14" ht="12" customHeight="1">
      <c r="A62" s="322">
        <v>220150</v>
      </c>
      <c r="B62" s="31" t="s">
        <v>595</v>
      </c>
      <c r="C62" s="2"/>
      <c r="D62" s="204">
        <v>0</v>
      </c>
      <c r="E62" s="204">
        <v>0</v>
      </c>
      <c r="F62" s="204">
        <v>0</v>
      </c>
      <c r="G62" s="204">
        <v>0</v>
      </c>
      <c r="H62" s="204">
        <v>0</v>
      </c>
      <c r="I62" s="204">
        <v>0</v>
      </c>
      <c r="J62" s="204">
        <v>0</v>
      </c>
      <c r="K62" s="204">
        <v>0</v>
      </c>
      <c r="L62" s="204">
        <v>0</v>
      </c>
      <c r="M62" s="204">
        <v>0</v>
      </c>
      <c r="N62" s="52">
        <f t="shared" si="1"/>
        <v>0</v>
      </c>
    </row>
    <row r="63" spans="1:14" ht="12" customHeight="1">
      <c r="A63" s="322">
        <v>220151</v>
      </c>
      <c r="B63" s="31" t="s">
        <v>596</v>
      </c>
      <c r="C63" s="2"/>
      <c r="D63" s="204">
        <v>0</v>
      </c>
      <c r="E63" s="204">
        <v>166793</v>
      </c>
      <c r="F63" s="204">
        <v>0</v>
      </c>
      <c r="G63" s="204">
        <v>0</v>
      </c>
      <c r="H63" s="204">
        <v>0</v>
      </c>
      <c r="I63" s="204">
        <v>110</v>
      </c>
      <c r="J63" s="204">
        <v>0</v>
      </c>
      <c r="K63" s="204">
        <v>0</v>
      </c>
      <c r="L63" s="204">
        <v>0</v>
      </c>
      <c r="M63" s="204">
        <v>0</v>
      </c>
      <c r="N63" s="52">
        <f t="shared" si="1"/>
        <v>166903</v>
      </c>
    </row>
    <row r="64" spans="1:14" ht="12" customHeight="1">
      <c r="A64" s="322">
        <v>220152</v>
      </c>
      <c r="B64" s="31" t="s">
        <v>597</v>
      </c>
      <c r="C64" s="2"/>
      <c r="D64" s="204">
        <v>2280010</v>
      </c>
      <c r="E64" s="204">
        <v>0</v>
      </c>
      <c r="F64" s="204">
        <v>755145</v>
      </c>
      <c r="G64" s="204">
        <v>3760</v>
      </c>
      <c r="H64" s="204">
        <v>64412</v>
      </c>
      <c r="I64" s="204">
        <v>0</v>
      </c>
      <c r="J64" s="204">
        <v>1724942</v>
      </c>
      <c r="K64" s="204">
        <v>871012</v>
      </c>
      <c r="L64" s="204">
        <v>765551</v>
      </c>
      <c r="M64" s="204">
        <v>2191216</v>
      </c>
      <c r="N64" s="52">
        <f t="shared" si="1"/>
        <v>8656048</v>
      </c>
    </row>
    <row r="65" spans="1:14" ht="12" customHeight="1">
      <c r="A65" s="322">
        <v>220153</v>
      </c>
      <c r="B65" s="31" t="s">
        <v>598</v>
      </c>
      <c r="C65" s="2"/>
      <c r="D65" s="204">
        <v>0</v>
      </c>
      <c r="E65" s="204">
        <v>49809</v>
      </c>
      <c r="F65" s="204">
        <v>14965</v>
      </c>
      <c r="G65" s="204">
        <v>0</v>
      </c>
      <c r="H65" s="204">
        <v>0</v>
      </c>
      <c r="I65" s="204">
        <v>110</v>
      </c>
      <c r="J65" s="204">
        <v>0</v>
      </c>
      <c r="K65" s="204">
        <v>0</v>
      </c>
      <c r="L65" s="204">
        <v>14127</v>
      </c>
      <c r="M65" s="204">
        <v>0</v>
      </c>
      <c r="N65" s="52">
        <f t="shared" si="1"/>
        <v>79011</v>
      </c>
    </row>
    <row r="66" spans="1:14" ht="12" customHeight="1">
      <c r="A66" s="322">
        <v>220154</v>
      </c>
      <c r="B66" s="31" t="s">
        <v>599</v>
      </c>
      <c r="C66" s="2"/>
      <c r="D66" s="206">
        <v>2280010</v>
      </c>
      <c r="E66" s="206">
        <v>0</v>
      </c>
      <c r="F66" s="206">
        <v>0</v>
      </c>
      <c r="G66" s="206">
        <v>3312</v>
      </c>
      <c r="H66" s="206">
        <v>17839</v>
      </c>
      <c r="I66" s="206">
        <v>0</v>
      </c>
      <c r="J66" s="206">
        <v>812027</v>
      </c>
      <c r="K66" s="206">
        <v>315540</v>
      </c>
      <c r="L66" s="206">
        <v>0</v>
      </c>
      <c r="M66" s="206">
        <v>95470</v>
      </c>
      <c r="N66" s="54">
        <f t="shared" si="1"/>
        <v>3524198</v>
      </c>
    </row>
    <row r="67" spans="1:14" ht="12" customHeight="1">
      <c r="A67" s="322">
        <v>220155</v>
      </c>
      <c r="B67" s="32" t="s">
        <v>600</v>
      </c>
      <c r="C67" s="19"/>
      <c r="D67" s="203">
        <v>15709480</v>
      </c>
      <c r="E67" s="203">
        <v>5091087</v>
      </c>
      <c r="F67" s="203">
        <v>-148904</v>
      </c>
      <c r="G67" s="203">
        <v>900884</v>
      </c>
      <c r="H67" s="203">
        <v>619219</v>
      </c>
      <c r="I67" s="203">
        <v>1165788</v>
      </c>
      <c r="J67" s="203">
        <v>11579976</v>
      </c>
      <c r="K67" s="203">
        <v>3040393</v>
      </c>
      <c r="L67" s="203">
        <v>938825</v>
      </c>
      <c r="M67" s="203">
        <v>2787287</v>
      </c>
      <c r="N67" s="51">
        <f t="shared" si="1"/>
        <v>41684035</v>
      </c>
    </row>
    <row r="68" spans="1:14" ht="12" customHeight="1">
      <c r="A68" s="322">
        <v>220156</v>
      </c>
      <c r="B68" s="31" t="s">
        <v>601</v>
      </c>
      <c r="C68" s="2"/>
      <c r="D68" s="204">
        <v>18483021</v>
      </c>
      <c r="E68" s="204">
        <v>5364810</v>
      </c>
      <c r="F68" s="204">
        <v>266531</v>
      </c>
      <c r="G68" s="204">
        <v>929759</v>
      </c>
      <c r="H68" s="204">
        <v>648982</v>
      </c>
      <c r="I68" s="204">
        <v>1172079</v>
      </c>
      <c r="J68" s="204">
        <v>11798264</v>
      </c>
      <c r="K68" s="204">
        <v>3167750</v>
      </c>
      <c r="L68" s="204">
        <v>1051750</v>
      </c>
      <c r="M68" s="204">
        <v>3902247</v>
      </c>
      <c r="N68" s="52">
        <f t="shared" si="1"/>
        <v>46785193</v>
      </c>
    </row>
    <row r="69" spans="1:14" ht="12" customHeight="1">
      <c r="A69" s="322">
        <v>220158</v>
      </c>
      <c r="B69" s="31" t="s">
        <v>602</v>
      </c>
      <c r="C69" s="2"/>
      <c r="D69" s="204">
        <v>0</v>
      </c>
      <c r="E69" s="204">
        <v>0</v>
      </c>
      <c r="F69" s="204">
        <v>0</v>
      </c>
      <c r="G69" s="204">
        <v>0</v>
      </c>
      <c r="H69" s="204">
        <v>0</v>
      </c>
      <c r="I69" s="204">
        <v>0</v>
      </c>
      <c r="J69" s="204">
        <v>0</v>
      </c>
      <c r="K69" s="204">
        <v>0</v>
      </c>
      <c r="L69" s="204">
        <v>0</v>
      </c>
      <c r="M69" s="204">
        <v>495886</v>
      </c>
      <c r="N69" s="52">
        <f t="shared" si="1"/>
        <v>495886</v>
      </c>
    </row>
    <row r="70" spans="1:14" ht="12" customHeight="1">
      <c r="A70" s="322">
        <v>220159</v>
      </c>
      <c r="B70" s="33" t="s">
        <v>603</v>
      </c>
      <c r="C70" s="22"/>
      <c r="D70" s="206">
        <v>0</v>
      </c>
      <c r="E70" s="206">
        <v>0</v>
      </c>
      <c r="F70" s="206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  <c r="L70" s="206">
        <v>0</v>
      </c>
      <c r="M70" s="206">
        <v>495886</v>
      </c>
      <c r="N70" s="54">
        <f t="shared" si="1"/>
        <v>495886</v>
      </c>
    </row>
    <row r="71" spans="1:14" ht="12" customHeight="1">
      <c r="A71" s="322">
        <v>220160</v>
      </c>
      <c r="B71" s="38" t="s">
        <v>31</v>
      </c>
      <c r="C71" s="2" t="s">
        <v>32</v>
      </c>
      <c r="D71" s="204">
        <v>0</v>
      </c>
      <c r="E71" s="204">
        <v>52503</v>
      </c>
      <c r="F71" s="204">
        <v>14965</v>
      </c>
      <c r="G71" s="204">
        <v>0</v>
      </c>
      <c r="H71" s="204">
        <v>0</v>
      </c>
      <c r="I71" s="204">
        <v>110</v>
      </c>
      <c r="J71" s="204">
        <v>0</v>
      </c>
      <c r="K71" s="204">
        <v>0</v>
      </c>
      <c r="L71" s="204">
        <v>14348</v>
      </c>
      <c r="M71" s="204">
        <v>0</v>
      </c>
      <c r="N71" s="52">
        <f t="shared" si="1"/>
        <v>81926</v>
      </c>
    </row>
    <row r="72" spans="1:14" ht="12" customHeight="1" thickBot="1">
      <c r="A72" s="322">
        <v>220201</v>
      </c>
      <c r="B72" s="60"/>
      <c r="C72" s="40" t="s">
        <v>604</v>
      </c>
      <c r="D72" s="205">
        <v>2052343</v>
      </c>
      <c r="E72" s="205">
        <v>0</v>
      </c>
      <c r="F72" s="205">
        <v>0</v>
      </c>
      <c r="G72" s="205">
        <v>3312</v>
      </c>
      <c r="H72" s="205">
        <v>17471</v>
      </c>
      <c r="I72" s="205">
        <v>0</v>
      </c>
      <c r="J72" s="205">
        <v>808951</v>
      </c>
      <c r="K72" s="205">
        <v>314540</v>
      </c>
      <c r="L72" s="205">
        <v>0</v>
      </c>
      <c r="M72" s="205">
        <v>93748</v>
      </c>
      <c r="N72" s="59">
        <f>SUM(D72:M72)</f>
        <v>3290365</v>
      </c>
    </row>
  </sheetData>
  <mergeCells count="13">
    <mergeCell ref="G2:G3"/>
    <mergeCell ref="B13:C13"/>
    <mergeCell ref="B16:C16"/>
    <mergeCell ref="I2:I3"/>
    <mergeCell ref="D2:D3"/>
    <mergeCell ref="E2:E3"/>
    <mergeCell ref="F2:F3"/>
    <mergeCell ref="N2:N3"/>
    <mergeCell ref="H2:H3"/>
    <mergeCell ref="J2:J3"/>
    <mergeCell ref="K2:K3"/>
    <mergeCell ref="L2:L3"/>
    <mergeCell ref="M2:M3"/>
  </mergeCells>
  <printOptions/>
  <pageMargins left="0.7874015748031497" right="0.3937007874015748" top="0.3937007874015748" bottom="0.2362204724409449" header="0.3937007874015748" footer="0.196850393700787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67"/>
  <sheetViews>
    <sheetView showGridLines="0" view="pageBreakPreview" zoomScaleSheetLayoutView="100" workbookViewId="0" topLeftCell="A1">
      <selection activeCell="B55" sqref="B55"/>
    </sheetView>
  </sheetViews>
  <sheetFormatPr defaultColWidth="8.796875" defaultRowHeight="15" customHeight="1"/>
  <cols>
    <col min="1" max="1" width="9" style="5" customWidth="1"/>
    <col min="2" max="5" width="3.59765625" style="5" customWidth="1"/>
    <col min="6" max="6" width="18.59765625" style="5" customWidth="1"/>
    <col min="7" max="19" width="11.3984375" style="5" customWidth="1"/>
    <col min="20" max="16384" width="9" style="5" customWidth="1"/>
  </cols>
  <sheetData>
    <row r="1" spans="2:5" ht="15" customHeight="1" thickBot="1">
      <c r="B1" s="189" t="s">
        <v>364</v>
      </c>
      <c r="C1" s="189"/>
      <c r="D1" s="189"/>
      <c r="E1" s="189"/>
    </row>
    <row r="2" spans="2:19" ht="15" customHeight="1">
      <c r="B2" s="47"/>
      <c r="C2" s="87"/>
      <c r="D2" s="87"/>
      <c r="E2" s="87"/>
      <c r="F2" s="88" t="s">
        <v>33</v>
      </c>
      <c r="G2" s="367" t="s">
        <v>297</v>
      </c>
      <c r="H2" s="361" t="s">
        <v>542</v>
      </c>
      <c r="I2" s="361" t="s">
        <v>462</v>
      </c>
      <c r="J2" s="361" t="s">
        <v>463</v>
      </c>
      <c r="K2" s="361" t="s">
        <v>464</v>
      </c>
      <c r="L2" s="361" t="s">
        <v>830</v>
      </c>
      <c r="M2" s="361" t="s">
        <v>877</v>
      </c>
      <c r="N2" s="361" t="s">
        <v>878</v>
      </c>
      <c r="O2" s="361" t="s">
        <v>541</v>
      </c>
      <c r="P2" s="361" t="s">
        <v>308</v>
      </c>
      <c r="Q2" s="361" t="s">
        <v>309</v>
      </c>
      <c r="R2" s="361" t="s">
        <v>307</v>
      </c>
      <c r="S2" s="365" t="s">
        <v>269</v>
      </c>
    </row>
    <row r="3" spans="2:19" ht="15" customHeight="1">
      <c r="B3" s="49" t="s">
        <v>30</v>
      </c>
      <c r="C3" s="17"/>
      <c r="D3" s="17"/>
      <c r="E3" s="17"/>
      <c r="F3" s="73"/>
      <c r="G3" s="368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6"/>
    </row>
    <row r="4" spans="1:19" ht="12" customHeight="1">
      <c r="A4" s="343">
        <v>230101</v>
      </c>
      <c r="B4" s="89"/>
      <c r="C4" s="41" t="s">
        <v>270</v>
      </c>
      <c r="D4" s="61"/>
      <c r="E4" s="61"/>
      <c r="F4" s="74"/>
      <c r="G4" s="203">
        <v>1086900</v>
      </c>
      <c r="H4" s="203">
        <v>13900</v>
      </c>
      <c r="I4" s="203">
        <v>284600</v>
      </c>
      <c r="J4" s="203">
        <v>200300</v>
      </c>
      <c r="K4" s="203">
        <v>0</v>
      </c>
      <c r="L4" s="203">
        <v>41300</v>
      </c>
      <c r="M4" s="203">
        <v>0</v>
      </c>
      <c r="N4" s="203">
        <v>0</v>
      </c>
      <c r="O4" s="203">
        <v>454400</v>
      </c>
      <c r="P4" s="203">
        <v>92900</v>
      </c>
      <c r="Q4" s="203">
        <v>0</v>
      </c>
      <c r="R4" s="203">
        <v>0</v>
      </c>
      <c r="S4" s="51">
        <f>SUM(G4:R4)</f>
        <v>2174300</v>
      </c>
    </row>
    <row r="5" spans="1:19" ht="12" customHeight="1">
      <c r="A5" s="343">
        <v>230102</v>
      </c>
      <c r="B5" s="35">
        <v>1</v>
      </c>
      <c r="C5" s="75" t="s">
        <v>238</v>
      </c>
      <c r="D5" s="6" t="s">
        <v>34</v>
      </c>
      <c r="E5" s="6"/>
      <c r="F5" s="62"/>
      <c r="G5" s="204">
        <v>1086900</v>
      </c>
      <c r="H5" s="204">
        <v>13900</v>
      </c>
      <c r="I5" s="204">
        <v>284600</v>
      </c>
      <c r="J5" s="204">
        <v>4800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92900</v>
      </c>
      <c r="Q5" s="204">
        <v>0</v>
      </c>
      <c r="R5" s="204">
        <v>0</v>
      </c>
      <c r="S5" s="52">
        <f aca="true" t="shared" si="0" ref="S5:S67">SUM(G5:R5)</f>
        <v>1483100</v>
      </c>
    </row>
    <row r="6" spans="1:19" ht="12" customHeight="1">
      <c r="A6" s="343">
        <v>230103</v>
      </c>
      <c r="B6" s="90"/>
      <c r="C6" s="75" t="s">
        <v>239</v>
      </c>
      <c r="D6" s="6" t="s">
        <v>14</v>
      </c>
      <c r="E6" s="6"/>
      <c r="F6" s="62"/>
      <c r="G6" s="204">
        <v>0</v>
      </c>
      <c r="H6" s="204">
        <v>0</v>
      </c>
      <c r="I6" s="204">
        <v>0</v>
      </c>
      <c r="J6" s="204">
        <v>195500</v>
      </c>
      <c r="K6" s="204">
        <v>0</v>
      </c>
      <c r="L6" s="204">
        <v>41300</v>
      </c>
      <c r="M6" s="204">
        <v>0</v>
      </c>
      <c r="N6" s="204">
        <v>0</v>
      </c>
      <c r="O6" s="204">
        <v>454400</v>
      </c>
      <c r="P6" s="204">
        <v>0</v>
      </c>
      <c r="Q6" s="204">
        <v>0</v>
      </c>
      <c r="R6" s="204">
        <v>0</v>
      </c>
      <c r="S6" s="52">
        <f t="shared" si="0"/>
        <v>691200</v>
      </c>
    </row>
    <row r="7" spans="1:19" ht="12" customHeight="1">
      <c r="A7" s="343">
        <v>230104</v>
      </c>
      <c r="B7" s="91" t="s">
        <v>35</v>
      </c>
      <c r="C7" s="42" t="s">
        <v>271</v>
      </c>
      <c r="D7" s="6"/>
      <c r="E7" s="6"/>
      <c r="F7" s="62"/>
      <c r="G7" s="204">
        <v>600422</v>
      </c>
      <c r="H7" s="204">
        <v>107366</v>
      </c>
      <c r="I7" s="204">
        <v>142029</v>
      </c>
      <c r="J7" s="204">
        <v>52593</v>
      </c>
      <c r="K7" s="204">
        <v>0</v>
      </c>
      <c r="L7" s="204">
        <v>0</v>
      </c>
      <c r="M7" s="204">
        <v>9459</v>
      </c>
      <c r="N7" s="204">
        <v>495065</v>
      </c>
      <c r="O7" s="204">
        <v>36649</v>
      </c>
      <c r="P7" s="204">
        <v>90400</v>
      </c>
      <c r="Q7" s="204">
        <v>32247</v>
      </c>
      <c r="R7" s="204">
        <v>91156</v>
      </c>
      <c r="S7" s="52">
        <f t="shared" si="0"/>
        <v>1657386</v>
      </c>
    </row>
    <row r="8" spans="1:19" ht="12" customHeight="1">
      <c r="A8" s="343">
        <v>230105</v>
      </c>
      <c r="B8" s="90"/>
      <c r="C8" s="42" t="s">
        <v>605</v>
      </c>
      <c r="D8" s="6"/>
      <c r="E8" s="6"/>
      <c r="F8" s="62"/>
      <c r="G8" s="204">
        <v>0</v>
      </c>
      <c r="H8" s="204">
        <v>0</v>
      </c>
      <c r="I8" s="204">
        <v>1685</v>
      </c>
      <c r="J8" s="204">
        <v>0</v>
      </c>
      <c r="K8" s="204">
        <v>0</v>
      </c>
      <c r="L8" s="204">
        <v>17157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52">
        <f t="shared" si="0"/>
        <v>18842</v>
      </c>
    </row>
    <row r="9" spans="1:19" ht="12" customHeight="1">
      <c r="A9" s="343">
        <v>230106</v>
      </c>
      <c r="B9" s="91" t="s">
        <v>36</v>
      </c>
      <c r="C9" s="42" t="s">
        <v>283</v>
      </c>
      <c r="D9" s="6"/>
      <c r="E9" s="6"/>
      <c r="F9" s="62"/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166000</v>
      </c>
      <c r="O9" s="204">
        <v>0</v>
      </c>
      <c r="P9" s="204">
        <v>0</v>
      </c>
      <c r="Q9" s="204">
        <v>0</v>
      </c>
      <c r="R9" s="204">
        <v>0</v>
      </c>
      <c r="S9" s="52">
        <f t="shared" si="0"/>
        <v>166000</v>
      </c>
    </row>
    <row r="10" spans="1:19" ht="12" customHeight="1">
      <c r="A10" s="343">
        <v>230107</v>
      </c>
      <c r="B10" s="90"/>
      <c r="C10" s="42" t="s">
        <v>284</v>
      </c>
      <c r="D10" s="6"/>
      <c r="E10" s="6"/>
      <c r="F10" s="62"/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52">
        <f t="shared" si="0"/>
        <v>0</v>
      </c>
    </row>
    <row r="11" spans="1:19" ht="12" customHeight="1">
      <c r="A11" s="343">
        <v>230108</v>
      </c>
      <c r="B11" s="91" t="s">
        <v>37</v>
      </c>
      <c r="C11" s="42" t="s">
        <v>606</v>
      </c>
      <c r="D11" s="6"/>
      <c r="E11" s="6"/>
      <c r="F11" s="62"/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52">
        <f t="shared" si="0"/>
        <v>0</v>
      </c>
    </row>
    <row r="12" spans="1:19" ht="12" customHeight="1">
      <c r="A12" s="343">
        <v>230109</v>
      </c>
      <c r="B12" s="90"/>
      <c r="C12" s="42" t="s">
        <v>607</v>
      </c>
      <c r="D12" s="6"/>
      <c r="E12" s="6"/>
      <c r="F12" s="62"/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2625</v>
      </c>
      <c r="P12" s="204">
        <v>0</v>
      </c>
      <c r="Q12" s="204">
        <v>0</v>
      </c>
      <c r="R12" s="204">
        <v>0</v>
      </c>
      <c r="S12" s="52">
        <f t="shared" si="0"/>
        <v>2625</v>
      </c>
    </row>
    <row r="13" spans="1:19" ht="12" customHeight="1">
      <c r="A13" s="343">
        <v>230110</v>
      </c>
      <c r="B13" s="91" t="s">
        <v>38</v>
      </c>
      <c r="C13" s="42" t="s">
        <v>285</v>
      </c>
      <c r="D13" s="6"/>
      <c r="E13" s="6"/>
      <c r="F13" s="62"/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400000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52">
        <f t="shared" si="0"/>
        <v>400000</v>
      </c>
    </row>
    <row r="14" spans="1:19" ht="12" customHeight="1">
      <c r="A14" s="343">
        <v>230111</v>
      </c>
      <c r="B14" s="90"/>
      <c r="C14" s="42" t="s">
        <v>286</v>
      </c>
      <c r="D14" s="6"/>
      <c r="E14" s="6"/>
      <c r="F14" s="62"/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0</v>
      </c>
      <c r="S14" s="52">
        <f t="shared" si="0"/>
        <v>0</v>
      </c>
    </row>
    <row r="15" spans="1:19" ht="12" customHeight="1">
      <c r="A15" s="343">
        <v>230112</v>
      </c>
      <c r="B15" s="91" t="s">
        <v>39</v>
      </c>
      <c r="C15" s="42" t="s">
        <v>287</v>
      </c>
      <c r="D15" s="6"/>
      <c r="E15" s="6"/>
      <c r="F15" s="62"/>
      <c r="G15" s="204">
        <v>1296</v>
      </c>
      <c r="H15" s="204">
        <v>0</v>
      </c>
      <c r="I15" s="204">
        <v>0</v>
      </c>
      <c r="J15" s="204">
        <v>0</v>
      </c>
      <c r="K15" s="204">
        <v>0</v>
      </c>
      <c r="L15" s="204">
        <v>17710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52">
        <f t="shared" si="0"/>
        <v>19006</v>
      </c>
    </row>
    <row r="16" spans="1:19" ht="12" customHeight="1">
      <c r="A16" s="343">
        <v>230113</v>
      </c>
      <c r="B16" s="90"/>
      <c r="C16" s="42" t="s">
        <v>288</v>
      </c>
      <c r="D16" s="6"/>
      <c r="E16" s="6"/>
      <c r="F16" s="62"/>
      <c r="G16" s="204">
        <v>1688618</v>
      </c>
      <c r="H16" s="204">
        <v>121266</v>
      </c>
      <c r="I16" s="204">
        <v>428314</v>
      </c>
      <c r="J16" s="204">
        <v>252893</v>
      </c>
      <c r="K16" s="204">
        <v>0</v>
      </c>
      <c r="L16" s="204">
        <v>476167</v>
      </c>
      <c r="M16" s="204">
        <v>9459</v>
      </c>
      <c r="N16" s="204">
        <v>661065</v>
      </c>
      <c r="O16" s="204">
        <v>493674</v>
      </c>
      <c r="P16" s="204">
        <v>183300</v>
      </c>
      <c r="Q16" s="204">
        <v>32247</v>
      </c>
      <c r="R16" s="204">
        <v>91156</v>
      </c>
      <c r="S16" s="52">
        <f t="shared" si="0"/>
        <v>4438159</v>
      </c>
    </row>
    <row r="17" spans="1:19" ht="12" customHeight="1">
      <c r="A17" s="343">
        <v>230114</v>
      </c>
      <c r="B17" s="90"/>
      <c r="C17" s="384" t="s">
        <v>442</v>
      </c>
      <c r="D17" s="372"/>
      <c r="E17" s="372"/>
      <c r="F17" s="385"/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143826</v>
      </c>
      <c r="O17" s="204">
        <v>0</v>
      </c>
      <c r="P17" s="204">
        <v>0</v>
      </c>
      <c r="Q17" s="204">
        <v>0</v>
      </c>
      <c r="R17" s="204">
        <v>0</v>
      </c>
      <c r="S17" s="52">
        <f t="shared" si="0"/>
        <v>143826</v>
      </c>
    </row>
    <row r="18" spans="1:19" ht="12" customHeight="1">
      <c r="A18" s="343">
        <v>230115</v>
      </c>
      <c r="B18" s="90"/>
      <c r="C18" s="42" t="s">
        <v>891</v>
      </c>
      <c r="D18" s="6"/>
      <c r="E18" s="6"/>
      <c r="F18" s="62"/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52">
        <f t="shared" si="0"/>
        <v>0</v>
      </c>
    </row>
    <row r="19" spans="1:19" ht="12" customHeight="1">
      <c r="A19" s="343">
        <v>230116</v>
      </c>
      <c r="B19" s="92"/>
      <c r="C19" s="43" t="s">
        <v>289</v>
      </c>
      <c r="D19" s="67"/>
      <c r="E19" s="67"/>
      <c r="F19" s="68"/>
      <c r="G19" s="204">
        <v>1688618</v>
      </c>
      <c r="H19" s="204">
        <v>121266</v>
      </c>
      <c r="I19" s="204">
        <v>428314</v>
      </c>
      <c r="J19" s="204">
        <v>252893</v>
      </c>
      <c r="K19" s="204">
        <v>0</v>
      </c>
      <c r="L19" s="204">
        <v>476167</v>
      </c>
      <c r="M19" s="204">
        <v>9459</v>
      </c>
      <c r="N19" s="204">
        <v>517239</v>
      </c>
      <c r="O19" s="204">
        <v>493674</v>
      </c>
      <c r="P19" s="204">
        <v>183300</v>
      </c>
      <c r="Q19" s="204">
        <v>32247</v>
      </c>
      <c r="R19" s="204">
        <v>91156</v>
      </c>
      <c r="S19" s="52">
        <f t="shared" si="0"/>
        <v>4294333</v>
      </c>
    </row>
    <row r="20" spans="1:19" ht="12" customHeight="1">
      <c r="A20" s="343">
        <v>230117</v>
      </c>
      <c r="B20" s="89"/>
      <c r="C20" s="8" t="s">
        <v>272</v>
      </c>
      <c r="D20" s="6"/>
      <c r="E20" s="6"/>
      <c r="F20" s="62"/>
      <c r="G20" s="207">
        <v>1155581</v>
      </c>
      <c r="H20" s="207">
        <v>14943</v>
      </c>
      <c r="I20" s="207">
        <v>288223</v>
      </c>
      <c r="J20" s="207">
        <v>4980</v>
      </c>
      <c r="K20" s="207">
        <v>0</v>
      </c>
      <c r="L20" s="207">
        <v>64843</v>
      </c>
      <c r="M20" s="207">
        <v>0</v>
      </c>
      <c r="N20" s="207">
        <v>510961</v>
      </c>
      <c r="O20" s="207">
        <v>41566</v>
      </c>
      <c r="P20" s="207">
        <v>118488</v>
      </c>
      <c r="Q20" s="207">
        <v>3397</v>
      </c>
      <c r="R20" s="207">
        <v>37816</v>
      </c>
      <c r="S20" s="94">
        <f t="shared" si="0"/>
        <v>2240798</v>
      </c>
    </row>
    <row r="21" spans="1:19" ht="12" customHeight="1">
      <c r="A21" s="343">
        <v>230118</v>
      </c>
      <c r="B21" s="35">
        <v>2</v>
      </c>
      <c r="C21" s="78" t="s">
        <v>40</v>
      </c>
      <c r="D21" s="41" t="s">
        <v>41</v>
      </c>
      <c r="E21" s="61"/>
      <c r="F21" s="74"/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13931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52">
        <f t="shared" si="0"/>
        <v>13931</v>
      </c>
    </row>
    <row r="22" spans="1:19" ht="12" customHeight="1">
      <c r="A22" s="343">
        <v>230119</v>
      </c>
      <c r="B22" s="90"/>
      <c r="C22" s="79" t="s">
        <v>42</v>
      </c>
      <c r="D22" s="43" t="s">
        <v>240</v>
      </c>
      <c r="E22" s="67"/>
      <c r="F22" s="68"/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52">
        <f t="shared" si="0"/>
        <v>0</v>
      </c>
    </row>
    <row r="23" spans="1:19" ht="12" customHeight="1">
      <c r="A23" s="343">
        <v>230120</v>
      </c>
      <c r="B23" s="91" t="s">
        <v>35</v>
      </c>
      <c r="C23" s="76" t="s">
        <v>43</v>
      </c>
      <c r="D23" s="6" t="s">
        <v>241</v>
      </c>
      <c r="E23" s="6"/>
      <c r="F23" s="62"/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12075</v>
      </c>
      <c r="P23" s="203">
        <v>0</v>
      </c>
      <c r="Q23" s="203">
        <v>0</v>
      </c>
      <c r="R23" s="203">
        <v>0</v>
      </c>
      <c r="S23" s="51">
        <f t="shared" si="0"/>
        <v>12075</v>
      </c>
    </row>
    <row r="24" spans="1:19" ht="12" customHeight="1">
      <c r="A24" s="343">
        <v>230121</v>
      </c>
      <c r="B24" s="90"/>
      <c r="C24" s="70"/>
      <c r="D24" s="386" t="s">
        <v>44</v>
      </c>
      <c r="E24" s="386"/>
      <c r="F24" s="387"/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4">
        <v>0</v>
      </c>
      <c r="S24" s="52">
        <f t="shared" si="0"/>
        <v>0</v>
      </c>
    </row>
    <row r="25" spans="1:19" ht="12" customHeight="1">
      <c r="A25" s="343">
        <v>230122</v>
      </c>
      <c r="B25" s="91" t="s">
        <v>36</v>
      </c>
      <c r="C25" s="70"/>
      <c r="D25" s="6" t="s">
        <v>242</v>
      </c>
      <c r="E25" s="6"/>
      <c r="F25" s="62"/>
      <c r="G25" s="204">
        <v>1155581</v>
      </c>
      <c r="H25" s="204">
        <v>14943</v>
      </c>
      <c r="I25" s="204">
        <v>288223</v>
      </c>
      <c r="J25" s="204">
        <v>4980</v>
      </c>
      <c r="K25" s="204">
        <v>0</v>
      </c>
      <c r="L25" s="204">
        <v>64843</v>
      </c>
      <c r="M25" s="204">
        <v>0</v>
      </c>
      <c r="N25" s="204">
        <v>510961</v>
      </c>
      <c r="O25" s="204">
        <v>29491</v>
      </c>
      <c r="P25" s="204">
        <v>118488</v>
      </c>
      <c r="Q25" s="204">
        <v>3397</v>
      </c>
      <c r="R25" s="204">
        <v>37816</v>
      </c>
      <c r="S25" s="52">
        <f t="shared" si="0"/>
        <v>2228723</v>
      </c>
    </row>
    <row r="26" spans="1:19" ht="12" customHeight="1">
      <c r="A26" s="343">
        <v>230123</v>
      </c>
      <c r="B26" s="90"/>
      <c r="C26" s="77" t="s">
        <v>45</v>
      </c>
      <c r="D26" s="386" t="s">
        <v>46</v>
      </c>
      <c r="E26" s="386"/>
      <c r="F26" s="387"/>
      <c r="G26" s="206">
        <v>1086900</v>
      </c>
      <c r="H26" s="206">
        <v>13900</v>
      </c>
      <c r="I26" s="206">
        <v>284600</v>
      </c>
      <c r="J26" s="206">
        <v>4800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92900</v>
      </c>
      <c r="Q26" s="206">
        <v>0</v>
      </c>
      <c r="R26" s="206">
        <v>0</v>
      </c>
      <c r="S26" s="54">
        <f t="shared" si="0"/>
        <v>1483100</v>
      </c>
    </row>
    <row r="27" spans="1:19" ht="12" customHeight="1">
      <c r="A27" s="343">
        <v>230124</v>
      </c>
      <c r="B27" s="91" t="s">
        <v>37</v>
      </c>
      <c r="C27" s="62"/>
      <c r="D27" s="76" t="s">
        <v>47</v>
      </c>
      <c r="E27" s="76" t="s">
        <v>43</v>
      </c>
      <c r="F27" s="69" t="s">
        <v>243</v>
      </c>
      <c r="G27" s="204">
        <v>444500</v>
      </c>
      <c r="H27" s="204">
        <v>6900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50600</v>
      </c>
      <c r="Q27" s="204">
        <v>0</v>
      </c>
      <c r="R27" s="204">
        <v>0</v>
      </c>
      <c r="S27" s="52">
        <f t="shared" si="0"/>
        <v>502000</v>
      </c>
    </row>
    <row r="28" spans="1:19" ht="12" customHeight="1">
      <c r="A28" s="343">
        <v>230125</v>
      </c>
      <c r="B28" s="90"/>
      <c r="C28" s="79" t="s">
        <v>48</v>
      </c>
      <c r="D28" s="71" t="s">
        <v>49</v>
      </c>
      <c r="E28" s="70"/>
      <c r="F28" s="70" t="s">
        <v>244</v>
      </c>
      <c r="G28" s="204">
        <v>169000</v>
      </c>
      <c r="H28" s="204">
        <v>0</v>
      </c>
      <c r="I28" s="204">
        <v>151800</v>
      </c>
      <c r="J28" s="204">
        <v>4800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52">
        <f t="shared" si="0"/>
        <v>325600</v>
      </c>
    </row>
    <row r="29" spans="1:19" ht="12" customHeight="1">
      <c r="A29" s="343">
        <v>230126</v>
      </c>
      <c r="B29" s="91" t="s">
        <v>50</v>
      </c>
      <c r="C29" s="62"/>
      <c r="D29" s="77" t="s">
        <v>51</v>
      </c>
      <c r="E29" s="77" t="s">
        <v>45</v>
      </c>
      <c r="F29" s="72" t="s">
        <v>245</v>
      </c>
      <c r="G29" s="204">
        <v>473400</v>
      </c>
      <c r="H29" s="204">
        <v>7000</v>
      </c>
      <c r="I29" s="204">
        <v>132800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42300</v>
      </c>
      <c r="Q29" s="204">
        <v>0</v>
      </c>
      <c r="R29" s="204">
        <v>0</v>
      </c>
      <c r="S29" s="52">
        <f t="shared" si="0"/>
        <v>655500</v>
      </c>
    </row>
    <row r="30" spans="1:19" ht="12" customHeight="1">
      <c r="A30" s="343">
        <v>230127</v>
      </c>
      <c r="B30" s="90"/>
      <c r="C30" s="79" t="s">
        <v>608</v>
      </c>
      <c r="D30" s="82" t="s">
        <v>609</v>
      </c>
      <c r="E30" s="83"/>
      <c r="F30" s="84"/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2625</v>
      </c>
      <c r="P30" s="203">
        <v>0</v>
      </c>
      <c r="Q30" s="203">
        <v>0</v>
      </c>
      <c r="R30" s="203">
        <v>0</v>
      </c>
      <c r="S30" s="51">
        <f t="shared" si="0"/>
        <v>2625</v>
      </c>
    </row>
    <row r="31" spans="1:19" ht="12" customHeight="1">
      <c r="A31" s="343">
        <v>230128</v>
      </c>
      <c r="B31" s="91" t="s">
        <v>53</v>
      </c>
      <c r="C31" s="62"/>
      <c r="D31" s="63" t="s">
        <v>54</v>
      </c>
      <c r="E31" s="7"/>
      <c r="F31" s="64"/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47686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52">
        <f t="shared" si="0"/>
        <v>47686</v>
      </c>
    </row>
    <row r="32" spans="1:19" ht="12" customHeight="1">
      <c r="A32" s="343">
        <v>230129</v>
      </c>
      <c r="B32" s="90"/>
      <c r="C32" s="79" t="s">
        <v>43</v>
      </c>
      <c r="D32" s="63" t="s">
        <v>246</v>
      </c>
      <c r="E32" s="7"/>
      <c r="F32" s="64"/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52">
        <f t="shared" si="0"/>
        <v>0</v>
      </c>
    </row>
    <row r="33" spans="1:19" ht="12" customHeight="1">
      <c r="A33" s="343">
        <v>230130</v>
      </c>
      <c r="B33" s="90"/>
      <c r="C33" s="62"/>
      <c r="D33" s="63" t="s">
        <v>55</v>
      </c>
      <c r="E33" s="7"/>
      <c r="F33" s="64"/>
      <c r="G33" s="204">
        <v>11166</v>
      </c>
      <c r="H33" s="204">
        <v>522</v>
      </c>
      <c r="I33" s="204">
        <v>1685</v>
      </c>
      <c r="J33" s="204">
        <v>0</v>
      </c>
      <c r="K33" s="204">
        <v>0</v>
      </c>
      <c r="L33" s="204">
        <v>17157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10000</v>
      </c>
      <c r="S33" s="52">
        <f t="shared" si="0"/>
        <v>40530</v>
      </c>
    </row>
    <row r="34" spans="1:19" ht="12" customHeight="1">
      <c r="A34" s="343">
        <v>230131</v>
      </c>
      <c r="B34" s="90"/>
      <c r="C34" s="80" t="s">
        <v>45</v>
      </c>
      <c r="D34" s="65" t="s">
        <v>245</v>
      </c>
      <c r="E34" s="66"/>
      <c r="F34" s="68"/>
      <c r="G34" s="206">
        <v>57515</v>
      </c>
      <c r="H34" s="206">
        <v>521</v>
      </c>
      <c r="I34" s="206">
        <v>1938</v>
      </c>
      <c r="J34" s="206">
        <v>180</v>
      </c>
      <c r="K34" s="206">
        <v>0</v>
      </c>
      <c r="L34" s="206">
        <v>0</v>
      </c>
      <c r="M34" s="206">
        <v>0</v>
      </c>
      <c r="N34" s="206">
        <v>510961</v>
      </c>
      <c r="O34" s="206">
        <v>38941</v>
      </c>
      <c r="P34" s="206">
        <v>25588</v>
      </c>
      <c r="Q34" s="206">
        <v>3397</v>
      </c>
      <c r="R34" s="206">
        <v>27816</v>
      </c>
      <c r="S34" s="54">
        <f t="shared" si="0"/>
        <v>666857</v>
      </c>
    </row>
    <row r="35" spans="1:19" ht="12" customHeight="1">
      <c r="A35" s="343">
        <v>230132</v>
      </c>
      <c r="B35" s="90"/>
      <c r="C35" s="6" t="s">
        <v>273</v>
      </c>
      <c r="D35" s="6"/>
      <c r="E35" s="6"/>
      <c r="F35" s="62"/>
      <c r="G35" s="204">
        <v>1012003</v>
      </c>
      <c r="H35" s="204">
        <v>172918</v>
      </c>
      <c r="I35" s="204">
        <v>235306</v>
      </c>
      <c r="J35" s="204">
        <v>281733</v>
      </c>
      <c r="K35" s="204">
        <v>0</v>
      </c>
      <c r="L35" s="204">
        <v>10720</v>
      </c>
      <c r="M35" s="204">
        <v>14188</v>
      </c>
      <c r="N35" s="204">
        <v>0</v>
      </c>
      <c r="O35" s="204">
        <v>1058751</v>
      </c>
      <c r="P35" s="204">
        <v>154763</v>
      </c>
      <c r="Q35" s="204">
        <v>48370</v>
      </c>
      <c r="R35" s="204">
        <v>121734</v>
      </c>
      <c r="S35" s="52">
        <f t="shared" si="0"/>
        <v>3110486</v>
      </c>
    </row>
    <row r="36" spans="1:19" ht="12" customHeight="1">
      <c r="A36" s="343">
        <v>230133</v>
      </c>
      <c r="B36" s="90"/>
      <c r="C36" s="76" t="s">
        <v>40</v>
      </c>
      <c r="D36" s="41" t="s">
        <v>56</v>
      </c>
      <c r="E36" s="61"/>
      <c r="F36" s="74"/>
      <c r="G36" s="203">
        <v>0</v>
      </c>
      <c r="H36" s="203">
        <v>0</v>
      </c>
      <c r="I36" s="203">
        <v>0</v>
      </c>
      <c r="J36" s="203">
        <v>195565</v>
      </c>
      <c r="K36" s="203">
        <v>0</v>
      </c>
      <c r="L36" s="203">
        <v>0</v>
      </c>
      <c r="M36" s="203">
        <v>0</v>
      </c>
      <c r="N36" s="203">
        <v>0</v>
      </c>
      <c r="O36" s="203">
        <v>454538</v>
      </c>
      <c r="P36" s="203">
        <v>0</v>
      </c>
      <c r="Q36" s="203">
        <v>0</v>
      </c>
      <c r="R36" s="203">
        <v>0</v>
      </c>
      <c r="S36" s="51">
        <f t="shared" si="0"/>
        <v>650103</v>
      </c>
    </row>
    <row r="37" spans="1:19" ht="12" customHeight="1">
      <c r="A37" s="343">
        <v>230134</v>
      </c>
      <c r="B37" s="90"/>
      <c r="C37" s="71"/>
      <c r="D37" s="42" t="s">
        <v>57</v>
      </c>
      <c r="E37" s="6"/>
      <c r="F37" s="62"/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52">
        <f t="shared" si="0"/>
        <v>0</v>
      </c>
    </row>
    <row r="38" spans="1:19" ht="12" customHeight="1">
      <c r="A38" s="343">
        <v>230135</v>
      </c>
      <c r="B38" s="90"/>
      <c r="C38" s="77" t="s">
        <v>247</v>
      </c>
      <c r="D38" s="43" t="s">
        <v>58</v>
      </c>
      <c r="E38" s="67"/>
      <c r="F38" s="68"/>
      <c r="G38" s="206">
        <v>0</v>
      </c>
      <c r="H38" s="206">
        <v>0</v>
      </c>
      <c r="I38" s="206">
        <v>0</v>
      </c>
      <c r="J38" s="206">
        <v>0</v>
      </c>
      <c r="K38" s="206">
        <v>0</v>
      </c>
      <c r="L38" s="206">
        <v>0</v>
      </c>
      <c r="M38" s="206">
        <v>0</v>
      </c>
      <c r="N38" s="206">
        <v>0</v>
      </c>
      <c r="O38" s="206">
        <v>0</v>
      </c>
      <c r="P38" s="206">
        <v>0</v>
      </c>
      <c r="Q38" s="206">
        <v>0</v>
      </c>
      <c r="R38" s="206">
        <v>0</v>
      </c>
      <c r="S38" s="54">
        <f t="shared" si="0"/>
        <v>0</v>
      </c>
    </row>
    <row r="39" spans="1:19" ht="12" customHeight="1">
      <c r="A39" s="343">
        <v>230136</v>
      </c>
      <c r="B39" s="90"/>
      <c r="C39" s="45" t="s">
        <v>248</v>
      </c>
      <c r="D39" s="6" t="s">
        <v>59</v>
      </c>
      <c r="E39" s="6"/>
      <c r="F39" s="62"/>
      <c r="G39" s="204">
        <v>1012003</v>
      </c>
      <c r="H39" s="204">
        <v>172918</v>
      </c>
      <c r="I39" s="204">
        <v>235306</v>
      </c>
      <c r="J39" s="204">
        <v>86168</v>
      </c>
      <c r="K39" s="204">
        <v>0</v>
      </c>
      <c r="L39" s="204">
        <v>10720</v>
      </c>
      <c r="M39" s="204">
        <v>14188</v>
      </c>
      <c r="N39" s="204">
        <v>0</v>
      </c>
      <c r="O39" s="204">
        <v>604213</v>
      </c>
      <c r="P39" s="204">
        <v>154763</v>
      </c>
      <c r="Q39" s="204">
        <v>48370</v>
      </c>
      <c r="R39" s="204">
        <v>121734</v>
      </c>
      <c r="S39" s="52">
        <f t="shared" si="0"/>
        <v>2460383</v>
      </c>
    </row>
    <row r="40" spans="1:19" ht="12" customHeight="1">
      <c r="A40" s="343">
        <v>230137</v>
      </c>
      <c r="B40" s="90"/>
      <c r="C40" s="45" t="s">
        <v>249</v>
      </c>
      <c r="D40" s="6" t="s">
        <v>250</v>
      </c>
      <c r="E40" s="6"/>
      <c r="F40" s="62"/>
      <c r="G40" s="204">
        <v>0</v>
      </c>
      <c r="H40" s="204">
        <v>0</v>
      </c>
      <c r="I40" s="204">
        <v>0</v>
      </c>
      <c r="J40" s="204">
        <v>195565</v>
      </c>
      <c r="K40" s="204">
        <v>0</v>
      </c>
      <c r="L40" s="204">
        <v>0</v>
      </c>
      <c r="M40" s="204">
        <v>0</v>
      </c>
      <c r="N40" s="204">
        <v>0</v>
      </c>
      <c r="O40" s="204">
        <v>454538</v>
      </c>
      <c r="P40" s="204">
        <v>0</v>
      </c>
      <c r="Q40" s="204">
        <v>0</v>
      </c>
      <c r="R40" s="204">
        <v>0</v>
      </c>
      <c r="S40" s="52">
        <f t="shared" si="0"/>
        <v>650103</v>
      </c>
    </row>
    <row r="41" spans="1:19" ht="12" customHeight="1">
      <c r="A41" s="343">
        <v>230138</v>
      </c>
      <c r="B41" s="90"/>
      <c r="C41" s="81" t="s">
        <v>274</v>
      </c>
      <c r="D41" s="6"/>
      <c r="E41" s="6"/>
      <c r="F41" s="62"/>
      <c r="G41" s="204">
        <v>0</v>
      </c>
      <c r="H41" s="204">
        <v>0</v>
      </c>
      <c r="I41" s="204">
        <v>51340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52">
        <f t="shared" si="0"/>
        <v>51340</v>
      </c>
    </row>
    <row r="42" spans="1:19" ht="12" customHeight="1">
      <c r="A42" s="343">
        <v>230139</v>
      </c>
      <c r="B42" s="90"/>
      <c r="C42" s="6" t="s">
        <v>275</v>
      </c>
      <c r="D42" s="6"/>
      <c r="E42" s="6"/>
      <c r="F42" s="62"/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52">
        <f t="shared" si="0"/>
        <v>0</v>
      </c>
    </row>
    <row r="43" spans="1:19" ht="12" customHeight="1">
      <c r="A43" s="343">
        <v>230140</v>
      </c>
      <c r="B43" s="90"/>
      <c r="C43" s="6" t="s">
        <v>290</v>
      </c>
      <c r="D43" s="6"/>
      <c r="E43" s="6"/>
      <c r="F43" s="62"/>
      <c r="G43" s="204">
        <v>6180</v>
      </c>
      <c r="H43" s="204">
        <v>0</v>
      </c>
      <c r="I43" s="204">
        <v>0</v>
      </c>
      <c r="J43" s="204">
        <v>0</v>
      </c>
      <c r="K43" s="204">
        <v>0</v>
      </c>
      <c r="L43" s="204">
        <v>400000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840</v>
      </c>
      <c r="S43" s="52">
        <f t="shared" si="0"/>
        <v>407020</v>
      </c>
    </row>
    <row r="44" spans="1:19" ht="12" customHeight="1">
      <c r="A44" s="343">
        <v>230141</v>
      </c>
      <c r="B44" s="92"/>
      <c r="C44" s="6" t="s">
        <v>291</v>
      </c>
      <c r="D44" s="6"/>
      <c r="E44" s="6"/>
      <c r="F44" s="62"/>
      <c r="G44" s="204">
        <v>2173764</v>
      </c>
      <c r="H44" s="204">
        <v>187861</v>
      </c>
      <c r="I44" s="204">
        <v>574869</v>
      </c>
      <c r="J44" s="204">
        <v>286713</v>
      </c>
      <c r="K44" s="204">
        <v>0</v>
      </c>
      <c r="L44" s="204">
        <v>475563</v>
      </c>
      <c r="M44" s="204">
        <v>14188</v>
      </c>
      <c r="N44" s="204">
        <v>510961</v>
      </c>
      <c r="O44" s="204">
        <v>1100317</v>
      </c>
      <c r="P44" s="204">
        <v>273251</v>
      </c>
      <c r="Q44" s="204">
        <v>51767</v>
      </c>
      <c r="R44" s="204">
        <v>160390</v>
      </c>
      <c r="S44" s="52">
        <f t="shared" si="0"/>
        <v>5809644</v>
      </c>
    </row>
    <row r="45" spans="1:19" ht="12" customHeight="1">
      <c r="A45" s="343">
        <v>230142</v>
      </c>
      <c r="B45" s="38">
        <v>3</v>
      </c>
      <c r="C45" s="41" t="s">
        <v>292</v>
      </c>
      <c r="D45" s="61"/>
      <c r="E45" s="61"/>
      <c r="F45" s="74"/>
      <c r="G45" s="203">
        <v>0</v>
      </c>
      <c r="H45" s="203">
        <v>0</v>
      </c>
      <c r="I45" s="203">
        <v>0</v>
      </c>
      <c r="J45" s="203">
        <v>0</v>
      </c>
      <c r="K45" s="203">
        <v>0</v>
      </c>
      <c r="L45" s="203">
        <v>604</v>
      </c>
      <c r="M45" s="203">
        <v>0</v>
      </c>
      <c r="N45" s="203">
        <v>6278</v>
      </c>
      <c r="O45" s="203">
        <v>0</v>
      </c>
      <c r="P45" s="203">
        <v>0</v>
      </c>
      <c r="Q45" s="203">
        <v>0</v>
      </c>
      <c r="R45" s="203">
        <v>0</v>
      </c>
      <c r="S45" s="51">
        <f t="shared" si="0"/>
        <v>6882</v>
      </c>
    </row>
    <row r="46" spans="1:19" ht="12" customHeight="1">
      <c r="A46" s="343">
        <v>230143</v>
      </c>
      <c r="B46" s="92" t="s">
        <v>251</v>
      </c>
      <c r="C46" s="43" t="s">
        <v>276</v>
      </c>
      <c r="D46" s="67"/>
      <c r="E46" s="67"/>
      <c r="F46" s="68"/>
      <c r="G46" s="206">
        <v>485146</v>
      </c>
      <c r="H46" s="206">
        <v>66595</v>
      </c>
      <c r="I46" s="206">
        <v>146555</v>
      </c>
      <c r="J46" s="206">
        <v>33820</v>
      </c>
      <c r="K46" s="206">
        <v>0</v>
      </c>
      <c r="L46" s="206">
        <v>0</v>
      </c>
      <c r="M46" s="206">
        <v>4729</v>
      </c>
      <c r="N46" s="206">
        <v>0</v>
      </c>
      <c r="O46" s="206">
        <v>606643</v>
      </c>
      <c r="P46" s="206">
        <v>89951</v>
      </c>
      <c r="Q46" s="206">
        <v>19520</v>
      </c>
      <c r="R46" s="206">
        <v>69234</v>
      </c>
      <c r="S46" s="54">
        <f t="shared" si="0"/>
        <v>1522193</v>
      </c>
    </row>
    <row r="47" spans="1:19" ht="12" customHeight="1">
      <c r="A47" s="343">
        <v>230144</v>
      </c>
      <c r="B47" s="38">
        <v>4</v>
      </c>
      <c r="C47" s="6" t="s">
        <v>277</v>
      </c>
      <c r="D47" s="6"/>
      <c r="E47" s="6"/>
      <c r="F47" s="62"/>
      <c r="G47" s="204">
        <v>60969</v>
      </c>
      <c r="H47" s="204">
        <v>65694</v>
      </c>
      <c r="I47" s="204">
        <v>145814</v>
      </c>
      <c r="J47" s="204">
        <v>33813</v>
      </c>
      <c r="K47" s="204">
        <v>0</v>
      </c>
      <c r="L47" s="204">
        <v>0</v>
      </c>
      <c r="M47" s="204">
        <v>0</v>
      </c>
      <c r="N47" s="204">
        <v>0</v>
      </c>
      <c r="O47" s="204">
        <v>606643</v>
      </c>
      <c r="P47" s="204">
        <v>89720</v>
      </c>
      <c r="Q47" s="204">
        <v>19358</v>
      </c>
      <c r="R47" s="204">
        <v>0</v>
      </c>
      <c r="S47" s="52">
        <f t="shared" si="0"/>
        <v>1022011</v>
      </c>
    </row>
    <row r="48" spans="1:19" ht="12" customHeight="1">
      <c r="A48" s="343">
        <v>230145</v>
      </c>
      <c r="B48" s="91" t="s">
        <v>60</v>
      </c>
      <c r="C48" s="6" t="s">
        <v>278</v>
      </c>
      <c r="D48" s="6"/>
      <c r="E48" s="6"/>
      <c r="F48" s="62"/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4729</v>
      </c>
      <c r="N48" s="204">
        <v>0</v>
      </c>
      <c r="O48" s="204">
        <v>0</v>
      </c>
      <c r="P48" s="204">
        <v>0</v>
      </c>
      <c r="Q48" s="204">
        <v>0</v>
      </c>
      <c r="R48" s="204">
        <v>69234</v>
      </c>
      <c r="S48" s="52">
        <f t="shared" si="0"/>
        <v>73963</v>
      </c>
    </row>
    <row r="49" spans="1:19" ht="12" customHeight="1">
      <c r="A49" s="343">
        <v>230146</v>
      </c>
      <c r="B49" s="91" t="s">
        <v>252</v>
      </c>
      <c r="C49" s="6" t="s">
        <v>279</v>
      </c>
      <c r="D49" s="6"/>
      <c r="E49" s="6"/>
      <c r="F49" s="62"/>
      <c r="G49" s="204">
        <v>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04">
        <v>0</v>
      </c>
      <c r="P49" s="204">
        <v>0</v>
      </c>
      <c r="Q49" s="204">
        <v>0</v>
      </c>
      <c r="R49" s="204">
        <v>0</v>
      </c>
      <c r="S49" s="52">
        <f t="shared" si="0"/>
        <v>0</v>
      </c>
    </row>
    <row r="50" spans="1:19" ht="12" customHeight="1">
      <c r="A50" s="343">
        <v>230147</v>
      </c>
      <c r="B50" s="91" t="s">
        <v>253</v>
      </c>
      <c r="C50" s="6" t="s">
        <v>280</v>
      </c>
      <c r="D50" s="6"/>
      <c r="E50" s="6"/>
      <c r="F50" s="62"/>
      <c r="G50" s="204">
        <v>0</v>
      </c>
      <c r="H50" s="204">
        <v>0</v>
      </c>
      <c r="I50" s="204">
        <v>0</v>
      </c>
      <c r="J50" s="204">
        <v>0</v>
      </c>
      <c r="K50" s="204">
        <v>0</v>
      </c>
      <c r="L50" s="204">
        <v>0</v>
      </c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52">
        <f t="shared" si="0"/>
        <v>0</v>
      </c>
    </row>
    <row r="51" spans="1:19" ht="12" customHeight="1">
      <c r="A51" s="343">
        <v>230148</v>
      </c>
      <c r="B51" s="91" t="s">
        <v>48</v>
      </c>
      <c r="C51" s="6" t="s">
        <v>281</v>
      </c>
      <c r="D51" s="6"/>
      <c r="E51" s="6"/>
      <c r="F51" s="62"/>
      <c r="G51" s="204">
        <v>422747</v>
      </c>
      <c r="H51" s="204">
        <v>0</v>
      </c>
      <c r="I51" s="204">
        <v>0</v>
      </c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52">
        <f t="shared" si="0"/>
        <v>422747</v>
      </c>
    </row>
    <row r="52" spans="1:19" ht="12" customHeight="1">
      <c r="A52" s="343">
        <v>230149</v>
      </c>
      <c r="B52" s="91" t="s">
        <v>52</v>
      </c>
      <c r="C52" s="6" t="s">
        <v>293</v>
      </c>
      <c r="D52" s="6"/>
      <c r="E52" s="6"/>
      <c r="F52" s="62"/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4">
        <v>0</v>
      </c>
      <c r="Q52" s="204">
        <v>0</v>
      </c>
      <c r="R52" s="204">
        <v>0</v>
      </c>
      <c r="S52" s="52">
        <f t="shared" si="0"/>
        <v>0</v>
      </c>
    </row>
    <row r="53" spans="1:19" ht="12" customHeight="1">
      <c r="A53" s="343">
        <v>230150</v>
      </c>
      <c r="B53" s="90"/>
      <c r="C53" s="6" t="s">
        <v>294</v>
      </c>
      <c r="D53" s="6"/>
      <c r="E53" s="6"/>
      <c r="F53" s="62"/>
      <c r="G53" s="204">
        <v>1430</v>
      </c>
      <c r="H53" s="204">
        <v>901</v>
      </c>
      <c r="I53" s="204">
        <v>741</v>
      </c>
      <c r="J53" s="204">
        <v>7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4">
        <v>231</v>
      </c>
      <c r="Q53" s="204">
        <v>162</v>
      </c>
      <c r="R53" s="204">
        <v>0</v>
      </c>
      <c r="S53" s="52">
        <f t="shared" si="0"/>
        <v>3472</v>
      </c>
    </row>
    <row r="54" spans="1:19" ht="12" customHeight="1">
      <c r="A54" s="343">
        <v>230151</v>
      </c>
      <c r="B54" s="90"/>
      <c r="C54" s="6" t="s">
        <v>610</v>
      </c>
      <c r="D54" s="6"/>
      <c r="E54" s="6"/>
      <c r="F54" s="62"/>
      <c r="G54" s="204">
        <v>1430</v>
      </c>
      <c r="H54" s="204">
        <v>901</v>
      </c>
      <c r="I54" s="204">
        <v>741</v>
      </c>
      <c r="J54" s="204">
        <v>7</v>
      </c>
      <c r="K54" s="204">
        <v>0</v>
      </c>
      <c r="L54" s="204">
        <v>0</v>
      </c>
      <c r="M54" s="204">
        <v>0</v>
      </c>
      <c r="N54" s="204">
        <v>0</v>
      </c>
      <c r="O54" s="204">
        <v>0</v>
      </c>
      <c r="P54" s="204">
        <v>231</v>
      </c>
      <c r="Q54" s="204">
        <v>0</v>
      </c>
      <c r="R54" s="204">
        <v>0</v>
      </c>
      <c r="S54" s="52">
        <f t="shared" si="0"/>
        <v>3310</v>
      </c>
    </row>
    <row r="55" spans="1:19" ht="12" customHeight="1">
      <c r="A55" s="343">
        <v>230152</v>
      </c>
      <c r="B55" s="90"/>
      <c r="C55" s="6" t="s">
        <v>295</v>
      </c>
      <c r="D55" s="6"/>
      <c r="E55" s="6"/>
      <c r="F55" s="62"/>
      <c r="G55" s="204">
        <v>485146</v>
      </c>
      <c r="H55" s="204">
        <v>66595</v>
      </c>
      <c r="I55" s="204">
        <v>146555</v>
      </c>
      <c r="J55" s="204">
        <v>33820</v>
      </c>
      <c r="K55" s="204">
        <v>0</v>
      </c>
      <c r="L55" s="204">
        <v>0</v>
      </c>
      <c r="M55" s="204">
        <v>4729</v>
      </c>
      <c r="N55" s="204">
        <v>0</v>
      </c>
      <c r="O55" s="204">
        <v>606643</v>
      </c>
      <c r="P55" s="204">
        <v>89951</v>
      </c>
      <c r="Q55" s="204">
        <v>19520</v>
      </c>
      <c r="R55" s="204">
        <v>69234</v>
      </c>
      <c r="S55" s="52">
        <f t="shared" si="0"/>
        <v>1522193</v>
      </c>
    </row>
    <row r="56" spans="1:19" ht="12" customHeight="1">
      <c r="A56" s="343">
        <v>230153</v>
      </c>
      <c r="B56" s="93">
        <v>5</v>
      </c>
      <c r="C56" s="85" t="s">
        <v>282</v>
      </c>
      <c r="D56" s="85"/>
      <c r="E56" s="85"/>
      <c r="F56" s="86"/>
      <c r="G56" s="207">
        <v>0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07">
        <v>0</v>
      </c>
      <c r="P56" s="207">
        <v>0</v>
      </c>
      <c r="Q56" s="207">
        <v>0</v>
      </c>
      <c r="R56" s="207">
        <v>0</v>
      </c>
      <c r="S56" s="94">
        <f t="shared" si="0"/>
        <v>0</v>
      </c>
    </row>
    <row r="57" spans="1:19" ht="12" customHeight="1">
      <c r="A57" s="343">
        <v>230154</v>
      </c>
      <c r="B57" s="93">
        <v>6</v>
      </c>
      <c r="C57" s="85" t="s">
        <v>61</v>
      </c>
      <c r="D57" s="85"/>
      <c r="E57" s="85"/>
      <c r="F57" s="86"/>
      <c r="G57" s="204">
        <v>0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52">
        <f t="shared" si="0"/>
        <v>0</v>
      </c>
    </row>
    <row r="58" spans="1:19" ht="12" customHeight="1">
      <c r="A58" s="343">
        <v>230155</v>
      </c>
      <c r="B58" s="95" t="s">
        <v>62</v>
      </c>
      <c r="C58" s="41" t="s">
        <v>254</v>
      </c>
      <c r="D58" s="61"/>
      <c r="E58" s="61"/>
      <c r="F58" s="74"/>
      <c r="G58" s="203">
        <v>13286750</v>
      </c>
      <c r="H58" s="203">
        <v>0</v>
      </c>
      <c r="I58" s="203">
        <v>3704447</v>
      </c>
      <c r="J58" s="203">
        <v>0</v>
      </c>
      <c r="K58" s="203">
        <v>169994</v>
      </c>
      <c r="L58" s="203">
        <v>171106</v>
      </c>
      <c r="M58" s="203">
        <v>570002</v>
      </c>
      <c r="N58" s="203">
        <v>520695</v>
      </c>
      <c r="O58" s="203">
        <v>10787907</v>
      </c>
      <c r="P58" s="203">
        <v>2046033</v>
      </c>
      <c r="Q58" s="203">
        <v>807606</v>
      </c>
      <c r="R58" s="203">
        <v>3363912</v>
      </c>
      <c r="S58" s="51">
        <f t="shared" si="0"/>
        <v>35428452</v>
      </c>
    </row>
    <row r="59" spans="1:19" ht="12" customHeight="1">
      <c r="A59" s="343">
        <v>230156</v>
      </c>
      <c r="B59" s="90" t="s">
        <v>63</v>
      </c>
      <c r="C59" s="42" t="s">
        <v>255</v>
      </c>
      <c r="D59" s="6"/>
      <c r="E59" s="6"/>
      <c r="F59" s="62"/>
      <c r="G59" s="204">
        <v>5709650</v>
      </c>
      <c r="H59" s="204">
        <v>0</v>
      </c>
      <c r="I59" s="204">
        <v>1449706</v>
      </c>
      <c r="J59" s="204">
        <v>0</v>
      </c>
      <c r="K59" s="204">
        <v>151987</v>
      </c>
      <c r="L59" s="204">
        <v>226</v>
      </c>
      <c r="M59" s="204">
        <v>104280</v>
      </c>
      <c r="N59" s="204">
        <v>0</v>
      </c>
      <c r="O59" s="204">
        <v>1905006</v>
      </c>
      <c r="P59" s="204">
        <v>1454488</v>
      </c>
      <c r="Q59" s="204">
        <v>269726</v>
      </c>
      <c r="R59" s="204">
        <v>660584</v>
      </c>
      <c r="S59" s="52">
        <f t="shared" si="0"/>
        <v>11705653</v>
      </c>
    </row>
    <row r="60" spans="1:19" ht="12" customHeight="1">
      <c r="A60" s="343">
        <v>230157</v>
      </c>
      <c r="B60" s="90" t="s">
        <v>64</v>
      </c>
      <c r="C60" s="42" t="s">
        <v>65</v>
      </c>
      <c r="D60" s="6"/>
      <c r="E60" s="6"/>
      <c r="F60" s="62"/>
      <c r="G60" s="204">
        <v>2586086</v>
      </c>
      <c r="H60" s="204">
        <v>0</v>
      </c>
      <c r="I60" s="204">
        <v>707169</v>
      </c>
      <c r="J60" s="204">
        <v>0</v>
      </c>
      <c r="K60" s="204">
        <v>54615</v>
      </c>
      <c r="L60" s="204">
        <v>0</v>
      </c>
      <c r="M60" s="204">
        <v>63971</v>
      </c>
      <c r="N60" s="204">
        <v>0</v>
      </c>
      <c r="O60" s="204">
        <v>698887</v>
      </c>
      <c r="P60" s="204">
        <v>273224</v>
      </c>
      <c r="Q60" s="204">
        <v>206705</v>
      </c>
      <c r="R60" s="204">
        <v>476870</v>
      </c>
      <c r="S60" s="52">
        <f t="shared" si="0"/>
        <v>5067527</v>
      </c>
    </row>
    <row r="61" spans="1:19" ht="12" customHeight="1">
      <c r="A61" s="343">
        <v>230158</v>
      </c>
      <c r="B61" s="90" t="s">
        <v>66</v>
      </c>
      <c r="C61" s="42" t="s">
        <v>256</v>
      </c>
      <c r="D61" s="6"/>
      <c r="E61" s="6"/>
      <c r="F61" s="62"/>
      <c r="G61" s="204">
        <v>16558452</v>
      </c>
      <c r="H61" s="204">
        <v>0</v>
      </c>
      <c r="I61" s="204">
        <v>686378</v>
      </c>
      <c r="J61" s="204">
        <v>0</v>
      </c>
      <c r="K61" s="204">
        <v>560682</v>
      </c>
      <c r="L61" s="204">
        <v>0</v>
      </c>
      <c r="M61" s="204">
        <v>331441</v>
      </c>
      <c r="N61" s="204">
        <v>0</v>
      </c>
      <c r="O61" s="204">
        <v>3234696</v>
      </c>
      <c r="P61" s="204">
        <v>2870391</v>
      </c>
      <c r="Q61" s="204">
        <v>984758</v>
      </c>
      <c r="R61" s="204">
        <v>2347860</v>
      </c>
      <c r="S61" s="52">
        <f t="shared" si="0"/>
        <v>27574658</v>
      </c>
    </row>
    <row r="62" spans="1:19" ht="12" customHeight="1">
      <c r="A62" s="343">
        <v>230159</v>
      </c>
      <c r="B62" s="90" t="s">
        <v>67</v>
      </c>
      <c r="C62" s="42" t="s">
        <v>257</v>
      </c>
      <c r="D62" s="6"/>
      <c r="E62" s="6"/>
      <c r="F62" s="62"/>
      <c r="G62" s="204">
        <v>-6529365</v>
      </c>
      <c r="H62" s="204">
        <v>0</v>
      </c>
      <c r="I62" s="204">
        <v>539614</v>
      </c>
      <c r="J62" s="204">
        <v>0</v>
      </c>
      <c r="K62" s="204">
        <v>-724551</v>
      </c>
      <c r="L62" s="204">
        <v>10980</v>
      </c>
      <c r="M62" s="204">
        <v>23632</v>
      </c>
      <c r="N62" s="204">
        <v>520695</v>
      </c>
      <c r="O62" s="204">
        <v>121950</v>
      </c>
      <c r="P62" s="204">
        <v>-371998</v>
      </c>
      <c r="Q62" s="204">
        <v>-643938</v>
      </c>
      <c r="R62" s="204">
        <v>-1983084</v>
      </c>
      <c r="S62" s="52">
        <f t="shared" si="0"/>
        <v>-9036065</v>
      </c>
    </row>
    <row r="63" spans="1:19" ht="12" customHeight="1">
      <c r="A63" s="343">
        <v>230160</v>
      </c>
      <c r="B63" s="90"/>
      <c r="C63" s="42" t="s">
        <v>258</v>
      </c>
      <c r="D63" s="6"/>
      <c r="E63" s="6"/>
      <c r="F63" s="62"/>
      <c r="G63" s="204">
        <v>18996400</v>
      </c>
      <c r="H63" s="204">
        <v>0</v>
      </c>
      <c r="I63" s="204">
        <v>5278184</v>
      </c>
      <c r="J63" s="204">
        <v>0</v>
      </c>
      <c r="K63" s="204">
        <v>321981</v>
      </c>
      <c r="L63" s="204">
        <v>171332</v>
      </c>
      <c r="M63" s="204">
        <v>674282</v>
      </c>
      <c r="N63" s="204">
        <v>520695</v>
      </c>
      <c r="O63" s="204">
        <v>13162027</v>
      </c>
      <c r="P63" s="204">
        <v>3500521</v>
      </c>
      <c r="Q63" s="204">
        <v>1077332</v>
      </c>
      <c r="R63" s="204">
        <v>4024496</v>
      </c>
      <c r="S63" s="52">
        <f t="shared" si="0"/>
        <v>47727250</v>
      </c>
    </row>
    <row r="64" spans="1:19" ht="12" customHeight="1">
      <c r="A64" s="343">
        <v>230202</v>
      </c>
      <c r="B64" s="89" t="s">
        <v>68</v>
      </c>
      <c r="C64" s="106" t="s">
        <v>69</v>
      </c>
      <c r="D64" s="85"/>
      <c r="E64" s="85"/>
      <c r="F64" s="86"/>
      <c r="G64" s="207">
        <v>1407968</v>
      </c>
      <c r="H64" s="207">
        <v>51847</v>
      </c>
      <c r="I64" s="207">
        <v>307029</v>
      </c>
      <c r="J64" s="207">
        <v>11112</v>
      </c>
      <c r="K64" s="207">
        <v>4113</v>
      </c>
      <c r="L64" s="207">
        <v>0</v>
      </c>
      <c r="M64" s="207">
        <v>1980</v>
      </c>
      <c r="N64" s="207">
        <v>511864</v>
      </c>
      <c r="O64" s="207">
        <v>90681</v>
      </c>
      <c r="P64" s="207">
        <v>157819</v>
      </c>
      <c r="Q64" s="207">
        <v>8388</v>
      </c>
      <c r="R64" s="207">
        <v>60504</v>
      </c>
      <c r="S64" s="94">
        <f>SUM(G64:R64)</f>
        <v>2613305</v>
      </c>
    </row>
    <row r="65" spans="1:19" ht="12" customHeight="1">
      <c r="A65" s="343">
        <v>230203</v>
      </c>
      <c r="B65" s="90" t="s">
        <v>70</v>
      </c>
      <c r="C65" s="69" t="s">
        <v>71</v>
      </c>
      <c r="D65" s="41" t="s">
        <v>259</v>
      </c>
      <c r="E65" s="61"/>
      <c r="F65" s="74"/>
      <c r="G65" s="204">
        <v>0</v>
      </c>
      <c r="H65" s="204">
        <v>0</v>
      </c>
      <c r="I65" s="204">
        <v>0</v>
      </c>
      <c r="J65" s="204">
        <v>0</v>
      </c>
      <c r="K65" s="204">
        <v>0</v>
      </c>
      <c r="L65" s="204">
        <v>0</v>
      </c>
      <c r="M65" s="204">
        <v>0</v>
      </c>
      <c r="N65" s="204">
        <v>0</v>
      </c>
      <c r="O65" s="204">
        <v>2625</v>
      </c>
      <c r="P65" s="204">
        <v>0</v>
      </c>
      <c r="Q65" s="204">
        <v>0</v>
      </c>
      <c r="R65" s="204">
        <v>0</v>
      </c>
      <c r="S65" s="52">
        <f t="shared" si="0"/>
        <v>2625</v>
      </c>
    </row>
    <row r="66" spans="1:19" ht="12" customHeight="1">
      <c r="A66" s="343">
        <v>230204</v>
      </c>
      <c r="B66" s="90" t="s">
        <v>72</v>
      </c>
      <c r="C66" s="70" t="s">
        <v>73</v>
      </c>
      <c r="D66" s="42" t="s">
        <v>74</v>
      </c>
      <c r="E66" s="6"/>
      <c r="F66" s="62"/>
      <c r="G66" s="204">
        <v>0</v>
      </c>
      <c r="H66" s="204">
        <v>0</v>
      </c>
      <c r="I66" s="204">
        <v>0</v>
      </c>
      <c r="J66" s="204">
        <v>0</v>
      </c>
      <c r="K66" s="204">
        <v>0</v>
      </c>
      <c r="L66" s="204">
        <v>0</v>
      </c>
      <c r="M66" s="204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52">
        <f t="shared" si="0"/>
        <v>0</v>
      </c>
    </row>
    <row r="67" spans="1:19" ht="12" customHeight="1" thickBot="1">
      <c r="A67" s="343">
        <v>230205</v>
      </c>
      <c r="B67" s="96" t="s">
        <v>35</v>
      </c>
      <c r="C67" s="97"/>
      <c r="D67" s="98" t="s">
        <v>75</v>
      </c>
      <c r="E67" s="99"/>
      <c r="F67" s="100"/>
      <c r="G67" s="205">
        <v>1407968</v>
      </c>
      <c r="H67" s="205">
        <v>51847</v>
      </c>
      <c r="I67" s="205">
        <v>307029</v>
      </c>
      <c r="J67" s="205">
        <v>11112</v>
      </c>
      <c r="K67" s="205">
        <v>4113</v>
      </c>
      <c r="L67" s="205">
        <v>0</v>
      </c>
      <c r="M67" s="205">
        <v>1980</v>
      </c>
      <c r="N67" s="205">
        <v>511864</v>
      </c>
      <c r="O67" s="205">
        <v>88056</v>
      </c>
      <c r="P67" s="205">
        <v>157819</v>
      </c>
      <c r="Q67" s="205">
        <v>8388</v>
      </c>
      <c r="R67" s="205">
        <v>60504</v>
      </c>
      <c r="S67" s="59">
        <f t="shared" si="0"/>
        <v>2610680</v>
      </c>
    </row>
  </sheetData>
  <mergeCells count="16">
    <mergeCell ref="C17:F17"/>
    <mergeCell ref="D24:F24"/>
    <mergeCell ref="D26:F26"/>
    <mergeCell ref="G2:G3"/>
    <mergeCell ref="H2:H3"/>
    <mergeCell ref="I2:I3"/>
    <mergeCell ref="J2:J3"/>
    <mergeCell ref="Q2:Q3"/>
    <mergeCell ref="L2:L3"/>
    <mergeCell ref="R2:R3"/>
    <mergeCell ref="S2:S3"/>
    <mergeCell ref="K2:K3"/>
    <mergeCell ref="M2:M3"/>
    <mergeCell ref="O2:O3"/>
    <mergeCell ref="P2:P3"/>
    <mergeCell ref="N2:N3"/>
  </mergeCells>
  <printOptions/>
  <pageMargins left="0.7874015748031497" right="0.3937007874015748" top="0.4724409448818898" bottom="0.31496062992125984" header="0.3937007874015748" footer="0.1968503937007874"/>
  <pageSetup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38"/>
  <sheetViews>
    <sheetView showGridLines="0" view="pageBreakPreview" zoomScaleSheetLayoutView="100" workbookViewId="0" topLeftCell="A1">
      <selection activeCell="E6" sqref="E6"/>
    </sheetView>
  </sheetViews>
  <sheetFormatPr defaultColWidth="8.796875" defaultRowHeight="15" customHeight="1"/>
  <cols>
    <col min="1" max="1" width="9" style="1" customWidth="1"/>
    <col min="2" max="2" width="11.59765625" style="1" customWidth="1"/>
    <col min="3" max="3" width="22.5" style="1" customWidth="1"/>
    <col min="4" max="16" width="11.09765625" style="4" customWidth="1"/>
    <col min="17" max="16384" width="9" style="1" customWidth="1"/>
  </cols>
  <sheetData>
    <row r="1" ht="15" customHeight="1" thickBot="1">
      <c r="B1" s="174" t="s">
        <v>951</v>
      </c>
    </row>
    <row r="2" spans="2:16" ht="15" customHeight="1">
      <c r="B2" s="28"/>
      <c r="C2" s="30" t="s">
        <v>33</v>
      </c>
      <c r="D2" s="367" t="s">
        <v>297</v>
      </c>
      <c r="E2" s="361" t="s">
        <v>542</v>
      </c>
      <c r="F2" s="361" t="s">
        <v>462</v>
      </c>
      <c r="G2" s="361" t="s">
        <v>463</v>
      </c>
      <c r="H2" s="361" t="s">
        <v>464</v>
      </c>
      <c r="I2" s="361" t="s">
        <v>830</v>
      </c>
      <c r="J2" s="361" t="s">
        <v>877</v>
      </c>
      <c r="K2" s="361" t="s">
        <v>878</v>
      </c>
      <c r="L2" s="361" t="s">
        <v>541</v>
      </c>
      <c r="M2" s="361" t="s">
        <v>308</v>
      </c>
      <c r="N2" s="361" t="s">
        <v>309</v>
      </c>
      <c r="O2" s="361" t="s">
        <v>307</v>
      </c>
      <c r="P2" s="365" t="s">
        <v>269</v>
      </c>
    </row>
    <row r="3" spans="2:16" ht="15" customHeight="1">
      <c r="B3" s="31" t="s">
        <v>30</v>
      </c>
      <c r="C3" s="2"/>
      <c r="D3" s="368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6"/>
    </row>
    <row r="4" spans="1:16" ht="15" customHeight="1">
      <c r="A4" s="343">
        <v>230212</v>
      </c>
      <c r="B4" s="101" t="s">
        <v>76</v>
      </c>
      <c r="C4" s="27"/>
      <c r="D4" s="203">
        <v>46511</v>
      </c>
      <c r="E4" s="203">
        <v>0</v>
      </c>
      <c r="F4" s="203">
        <v>0</v>
      </c>
      <c r="G4" s="203">
        <v>0</v>
      </c>
      <c r="H4" s="203">
        <v>0</v>
      </c>
      <c r="I4" s="203">
        <v>0</v>
      </c>
      <c r="J4" s="203">
        <v>0</v>
      </c>
      <c r="K4" s="203">
        <v>0</v>
      </c>
      <c r="L4" s="203">
        <v>0</v>
      </c>
      <c r="M4" s="203">
        <v>0</v>
      </c>
      <c r="N4" s="203">
        <v>0</v>
      </c>
      <c r="O4" s="203">
        <v>0</v>
      </c>
      <c r="P4" s="102">
        <f>SUM(D4:O4)</f>
        <v>46511</v>
      </c>
    </row>
    <row r="5" spans="1:16" ht="15" customHeight="1">
      <c r="A5" s="343">
        <v>230213</v>
      </c>
      <c r="B5" s="38" t="s">
        <v>77</v>
      </c>
      <c r="C5" s="18" t="s">
        <v>611</v>
      </c>
      <c r="D5" s="203">
        <v>0</v>
      </c>
      <c r="E5" s="203">
        <v>0</v>
      </c>
      <c r="F5" s="203">
        <v>0</v>
      </c>
      <c r="G5" s="203">
        <v>0</v>
      </c>
      <c r="H5" s="203">
        <v>0</v>
      </c>
      <c r="I5" s="203">
        <v>0</v>
      </c>
      <c r="J5" s="203">
        <v>0</v>
      </c>
      <c r="K5" s="203">
        <v>0</v>
      </c>
      <c r="L5" s="203">
        <v>0</v>
      </c>
      <c r="M5" s="203">
        <v>0</v>
      </c>
      <c r="N5" s="203">
        <v>0</v>
      </c>
      <c r="O5" s="203">
        <v>0</v>
      </c>
      <c r="P5" s="102">
        <f aca="true" t="shared" si="0" ref="P5:P38">SUM(D5:O5)</f>
        <v>0</v>
      </c>
    </row>
    <row r="6" spans="1:16" ht="15" customHeight="1">
      <c r="A6" s="343">
        <v>230214</v>
      </c>
      <c r="B6" s="39" t="s">
        <v>612</v>
      </c>
      <c r="C6" s="21" t="s">
        <v>78</v>
      </c>
      <c r="D6" s="206">
        <v>46511</v>
      </c>
      <c r="E6" s="206">
        <v>0</v>
      </c>
      <c r="F6" s="206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6">
        <v>0</v>
      </c>
      <c r="M6" s="206">
        <v>0</v>
      </c>
      <c r="N6" s="206">
        <v>0</v>
      </c>
      <c r="O6" s="206">
        <v>0</v>
      </c>
      <c r="P6" s="103">
        <f t="shared" si="0"/>
        <v>46511</v>
      </c>
    </row>
    <row r="7" spans="1:16" ht="15" customHeight="1">
      <c r="A7" s="343">
        <v>230215</v>
      </c>
      <c r="B7" s="104" t="s">
        <v>79</v>
      </c>
      <c r="C7" s="3"/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105">
        <f t="shared" si="0"/>
        <v>0</v>
      </c>
    </row>
    <row r="8" spans="1:16" ht="15" customHeight="1">
      <c r="A8" s="343">
        <v>230216</v>
      </c>
      <c r="B8" s="104" t="s">
        <v>80</v>
      </c>
      <c r="C8" s="3"/>
      <c r="D8" s="204">
        <v>1208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105">
        <f t="shared" si="0"/>
        <v>1208</v>
      </c>
    </row>
    <row r="9" spans="1:16" ht="15" customHeight="1">
      <c r="A9" s="343">
        <v>230217</v>
      </c>
      <c r="B9" s="38" t="s">
        <v>81</v>
      </c>
      <c r="C9" s="18" t="s">
        <v>613</v>
      </c>
      <c r="D9" s="203">
        <v>0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102">
        <f t="shared" si="0"/>
        <v>0</v>
      </c>
    </row>
    <row r="10" spans="1:16" ht="15" customHeight="1">
      <c r="A10" s="343">
        <v>230218</v>
      </c>
      <c r="B10" s="39" t="s">
        <v>82</v>
      </c>
      <c r="C10" s="21" t="s">
        <v>83</v>
      </c>
      <c r="D10" s="206">
        <v>1208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103">
        <f t="shared" si="0"/>
        <v>1208</v>
      </c>
    </row>
    <row r="11" spans="1:16" ht="15" customHeight="1">
      <c r="A11" s="343">
        <v>230219</v>
      </c>
      <c r="B11" s="397" t="s">
        <v>237</v>
      </c>
      <c r="C11" s="398"/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105">
        <f t="shared" si="0"/>
        <v>0</v>
      </c>
    </row>
    <row r="12" spans="1:16" ht="15" customHeight="1">
      <c r="A12" s="343">
        <v>230220</v>
      </c>
      <c r="B12" s="31" t="s">
        <v>84</v>
      </c>
      <c r="C12" s="2"/>
      <c r="D12" s="204">
        <v>5809</v>
      </c>
      <c r="E12" s="204">
        <v>0</v>
      </c>
      <c r="F12" s="204">
        <v>6300</v>
      </c>
      <c r="G12" s="204">
        <v>0</v>
      </c>
      <c r="H12" s="204">
        <v>0</v>
      </c>
      <c r="I12" s="204">
        <v>0</v>
      </c>
      <c r="J12" s="204">
        <v>0</v>
      </c>
      <c r="K12" s="204">
        <v>143826</v>
      </c>
      <c r="L12" s="204">
        <v>0</v>
      </c>
      <c r="M12" s="204">
        <v>0</v>
      </c>
      <c r="N12" s="204">
        <v>0</v>
      </c>
      <c r="O12" s="204">
        <v>0</v>
      </c>
      <c r="P12" s="105">
        <f t="shared" si="0"/>
        <v>155935</v>
      </c>
    </row>
    <row r="13" spans="1:16" ht="15" customHeight="1">
      <c r="A13" s="343">
        <v>230221</v>
      </c>
      <c r="B13" s="38" t="s">
        <v>77</v>
      </c>
      <c r="C13" s="18" t="s">
        <v>611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102">
        <f t="shared" si="0"/>
        <v>0</v>
      </c>
    </row>
    <row r="14" spans="1:16" ht="15" customHeight="1">
      <c r="A14" s="343">
        <v>230222</v>
      </c>
      <c r="B14" s="35" t="s">
        <v>612</v>
      </c>
      <c r="C14" s="20" t="s">
        <v>78</v>
      </c>
      <c r="D14" s="206">
        <v>5809</v>
      </c>
      <c r="E14" s="206">
        <v>0</v>
      </c>
      <c r="F14" s="206">
        <v>6300</v>
      </c>
      <c r="G14" s="206">
        <v>0</v>
      </c>
      <c r="H14" s="206">
        <v>0</v>
      </c>
      <c r="I14" s="206">
        <v>0</v>
      </c>
      <c r="J14" s="206">
        <v>0</v>
      </c>
      <c r="K14" s="206">
        <v>143826</v>
      </c>
      <c r="L14" s="206">
        <v>0</v>
      </c>
      <c r="M14" s="206">
        <v>0</v>
      </c>
      <c r="N14" s="206">
        <v>0</v>
      </c>
      <c r="O14" s="206">
        <v>0</v>
      </c>
      <c r="P14" s="103">
        <f t="shared" si="0"/>
        <v>155935</v>
      </c>
    </row>
    <row r="15" spans="1:16" ht="15" customHeight="1">
      <c r="A15" s="343">
        <v>230223</v>
      </c>
      <c r="B15" s="38" t="s">
        <v>85</v>
      </c>
      <c r="C15" s="18" t="s">
        <v>86</v>
      </c>
      <c r="D15" s="204">
        <v>5809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105">
        <f t="shared" si="0"/>
        <v>5809</v>
      </c>
    </row>
    <row r="16" spans="1:16" ht="15" customHeight="1">
      <c r="A16" s="343">
        <v>230224</v>
      </c>
      <c r="B16" s="35" t="s">
        <v>87</v>
      </c>
      <c r="C16" s="20" t="s">
        <v>88</v>
      </c>
      <c r="D16" s="204">
        <v>0</v>
      </c>
      <c r="E16" s="204">
        <v>0</v>
      </c>
      <c r="F16" s="204">
        <v>6300</v>
      </c>
      <c r="G16" s="204">
        <v>0</v>
      </c>
      <c r="H16" s="204">
        <v>0</v>
      </c>
      <c r="I16" s="204">
        <v>0</v>
      </c>
      <c r="J16" s="204">
        <v>0</v>
      </c>
      <c r="K16" s="204">
        <v>143826</v>
      </c>
      <c r="L16" s="204">
        <v>0</v>
      </c>
      <c r="M16" s="204">
        <v>0</v>
      </c>
      <c r="N16" s="204">
        <v>0</v>
      </c>
      <c r="O16" s="204">
        <v>0</v>
      </c>
      <c r="P16" s="105">
        <f t="shared" si="0"/>
        <v>150126</v>
      </c>
    </row>
    <row r="17" spans="1:16" ht="15" customHeight="1">
      <c r="A17" s="343">
        <v>230225</v>
      </c>
      <c r="B17" s="35" t="s">
        <v>82</v>
      </c>
      <c r="C17" s="20" t="s">
        <v>614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105">
        <f t="shared" si="0"/>
        <v>0</v>
      </c>
    </row>
    <row r="18" spans="1:16" ht="15" customHeight="1">
      <c r="A18" s="343">
        <v>230226</v>
      </c>
      <c r="B18" s="37"/>
      <c r="C18" s="21" t="s">
        <v>615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105">
        <f t="shared" si="0"/>
        <v>0</v>
      </c>
    </row>
    <row r="19" spans="1:16" ht="15" customHeight="1">
      <c r="A19" s="343">
        <v>230227</v>
      </c>
      <c r="B19" s="35" t="s">
        <v>89</v>
      </c>
      <c r="C19" s="20" t="s">
        <v>90</v>
      </c>
      <c r="D19" s="203">
        <v>46511</v>
      </c>
      <c r="E19" s="203">
        <v>0</v>
      </c>
      <c r="F19" s="203">
        <v>26404</v>
      </c>
      <c r="G19" s="203">
        <v>560</v>
      </c>
      <c r="H19" s="203">
        <v>0</v>
      </c>
      <c r="I19" s="203">
        <v>0</v>
      </c>
      <c r="J19" s="203">
        <v>0</v>
      </c>
      <c r="K19" s="203">
        <v>510961</v>
      </c>
      <c r="L19" s="203">
        <v>0</v>
      </c>
      <c r="M19" s="203">
        <v>0</v>
      </c>
      <c r="N19" s="203">
        <v>0</v>
      </c>
      <c r="O19" s="203">
        <v>0</v>
      </c>
      <c r="P19" s="102">
        <f t="shared" si="0"/>
        <v>584436</v>
      </c>
    </row>
    <row r="20" spans="1:16" ht="15" customHeight="1">
      <c r="A20" s="343">
        <v>230228</v>
      </c>
      <c r="B20" s="39" t="s">
        <v>91</v>
      </c>
      <c r="C20" s="21" t="s">
        <v>92</v>
      </c>
      <c r="D20" s="206">
        <v>1109070</v>
      </c>
      <c r="E20" s="206">
        <v>14943</v>
      </c>
      <c r="F20" s="206">
        <v>261819</v>
      </c>
      <c r="G20" s="206">
        <v>4420</v>
      </c>
      <c r="H20" s="206">
        <v>0</v>
      </c>
      <c r="I20" s="206">
        <v>64843</v>
      </c>
      <c r="J20" s="206">
        <v>0</v>
      </c>
      <c r="K20" s="206">
        <v>0</v>
      </c>
      <c r="L20" s="206">
        <v>41566</v>
      </c>
      <c r="M20" s="206">
        <v>118488</v>
      </c>
      <c r="N20" s="206">
        <v>3397</v>
      </c>
      <c r="O20" s="206">
        <v>37816</v>
      </c>
      <c r="P20" s="103">
        <f t="shared" si="0"/>
        <v>1656362</v>
      </c>
    </row>
    <row r="21" spans="1:16" ht="15" customHeight="1">
      <c r="A21" s="343">
        <v>230229</v>
      </c>
      <c r="B21" s="31" t="s">
        <v>11</v>
      </c>
      <c r="C21" s="2"/>
      <c r="D21" s="204">
        <v>600422</v>
      </c>
      <c r="E21" s="204">
        <v>107366</v>
      </c>
      <c r="F21" s="204">
        <v>143714</v>
      </c>
      <c r="G21" s="204">
        <v>52593</v>
      </c>
      <c r="H21" s="204">
        <v>0</v>
      </c>
      <c r="I21" s="204">
        <v>17157</v>
      </c>
      <c r="J21" s="204">
        <v>9459</v>
      </c>
      <c r="K21" s="204">
        <v>661065</v>
      </c>
      <c r="L21" s="204">
        <v>36649</v>
      </c>
      <c r="M21" s="204">
        <v>90400</v>
      </c>
      <c r="N21" s="204">
        <v>32247</v>
      </c>
      <c r="O21" s="204">
        <v>91156</v>
      </c>
      <c r="P21" s="105">
        <f t="shared" si="0"/>
        <v>1842228</v>
      </c>
    </row>
    <row r="22" spans="1:16" ht="15" customHeight="1">
      <c r="A22" s="343">
        <v>230230</v>
      </c>
      <c r="B22" s="31" t="s">
        <v>616</v>
      </c>
      <c r="C22" s="2"/>
      <c r="D22" s="204">
        <v>594890</v>
      </c>
      <c r="E22" s="204">
        <v>107366</v>
      </c>
      <c r="F22" s="204">
        <v>143714</v>
      </c>
      <c r="G22" s="204">
        <v>52593</v>
      </c>
      <c r="H22" s="204">
        <v>0</v>
      </c>
      <c r="I22" s="204">
        <v>5360</v>
      </c>
      <c r="J22" s="204">
        <v>9459</v>
      </c>
      <c r="K22" s="204">
        <v>330533</v>
      </c>
      <c r="L22" s="204">
        <v>36649</v>
      </c>
      <c r="M22" s="204">
        <v>84959</v>
      </c>
      <c r="N22" s="204">
        <v>28181</v>
      </c>
      <c r="O22" s="204">
        <v>90926</v>
      </c>
      <c r="P22" s="105">
        <f t="shared" si="0"/>
        <v>1484630</v>
      </c>
    </row>
    <row r="23" spans="1:16" ht="15" customHeight="1">
      <c r="A23" s="343">
        <v>230231</v>
      </c>
      <c r="B23" s="31" t="s">
        <v>617</v>
      </c>
      <c r="C23" s="2"/>
      <c r="D23" s="204">
        <v>5532</v>
      </c>
      <c r="E23" s="204">
        <v>0</v>
      </c>
      <c r="F23" s="204">
        <v>0</v>
      </c>
      <c r="G23" s="204">
        <v>0</v>
      </c>
      <c r="H23" s="204">
        <v>0</v>
      </c>
      <c r="I23" s="204">
        <v>11797</v>
      </c>
      <c r="J23" s="204">
        <v>0</v>
      </c>
      <c r="K23" s="204">
        <v>330532</v>
      </c>
      <c r="L23" s="204">
        <v>0</v>
      </c>
      <c r="M23" s="204">
        <v>5441</v>
      </c>
      <c r="N23" s="204">
        <v>4066</v>
      </c>
      <c r="O23" s="204">
        <v>230</v>
      </c>
      <c r="P23" s="105">
        <f t="shared" si="0"/>
        <v>357598</v>
      </c>
    </row>
    <row r="24" spans="1:16" ht="15" customHeight="1">
      <c r="A24" s="343">
        <v>230232</v>
      </c>
      <c r="B24" s="395" t="s">
        <v>618</v>
      </c>
      <c r="C24" s="396"/>
      <c r="D24" s="204">
        <v>5532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330532</v>
      </c>
      <c r="L24" s="204">
        <v>0</v>
      </c>
      <c r="M24" s="204">
        <v>5441</v>
      </c>
      <c r="N24" s="204">
        <v>4066</v>
      </c>
      <c r="O24" s="204">
        <v>230</v>
      </c>
      <c r="P24" s="105">
        <f t="shared" si="0"/>
        <v>345801</v>
      </c>
    </row>
    <row r="25" spans="1:16" ht="15" customHeight="1">
      <c r="A25" s="343">
        <v>230233</v>
      </c>
      <c r="B25" s="31" t="s">
        <v>619</v>
      </c>
      <c r="C25" s="2"/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11797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105">
        <f t="shared" si="0"/>
        <v>11797</v>
      </c>
    </row>
    <row r="26" spans="1:16" ht="15" customHeight="1">
      <c r="A26" s="343">
        <v>230236</v>
      </c>
      <c r="B26" s="392" t="s">
        <v>781</v>
      </c>
      <c r="C26" s="291" t="s">
        <v>399</v>
      </c>
      <c r="D26" s="204">
        <v>583724</v>
      </c>
      <c r="E26" s="204">
        <v>106844</v>
      </c>
      <c r="F26" s="204">
        <v>142029</v>
      </c>
      <c r="G26" s="204">
        <v>52593</v>
      </c>
      <c r="H26" s="204">
        <v>0</v>
      </c>
      <c r="I26" s="204">
        <v>5360</v>
      </c>
      <c r="J26" s="204">
        <v>9459</v>
      </c>
      <c r="K26" s="204">
        <v>0</v>
      </c>
      <c r="L26" s="204">
        <v>320021</v>
      </c>
      <c r="M26" s="204">
        <v>84959</v>
      </c>
      <c r="N26" s="204">
        <v>28181</v>
      </c>
      <c r="O26" s="204">
        <v>81156</v>
      </c>
      <c r="P26" s="292">
        <f t="shared" si="0"/>
        <v>1414326</v>
      </c>
    </row>
    <row r="27" spans="1:16" ht="15" customHeight="1">
      <c r="A27" s="343">
        <v>220237</v>
      </c>
      <c r="B27" s="392"/>
      <c r="C27" s="289" t="s">
        <v>400</v>
      </c>
      <c r="D27" s="204">
        <v>589256</v>
      </c>
      <c r="E27" s="204">
        <v>106844</v>
      </c>
      <c r="F27" s="204">
        <v>142029</v>
      </c>
      <c r="G27" s="204">
        <v>52593</v>
      </c>
      <c r="H27" s="204">
        <v>0</v>
      </c>
      <c r="I27" s="204">
        <v>5360</v>
      </c>
      <c r="J27" s="204">
        <v>9459</v>
      </c>
      <c r="K27" s="204">
        <v>0</v>
      </c>
      <c r="L27" s="204">
        <v>36649</v>
      </c>
      <c r="M27" s="204">
        <v>90400</v>
      </c>
      <c r="N27" s="204">
        <v>32247</v>
      </c>
      <c r="O27" s="204">
        <v>81156</v>
      </c>
      <c r="P27" s="293">
        <f t="shared" si="0"/>
        <v>1145993</v>
      </c>
    </row>
    <row r="28" spans="1:16" ht="15" customHeight="1">
      <c r="A28" s="343">
        <v>220240</v>
      </c>
      <c r="B28" s="393" t="s">
        <v>903</v>
      </c>
      <c r="C28" s="290" t="s">
        <v>399</v>
      </c>
      <c r="D28" s="204">
        <v>656454</v>
      </c>
      <c r="E28" s="204">
        <v>140757</v>
      </c>
      <c r="F28" s="204">
        <v>254708</v>
      </c>
      <c r="G28" s="204">
        <v>66276</v>
      </c>
      <c r="H28" s="204">
        <v>0</v>
      </c>
      <c r="I28" s="204">
        <v>6529</v>
      </c>
      <c r="J28" s="204">
        <v>15240</v>
      </c>
      <c r="K28" s="204">
        <v>0</v>
      </c>
      <c r="L28" s="204">
        <v>422668</v>
      </c>
      <c r="M28" s="204">
        <v>96209</v>
      </c>
      <c r="N28" s="204">
        <v>50651</v>
      </c>
      <c r="O28" s="204">
        <v>156228</v>
      </c>
      <c r="P28" s="292">
        <f t="shared" si="0"/>
        <v>1865720</v>
      </c>
    </row>
    <row r="29" spans="1:16" ht="15" customHeight="1">
      <c r="A29" s="343">
        <v>220241</v>
      </c>
      <c r="B29" s="394"/>
      <c r="C29" s="290" t="s">
        <v>400</v>
      </c>
      <c r="D29" s="204">
        <v>662418</v>
      </c>
      <c r="E29" s="204">
        <v>140757</v>
      </c>
      <c r="F29" s="204">
        <v>254708</v>
      </c>
      <c r="G29" s="204">
        <v>66276</v>
      </c>
      <c r="H29" s="204">
        <v>0</v>
      </c>
      <c r="I29" s="204">
        <v>6529</v>
      </c>
      <c r="J29" s="204">
        <v>15240</v>
      </c>
      <c r="K29" s="204">
        <v>0</v>
      </c>
      <c r="L29" s="204">
        <v>139296</v>
      </c>
      <c r="M29" s="204">
        <v>105437</v>
      </c>
      <c r="N29" s="204">
        <v>54813</v>
      </c>
      <c r="O29" s="204">
        <v>156228</v>
      </c>
      <c r="P29" s="337">
        <f t="shared" si="0"/>
        <v>1601702</v>
      </c>
    </row>
    <row r="30" spans="1:16" ht="15" customHeight="1">
      <c r="A30" s="343">
        <v>220242</v>
      </c>
      <c r="B30" s="388" t="s">
        <v>892</v>
      </c>
      <c r="C30" s="326" t="s">
        <v>893</v>
      </c>
      <c r="D30" s="327">
        <v>0</v>
      </c>
      <c r="E30" s="327">
        <v>0</v>
      </c>
      <c r="F30" s="327">
        <v>0</v>
      </c>
      <c r="G30" s="327">
        <v>0</v>
      </c>
      <c r="H30" s="327">
        <v>0</v>
      </c>
      <c r="I30" s="327">
        <v>0</v>
      </c>
      <c r="J30" s="327">
        <v>0</v>
      </c>
      <c r="K30" s="327">
        <v>0</v>
      </c>
      <c r="L30" s="327">
        <v>0</v>
      </c>
      <c r="M30" s="327">
        <v>0</v>
      </c>
      <c r="N30" s="327">
        <v>0</v>
      </c>
      <c r="O30" s="327">
        <v>0</v>
      </c>
      <c r="P30" s="338">
        <f t="shared" si="0"/>
        <v>0</v>
      </c>
    </row>
    <row r="31" spans="1:16" ht="15" customHeight="1">
      <c r="A31" s="343">
        <v>220243</v>
      </c>
      <c r="B31" s="389"/>
      <c r="C31" s="328" t="s">
        <v>894</v>
      </c>
      <c r="D31" s="329">
        <v>0</v>
      </c>
      <c r="E31" s="329">
        <v>0</v>
      </c>
      <c r="F31" s="329">
        <v>0</v>
      </c>
      <c r="G31" s="329">
        <v>195500</v>
      </c>
      <c r="H31" s="329">
        <v>0</v>
      </c>
      <c r="I31" s="329">
        <v>0</v>
      </c>
      <c r="J31" s="329">
        <v>0</v>
      </c>
      <c r="K31" s="329">
        <v>0</v>
      </c>
      <c r="L31" s="329">
        <v>454400</v>
      </c>
      <c r="M31" s="329">
        <v>0</v>
      </c>
      <c r="N31" s="329">
        <v>0</v>
      </c>
      <c r="O31" s="329">
        <v>0</v>
      </c>
      <c r="P31" s="339">
        <f t="shared" si="0"/>
        <v>649900</v>
      </c>
    </row>
    <row r="32" spans="1:16" ht="15" customHeight="1">
      <c r="A32" s="343">
        <v>220244</v>
      </c>
      <c r="B32" s="389"/>
      <c r="C32" s="328" t="s">
        <v>895</v>
      </c>
      <c r="D32" s="330">
        <v>0</v>
      </c>
      <c r="E32" s="330">
        <v>0</v>
      </c>
      <c r="F32" s="330">
        <v>0</v>
      </c>
      <c r="G32" s="330">
        <v>0</v>
      </c>
      <c r="H32" s="330">
        <v>0</v>
      </c>
      <c r="I32" s="330">
        <v>0</v>
      </c>
      <c r="J32" s="330">
        <v>0</v>
      </c>
      <c r="K32" s="330">
        <v>0</v>
      </c>
      <c r="L32" s="330">
        <v>150000</v>
      </c>
      <c r="M32" s="330">
        <v>0</v>
      </c>
      <c r="N32" s="330">
        <v>0</v>
      </c>
      <c r="O32" s="330">
        <v>0</v>
      </c>
      <c r="P32" s="340">
        <f t="shared" si="0"/>
        <v>150000</v>
      </c>
    </row>
    <row r="33" spans="1:16" ht="15" customHeight="1">
      <c r="A33" s="343">
        <v>220245</v>
      </c>
      <c r="B33" s="389"/>
      <c r="C33" s="331" t="s">
        <v>896</v>
      </c>
      <c r="D33" s="330">
        <v>0</v>
      </c>
      <c r="E33" s="330">
        <v>0</v>
      </c>
      <c r="F33" s="330">
        <v>0</v>
      </c>
      <c r="G33" s="330">
        <v>195500</v>
      </c>
      <c r="H33" s="330">
        <v>0</v>
      </c>
      <c r="I33" s="330">
        <v>0</v>
      </c>
      <c r="J33" s="330">
        <v>0</v>
      </c>
      <c r="K33" s="330">
        <v>0</v>
      </c>
      <c r="L33" s="330">
        <v>304400</v>
      </c>
      <c r="M33" s="330">
        <v>0</v>
      </c>
      <c r="N33" s="330">
        <v>0</v>
      </c>
      <c r="O33" s="330">
        <v>0</v>
      </c>
      <c r="P33" s="340">
        <f t="shared" si="0"/>
        <v>499900</v>
      </c>
    </row>
    <row r="34" spans="1:16" ht="15" customHeight="1">
      <c r="A34" s="343">
        <v>220246</v>
      </c>
      <c r="B34" s="389"/>
      <c r="C34" s="328" t="s">
        <v>897</v>
      </c>
      <c r="D34" s="330">
        <v>0</v>
      </c>
      <c r="E34" s="330">
        <v>0</v>
      </c>
      <c r="F34" s="330">
        <v>0</v>
      </c>
      <c r="G34" s="330">
        <v>0</v>
      </c>
      <c r="H34" s="330">
        <v>0</v>
      </c>
      <c r="I34" s="330">
        <v>0</v>
      </c>
      <c r="J34" s="330">
        <v>0</v>
      </c>
      <c r="K34" s="330">
        <v>0</v>
      </c>
      <c r="L34" s="330">
        <v>0</v>
      </c>
      <c r="M34" s="330">
        <v>0</v>
      </c>
      <c r="N34" s="330">
        <v>0</v>
      </c>
      <c r="O34" s="330">
        <v>0</v>
      </c>
      <c r="P34" s="340">
        <f t="shared" si="0"/>
        <v>0</v>
      </c>
    </row>
    <row r="35" spans="1:16" ht="15" customHeight="1">
      <c r="A35" s="343">
        <v>220247</v>
      </c>
      <c r="B35" s="390"/>
      <c r="C35" s="332" t="s">
        <v>898</v>
      </c>
      <c r="D35" s="333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41">
        <f t="shared" si="0"/>
        <v>0</v>
      </c>
    </row>
    <row r="36" spans="1:16" ht="15" customHeight="1">
      <c r="A36" s="343">
        <v>220248</v>
      </c>
      <c r="B36" s="388" t="s">
        <v>899</v>
      </c>
      <c r="C36" s="334" t="s">
        <v>900</v>
      </c>
      <c r="D36" s="327">
        <v>0</v>
      </c>
      <c r="E36" s="327">
        <v>0</v>
      </c>
      <c r="F36" s="327">
        <v>0</v>
      </c>
      <c r="G36" s="327">
        <v>195565</v>
      </c>
      <c r="H36" s="327">
        <v>0</v>
      </c>
      <c r="I36" s="327">
        <v>0</v>
      </c>
      <c r="J36" s="327">
        <v>0</v>
      </c>
      <c r="K36" s="327">
        <v>0</v>
      </c>
      <c r="L36" s="327">
        <v>454538</v>
      </c>
      <c r="M36" s="327">
        <v>0</v>
      </c>
      <c r="N36" s="327">
        <v>0</v>
      </c>
      <c r="O36" s="327">
        <v>0</v>
      </c>
      <c r="P36" s="338">
        <f t="shared" si="0"/>
        <v>650103</v>
      </c>
    </row>
    <row r="37" spans="1:16" ht="15" customHeight="1">
      <c r="A37" s="343">
        <v>220249</v>
      </c>
      <c r="B37" s="389"/>
      <c r="C37" s="334" t="s">
        <v>901</v>
      </c>
      <c r="D37" s="327">
        <v>0</v>
      </c>
      <c r="E37" s="327">
        <v>0</v>
      </c>
      <c r="F37" s="327">
        <v>0</v>
      </c>
      <c r="G37" s="327">
        <v>0</v>
      </c>
      <c r="H37" s="327">
        <v>0</v>
      </c>
      <c r="I37" s="327">
        <v>0</v>
      </c>
      <c r="J37" s="327">
        <v>0</v>
      </c>
      <c r="K37" s="327">
        <v>0</v>
      </c>
      <c r="L37" s="327">
        <v>0</v>
      </c>
      <c r="M37" s="327">
        <v>0</v>
      </c>
      <c r="N37" s="327">
        <v>0</v>
      </c>
      <c r="O37" s="327">
        <v>0</v>
      </c>
      <c r="P37" s="338">
        <f t="shared" si="0"/>
        <v>0</v>
      </c>
    </row>
    <row r="38" spans="1:16" ht="15" customHeight="1" thickBot="1">
      <c r="A38" s="343">
        <v>220250</v>
      </c>
      <c r="B38" s="391"/>
      <c r="C38" s="335" t="s">
        <v>902</v>
      </c>
      <c r="D38" s="336">
        <v>0</v>
      </c>
      <c r="E38" s="336">
        <v>0</v>
      </c>
      <c r="F38" s="336">
        <v>0</v>
      </c>
      <c r="G38" s="336">
        <v>0</v>
      </c>
      <c r="H38" s="336">
        <v>0</v>
      </c>
      <c r="I38" s="336">
        <v>0</v>
      </c>
      <c r="J38" s="336">
        <v>0</v>
      </c>
      <c r="K38" s="336">
        <v>0</v>
      </c>
      <c r="L38" s="336">
        <v>0</v>
      </c>
      <c r="M38" s="336">
        <v>0</v>
      </c>
      <c r="N38" s="336">
        <v>0</v>
      </c>
      <c r="O38" s="336">
        <v>0</v>
      </c>
      <c r="P38" s="342">
        <f t="shared" si="0"/>
        <v>0</v>
      </c>
    </row>
  </sheetData>
  <mergeCells count="19">
    <mergeCell ref="E2:E3"/>
    <mergeCell ref="I2:I3"/>
    <mergeCell ref="P2:P3"/>
    <mergeCell ref="H2:H3"/>
    <mergeCell ref="J2:J3"/>
    <mergeCell ref="L2:L3"/>
    <mergeCell ref="M2:M3"/>
    <mergeCell ref="N2:N3"/>
    <mergeCell ref="O2:O3"/>
    <mergeCell ref="B30:B35"/>
    <mergeCell ref="B36:B38"/>
    <mergeCell ref="K2:K3"/>
    <mergeCell ref="B26:B27"/>
    <mergeCell ref="B28:B29"/>
    <mergeCell ref="F2:F3"/>
    <mergeCell ref="G2:G3"/>
    <mergeCell ref="B24:C24"/>
    <mergeCell ref="B11:C11"/>
    <mergeCell ref="D2:D3"/>
  </mergeCells>
  <printOptions/>
  <pageMargins left="0.708661417322834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28"/>
  <sheetViews>
    <sheetView showGridLines="0" view="pageBreakPreview" zoomScaleSheetLayoutView="100" workbookViewId="0" topLeftCell="A1">
      <selection activeCell="B1" sqref="B1"/>
    </sheetView>
  </sheetViews>
  <sheetFormatPr defaultColWidth="8.796875" defaultRowHeight="15" customHeight="1"/>
  <cols>
    <col min="1" max="1" width="9" style="343" customWidth="1"/>
    <col min="2" max="2" width="3.59765625" style="5" customWidth="1"/>
    <col min="3" max="3" width="4.09765625" style="5" customWidth="1"/>
    <col min="4" max="4" width="12.59765625" style="5" customWidth="1"/>
    <col min="5" max="5" width="19.19921875" style="5" customWidth="1"/>
    <col min="6" max="16" width="11.3984375" style="5" customWidth="1"/>
    <col min="17" max="16384" width="9" style="5" customWidth="1"/>
  </cols>
  <sheetData>
    <row r="1" spans="2:16" ht="15" customHeight="1" thickBot="1">
      <c r="B1" s="189" t="s">
        <v>296</v>
      </c>
      <c r="C1" s="189"/>
      <c r="D1" s="189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2:16" ht="15" customHeight="1">
      <c r="B2" s="47"/>
      <c r="C2" s="87"/>
      <c r="D2" s="87"/>
      <c r="E2" s="115" t="s">
        <v>33</v>
      </c>
      <c r="F2" s="382" t="s">
        <v>365</v>
      </c>
      <c r="G2" s="361" t="s">
        <v>566</v>
      </c>
      <c r="H2" s="361" t="s">
        <v>567</v>
      </c>
      <c r="I2" s="361" t="s">
        <v>830</v>
      </c>
      <c r="J2" s="361" t="s">
        <v>877</v>
      </c>
      <c r="K2" s="361" t="s">
        <v>878</v>
      </c>
      <c r="L2" s="361" t="s">
        <v>541</v>
      </c>
      <c r="M2" s="361" t="s">
        <v>308</v>
      </c>
      <c r="N2" s="361" t="s">
        <v>309</v>
      </c>
      <c r="O2" s="361" t="s">
        <v>307</v>
      </c>
      <c r="P2" s="365" t="s">
        <v>269</v>
      </c>
    </row>
    <row r="3" spans="2:16" ht="15" customHeight="1">
      <c r="B3" s="116" t="s">
        <v>30</v>
      </c>
      <c r="C3" s="6"/>
      <c r="D3" s="6"/>
      <c r="E3" s="6"/>
      <c r="F3" s="383"/>
      <c r="G3" s="362"/>
      <c r="H3" s="379"/>
      <c r="I3" s="362"/>
      <c r="J3" s="379"/>
      <c r="K3" s="379"/>
      <c r="L3" s="379"/>
      <c r="M3" s="379"/>
      <c r="N3" s="379"/>
      <c r="O3" s="362"/>
      <c r="P3" s="366"/>
    </row>
    <row r="4" spans="1:16" ht="15" customHeight="1">
      <c r="A4" s="343">
        <v>240112</v>
      </c>
      <c r="B4" s="117" t="s">
        <v>336</v>
      </c>
      <c r="C4" s="85"/>
      <c r="D4" s="85"/>
      <c r="E4" s="85"/>
      <c r="F4" s="203">
        <v>6820802</v>
      </c>
      <c r="G4" s="203">
        <v>3618979</v>
      </c>
      <c r="H4" s="203">
        <v>0</v>
      </c>
      <c r="I4" s="203">
        <v>191380</v>
      </c>
      <c r="J4" s="203">
        <v>271526</v>
      </c>
      <c r="K4" s="203">
        <v>0</v>
      </c>
      <c r="L4" s="203">
        <v>8996963</v>
      </c>
      <c r="M4" s="203">
        <v>767139</v>
      </c>
      <c r="N4" s="203">
        <v>551631</v>
      </c>
      <c r="O4" s="203">
        <v>2426825</v>
      </c>
      <c r="P4" s="268">
        <f aca="true" t="shared" si="0" ref="P4:P26">SUM(F4:O4)</f>
        <v>23645245</v>
      </c>
    </row>
    <row r="5" spans="1:16" ht="15" customHeight="1">
      <c r="A5" s="343">
        <v>240212</v>
      </c>
      <c r="B5" s="118">
        <v>2</v>
      </c>
      <c r="C5" s="403">
        <v>1</v>
      </c>
      <c r="D5" s="399" t="s">
        <v>620</v>
      </c>
      <c r="E5" s="41" t="s">
        <v>416</v>
      </c>
      <c r="F5" s="203">
        <v>4345326</v>
      </c>
      <c r="G5" s="203">
        <v>2955635</v>
      </c>
      <c r="H5" s="203">
        <v>0</v>
      </c>
      <c r="I5" s="203">
        <v>0</v>
      </c>
      <c r="J5" s="203">
        <v>271526</v>
      </c>
      <c r="K5" s="203">
        <v>0</v>
      </c>
      <c r="L5" s="203">
        <v>5654022</v>
      </c>
      <c r="M5" s="203">
        <v>544030</v>
      </c>
      <c r="N5" s="203">
        <v>490116</v>
      </c>
      <c r="O5" s="203">
        <v>2426825</v>
      </c>
      <c r="P5" s="268">
        <f t="shared" si="0"/>
        <v>16687480</v>
      </c>
    </row>
    <row r="6" spans="1:16" ht="15" customHeight="1">
      <c r="A6" s="343">
        <v>240312</v>
      </c>
      <c r="B6" s="119"/>
      <c r="C6" s="403"/>
      <c r="D6" s="399"/>
      <c r="E6" s="191" t="s">
        <v>914</v>
      </c>
      <c r="F6" s="204">
        <v>184969</v>
      </c>
      <c r="G6" s="204">
        <v>5312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69">
        <f t="shared" si="0"/>
        <v>190281</v>
      </c>
    </row>
    <row r="7" spans="1:16" ht="15" customHeight="1">
      <c r="A7" s="343">
        <v>240412</v>
      </c>
      <c r="B7" s="119"/>
      <c r="C7" s="403"/>
      <c r="D7" s="399"/>
      <c r="E7" s="200" t="s">
        <v>915</v>
      </c>
      <c r="F7" s="206">
        <v>3587</v>
      </c>
      <c r="G7" s="206">
        <v>0</v>
      </c>
      <c r="H7" s="206">
        <v>0</v>
      </c>
      <c r="I7" s="206">
        <v>0</v>
      </c>
      <c r="J7" s="206">
        <v>0</v>
      </c>
      <c r="K7" s="206">
        <v>0</v>
      </c>
      <c r="L7" s="206">
        <v>0</v>
      </c>
      <c r="M7" s="206">
        <v>0</v>
      </c>
      <c r="N7" s="206">
        <v>0</v>
      </c>
      <c r="O7" s="206">
        <v>0</v>
      </c>
      <c r="P7" s="270">
        <f t="shared" si="0"/>
        <v>3587</v>
      </c>
    </row>
    <row r="8" spans="1:16" ht="15" customHeight="1">
      <c r="A8" s="343">
        <v>240512</v>
      </c>
      <c r="B8" s="119" t="s">
        <v>18</v>
      </c>
      <c r="C8" s="110">
        <v>2</v>
      </c>
      <c r="D8" s="61" t="s">
        <v>93</v>
      </c>
      <c r="E8" s="61"/>
      <c r="F8" s="203">
        <v>1506140</v>
      </c>
      <c r="G8" s="203">
        <v>265432</v>
      </c>
      <c r="H8" s="203">
        <v>0</v>
      </c>
      <c r="I8" s="203">
        <v>0</v>
      </c>
      <c r="J8" s="203">
        <v>0</v>
      </c>
      <c r="K8" s="203">
        <v>0</v>
      </c>
      <c r="L8" s="203">
        <v>2888541</v>
      </c>
      <c r="M8" s="203">
        <v>108709</v>
      </c>
      <c r="N8" s="203">
        <v>49415</v>
      </c>
      <c r="O8" s="203">
        <v>0</v>
      </c>
      <c r="P8" s="268">
        <f t="shared" si="0"/>
        <v>4818237</v>
      </c>
    </row>
    <row r="9" spans="1:16" ht="15" customHeight="1">
      <c r="A9" s="343">
        <v>240612</v>
      </c>
      <c r="B9" s="119"/>
      <c r="C9" s="111">
        <v>3</v>
      </c>
      <c r="D9" s="6" t="s">
        <v>94</v>
      </c>
      <c r="E9" s="6"/>
      <c r="F9" s="204">
        <v>780780</v>
      </c>
      <c r="G9" s="204">
        <v>79800</v>
      </c>
      <c r="H9" s="204">
        <v>0</v>
      </c>
      <c r="I9" s="204">
        <v>191380</v>
      </c>
      <c r="J9" s="204">
        <v>0</v>
      </c>
      <c r="K9" s="204">
        <v>0</v>
      </c>
      <c r="L9" s="204">
        <v>150000</v>
      </c>
      <c r="M9" s="204">
        <v>114400</v>
      </c>
      <c r="N9" s="204">
        <v>12100</v>
      </c>
      <c r="O9" s="204">
        <v>0</v>
      </c>
      <c r="P9" s="269">
        <f t="shared" si="0"/>
        <v>1328460</v>
      </c>
    </row>
    <row r="10" spans="1:16" ht="15" customHeight="1">
      <c r="A10" s="343">
        <v>240712</v>
      </c>
      <c r="B10" s="119"/>
      <c r="C10" s="111">
        <v>4</v>
      </c>
      <c r="D10" s="6" t="s">
        <v>95</v>
      </c>
      <c r="E10" s="6"/>
      <c r="F10" s="204">
        <v>0</v>
      </c>
      <c r="G10" s="204">
        <v>312800</v>
      </c>
      <c r="H10" s="204">
        <v>0</v>
      </c>
      <c r="I10" s="204">
        <v>0</v>
      </c>
      <c r="J10" s="204">
        <v>0</v>
      </c>
      <c r="K10" s="204">
        <v>0</v>
      </c>
      <c r="L10" s="204">
        <v>304400</v>
      </c>
      <c r="M10" s="204">
        <v>0</v>
      </c>
      <c r="N10" s="204">
        <v>0</v>
      </c>
      <c r="O10" s="204">
        <v>0</v>
      </c>
      <c r="P10" s="269">
        <f t="shared" si="0"/>
        <v>617200</v>
      </c>
    </row>
    <row r="11" spans="1:16" ht="15" customHeight="1">
      <c r="A11" s="343">
        <v>240812</v>
      </c>
      <c r="B11" s="119"/>
      <c r="C11" s="111">
        <v>5</v>
      </c>
      <c r="D11" s="6" t="s">
        <v>96</v>
      </c>
      <c r="E11" s="6"/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69">
        <f t="shared" si="0"/>
        <v>0</v>
      </c>
    </row>
    <row r="12" spans="1:16" ht="15" customHeight="1">
      <c r="A12" s="343">
        <v>240912</v>
      </c>
      <c r="B12" s="119" t="s">
        <v>19</v>
      </c>
      <c r="C12" s="112">
        <v>6</v>
      </c>
      <c r="D12" s="6" t="s">
        <v>97</v>
      </c>
      <c r="E12" s="6"/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69">
        <f t="shared" si="0"/>
        <v>0</v>
      </c>
    </row>
    <row r="13" spans="1:16" ht="15" customHeight="1">
      <c r="A13" s="343">
        <v>241012</v>
      </c>
      <c r="B13" s="119"/>
      <c r="C13" s="112">
        <v>7</v>
      </c>
      <c r="D13" s="6" t="s">
        <v>417</v>
      </c>
      <c r="E13" s="6"/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69">
        <f t="shared" si="0"/>
        <v>0</v>
      </c>
    </row>
    <row r="14" spans="1:16" ht="15" customHeight="1">
      <c r="A14" s="343">
        <v>241112</v>
      </c>
      <c r="B14" s="119"/>
      <c r="C14" s="112">
        <v>8</v>
      </c>
      <c r="D14" s="6" t="s">
        <v>98</v>
      </c>
      <c r="E14" s="6"/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69">
        <f t="shared" si="0"/>
        <v>0</v>
      </c>
    </row>
    <row r="15" spans="1:16" ht="15" customHeight="1">
      <c r="A15" s="343">
        <v>241212</v>
      </c>
      <c r="B15" s="120"/>
      <c r="C15" s="113">
        <v>9</v>
      </c>
      <c r="D15" s="67" t="s">
        <v>14</v>
      </c>
      <c r="E15" s="67"/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70">
        <f t="shared" si="0"/>
        <v>0</v>
      </c>
    </row>
    <row r="16" spans="1:16" ht="15" customHeight="1">
      <c r="A16" s="343">
        <v>240101</v>
      </c>
      <c r="B16" s="118">
        <v>3</v>
      </c>
      <c r="C16" s="107">
        <v>1</v>
      </c>
      <c r="D16" s="61" t="s">
        <v>904</v>
      </c>
      <c r="E16" s="6"/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8400</v>
      </c>
      <c r="N16" s="204">
        <v>0</v>
      </c>
      <c r="O16" s="204">
        <v>0</v>
      </c>
      <c r="P16" s="269">
        <f t="shared" si="0"/>
        <v>8400</v>
      </c>
    </row>
    <row r="17" spans="1:16" ht="15" customHeight="1">
      <c r="A17" s="343">
        <v>240102</v>
      </c>
      <c r="B17" s="119" t="s">
        <v>99</v>
      </c>
      <c r="C17" s="107">
        <v>2</v>
      </c>
      <c r="D17" s="6" t="s">
        <v>905</v>
      </c>
      <c r="E17" s="6"/>
      <c r="F17" s="204">
        <v>2212369</v>
      </c>
      <c r="G17" s="204">
        <v>528754</v>
      </c>
      <c r="H17" s="204">
        <v>0</v>
      </c>
      <c r="I17" s="204">
        <v>0</v>
      </c>
      <c r="J17" s="204">
        <v>0</v>
      </c>
      <c r="K17" s="204">
        <v>0</v>
      </c>
      <c r="L17" s="204">
        <v>2015557</v>
      </c>
      <c r="M17" s="204">
        <v>292376</v>
      </c>
      <c r="N17" s="204">
        <v>49415</v>
      </c>
      <c r="O17" s="204">
        <v>0</v>
      </c>
      <c r="P17" s="269">
        <f t="shared" si="0"/>
        <v>5098471</v>
      </c>
    </row>
    <row r="18" spans="1:16" ht="15" customHeight="1">
      <c r="A18" s="343">
        <v>240103</v>
      </c>
      <c r="B18" s="119"/>
      <c r="C18" s="107">
        <v>3</v>
      </c>
      <c r="D18" s="6" t="s">
        <v>906</v>
      </c>
      <c r="E18" s="6"/>
      <c r="F18" s="204">
        <v>2406143</v>
      </c>
      <c r="G18" s="204">
        <v>323654</v>
      </c>
      <c r="H18" s="204">
        <v>0</v>
      </c>
      <c r="I18" s="204">
        <v>191380</v>
      </c>
      <c r="J18" s="204">
        <v>0</v>
      </c>
      <c r="K18" s="204">
        <v>0</v>
      </c>
      <c r="L18" s="204">
        <v>4587053</v>
      </c>
      <c r="M18" s="204">
        <v>144200</v>
      </c>
      <c r="N18" s="204">
        <v>12100</v>
      </c>
      <c r="O18" s="204">
        <v>0</v>
      </c>
      <c r="P18" s="269">
        <f t="shared" si="0"/>
        <v>7664530</v>
      </c>
    </row>
    <row r="19" spans="1:16" ht="15" customHeight="1">
      <c r="A19" s="343">
        <v>240104</v>
      </c>
      <c r="B19" s="119" t="s">
        <v>100</v>
      </c>
      <c r="C19" s="107">
        <v>4</v>
      </c>
      <c r="D19" s="6" t="s">
        <v>907</v>
      </c>
      <c r="E19" s="6"/>
      <c r="F19" s="204">
        <v>173483</v>
      </c>
      <c r="G19" s="204">
        <v>13812</v>
      </c>
      <c r="H19" s="204">
        <v>0</v>
      </c>
      <c r="I19" s="204">
        <v>0</v>
      </c>
      <c r="J19" s="204">
        <v>217005</v>
      </c>
      <c r="K19" s="204">
        <v>0</v>
      </c>
      <c r="L19" s="204">
        <v>2394353</v>
      </c>
      <c r="M19" s="204">
        <v>57264</v>
      </c>
      <c r="N19" s="204">
        <v>0</v>
      </c>
      <c r="O19" s="204">
        <v>0</v>
      </c>
      <c r="P19" s="269">
        <f t="shared" si="0"/>
        <v>2855917</v>
      </c>
    </row>
    <row r="20" spans="1:16" ht="15" customHeight="1">
      <c r="A20" s="343">
        <v>240105</v>
      </c>
      <c r="B20" s="119"/>
      <c r="C20" s="107">
        <v>5</v>
      </c>
      <c r="D20" s="6" t="s">
        <v>908</v>
      </c>
      <c r="E20" s="6"/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211589</v>
      </c>
      <c r="N20" s="204">
        <v>0</v>
      </c>
      <c r="O20" s="204">
        <v>720480</v>
      </c>
      <c r="P20" s="269">
        <f t="shared" si="0"/>
        <v>932069</v>
      </c>
    </row>
    <row r="21" spans="1:16" ht="15" customHeight="1">
      <c r="A21" s="343">
        <v>240106</v>
      </c>
      <c r="B21" s="119" t="s">
        <v>101</v>
      </c>
      <c r="C21" s="107">
        <v>6</v>
      </c>
      <c r="D21" s="6" t="s">
        <v>909</v>
      </c>
      <c r="E21" s="6"/>
      <c r="F21" s="204">
        <v>82386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1137907</v>
      </c>
      <c r="P21" s="269">
        <f t="shared" si="0"/>
        <v>1220293</v>
      </c>
    </row>
    <row r="22" spans="1:16" ht="15" customHeight="1">
      <c r="A22" s="343">
        <v>240107</v>
      </c>
      <c r="B22" s="119"/>
      <c r="C22" s="107">
        <v>7</v>
      </c>
      <c r="D22" s="6" t="s">
        <v>910</v>
      </c>
      <c r="E22" s="6"/>
      <c r="F22" s="204">
        <v>1553849</v>
      </c>
      <c r="G22" s="204">
        <v>1751651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493856</v>
      </c>
      <c r="P22" s="269">
        <f t="shared" si="0"/>
        <v>3799356</v>
      </c>
    </row>
    <row r="23" spans="1:16" ht="15" customHeight="1">
      <c r="A23" s="343">
        <v>240108</v>
      </c>
      <c r="B23" s="119" t="s">
        <v>18</v>
      </c>
      <c r="C23" s="107">
        <v>8</v>
      </c>
      <c r="D23" s="6" t="s">
        <v>911</v>
      </c>
      <c r="E23" s="6"/>
      <c r="F23" s="204">
        <v>274994</v>
      </c>
      <c r="G23" s="204">
        <v>1001108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490116</v>
      </c>
      <c r="O23" s="204">
        <v>74582</v>
      </c>
      <c r="P23" s="269">
        <f t="shared" si="0"/>
        <v>1840800</v>
      </c>
    </row>
    <row r="24" spans="1:16" ht="15" customHeight="1">
      <c r="A24" s="343">
        <v>240109</v>
      </c>
      <c r="B24" s="119"/>
      <c r="C24" s="107">
        <v>9</v>
      </c>
      <c r="D24" s="6" t="s">
        <v>912</v>
      </c>
      <c r="E24" s="6"/>
      <c r="F24" s="204">
        <v>117578</v>
      </c>
      <c r="G24" s="204">
        <v>0</v>
      </c>
      <c r="H24" s="204">
        <v>0</v>
      </c>
      <c r="I24" s="204">
        <v>0</v>
      </c>
      <c r="J24" s="204">
        <v>54521</v>
      </c>
      <c r="K24" s="204">
        <v>0</v>
      </c>
      <c r="L24" s="204">
        <v>0</v>
      </c>
      <c r="M24" s="204">
        <v>53310</v>
      </c>
      <c r="N24" s="204">
        <v>0</v>
      </c>
      <c r="O24" s="204">
        <v>0</v>
      </c>
      <c r="P24" s="269">
        <f t="shared" si="0"/>
        <v>225409</v>
      </c>
    </row>
    <row r="25" spans="1:16" ht="15" customHeight="1">
      <c r="A25" s="343">
        <v>240110</v>
      </c>
      <c r="B25" s="119" t="s">
        <v>19</v>
      </c>
      <c r="C25" s="107">
        <v>10</v>
      </c>
      <c r="D25" s="6" t="s">
        <v>102</v>
      </c>
      <c r="E25" s="6"/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69">
        <f t="shared" si="0"/>
        <v>0</v>
      </c>
    </row>
    <row r="26" spans="1:16" ht="15" customHeight="1">
      <c r="A26" s="343">
        <v>240111</v>
      </c>
      <c r="B26" s="119"/>
      <c r="C26" s="107">
        <v>11</v>
      </c>
      <c r="D26" s="6" t="s">
        <v>913</v>
      </c>
      <c r="E26" s="6"/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69">
        <f t="shared" si="0"/>
        <v>0</v>
      </c>
    </row>
    <row r="27" spans="1:16" ht="15" customHeight="1">
      <c r="A27" s="343">
        <v>240112</v>
      </c>
      <c r="B27" s="119"/>
      <c r="C27" s="107">
        <v>12</v>
      </c>
      <c r="D27" s="6" t="s">
        <v>103</v>
      </c>
      <c r="E27" s="6"/>
      <c r="F27" s="204">
        <f>SUM(F16:F26)</f>
        <v>6820802</v>
      </c>
      <c r="G27" s="204">
        <f aca="true" t="shared" si="1" ref="G27:P27">SUM(G16:G26)</f>
        <v>3618979</v>
      </c>
      <c r="H27" s="204">
        <f t="shared" si="1"/>
        <v>0</v>
      </c>
      <c r="I27" s="204">
        <f t="shared" si="1"/>
        <v>191380</v>
      </c>
      <c r="J27" s="204">
        <f t="shared" si="1"/>
        <v>271526</v>
      </c>
      <c r="K27" s="204">
        <f t="shared" si="1"/>
        <v>0</v>
      </c>
      <c r="L27" s="204">
        <f t="shared" si="1"/>
        <v>8996963</v>
      </c>
      <c r="M27" s="204">
        <f t="shared" si="1"/>
        <v>767139</v>
      </c>
      <c r="N27" s="204">
        <f t="shared" si="1"/>
        <v>551631</v>
      </c>
      <c r="O27" s="204">
        <f t="shared" si="1"/>
        <v>2426825</v>
      </c>
      <c r="P27" s="269">
        <f t="shared" si="1"/>
        <v>23645245</v>
      </c>
    </row>
    <row r="28" spans="1:16" ht="15" customHeight="1" thickBot="1">
      <c r="A28" s="343">
        <v>240113</v>
      </c>
      <c r="B28" s="400" t="s">
        <v>821</v>
      </c>
      <c r="C28" s="401"/>
      <c r="D28" s="401"/>
      <c r="E28" s="402"/>
      <c r="F28" s="297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  <c r="N28" s="297">
        <v>12100</v>
      </c>
      <c r="O28" s="297">
        <v>0</v>
      </c>
      <c r="P28" s="298">
        <f>SUM(F28:O28)</f>
        <v>12100</v>
      </c>
    </row>
  </sheetData>
  <mergeCells count="14">
    <mergeCell ref="I2:I3"/>
    <mergeCell ref="D5:D7"/>
    <mergeCell ref="F2:F3"/>
    <mergeCell ref="B28:E28"/>
    <mergeCell ref="G2:G3"/>
    <mergeCell ref="H2:H3"/>
    <mergeCell ref="C5:C7"/>
    <mergeCell ref="P2:P3"/>
    <mergeCell ref="J2:J3"/>
    <mergeCell ref="L2:L3"/>
    <mergeCell ref="M2:M3"/>
    <mergeCell ref="N2:N3"/>
    <mergeCell ref="O2:O3"/>
    <mergeCell ref="K2:K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Q53"/>
  <sheetViews>
    <sheetView showGridLines="0" view="pageBreakPreview" zoomScaleSheetLayoutView="100" workbookViewId="0" topLeftCell="A1">
      <selection activeCell="B1" sqref="B1"/>
    </sheetView>
  </sheetViews>
  <sheetFormatPr defaultColWidth="8.796875" defaultRowHeight="15" customHeight="1"/>
  <cols>
    <col min="1" max="1" width="9" style="344" customWidth="1"/>
    <col min="2" max="3" width="5.09765625" style="5" customWidth="1"/>
    <col min="4" max="4" width="23.8984375" style="5" customWidth="1"/>
    <col min="5" max="17" width="11.09765625" style="9" customWidth="1"/>
    <col min="18" max="16384" width="9" style="5" customWidth="1"/>
  </cols>
  <sheetData>
    <row r="1" spans="2:17" ht="15" customHeight="1" thickBot="1">
      <c r="B1" s="189" t="s">
        <v>621</v>
      </c>
      <c r="C1" s="189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2:17" ht="15" customHeight="1">
      <c r="B2" s="47"/>
      <c r="C2" s="87"/>
      <c r="D2" s="48" t="s">
        <v>104</v>
      </c>
      <c r="E2" s="367" t="s">
        <v>297</v>
      </c>
      <c r="F2" s="361" t="s">
        <v>542</v>
      </c>
      <c r="G2" s="361" t="s">
        <v>462</v>
      </c>
      <c r="H2" s="361" t="s">
        <v>463</v>
      </c>
      <c r="I2" s="361" t="s">
        <v>464</v>
      </c>
      <c r="J2" s="361" t="s">
        <v>830</v>
      </c>
      <c r="K2" s="361" t="s">
        <v>877</v>
      </c>
      <c r="L2" s="361" t="s">
        <v>878</v>
      </c>
      <c r="M2" s="361" t="s">
        <v>541</v>
      </c>
      <c r="N2" s="361" t="s">
        <v>308</v>
      </c>
      <c r="O2" s="361" t="s">
        <v>309</v>
      </c>
      <c r="P2" s="361" t="s">
        <v>307</v>
      </c>
      <c r="Q2" s="365" t="s">
        <v>269</v>
      </c>
    </row>
    <row r="3" spans="2:17" ht="15" customHeight="1">
      <c r="B3" s="49" t="s">
        <v>1</v>
      </c>
      <c r="C3" s="6"/>
      <c r="D3" s="6"/>
      <c r="E3" s="368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6"/>
    </row>
    <row r="4" spans="1:17" ht="15" customHeight="1">
      <c r="A4" s="344">
        <v>250101</v>
      </c>
      <c r="B4" s="126"/>
      <c r="C4" s="41" t="s">
        <v>622</v>
      </c>
      <c r="D4" s="61"/>
      <c r="E4" s="203">
        <v>672</v>
      </c>
      <c r="F4" s="203">
        <v>156</v>
      </c>
      <c r="G4" s="203">
        <v>168</v>
      </c>
      <c r="H4" s="203">
        <v>48</v>
      </c>
      <c r="I4" s="203">
        <v>48</v>
      </c>
      <c r="J4" s="203">
        <v>24</v>
      </c>
      <c r="K4" s="203">
        <v>82</v>
      </c>
      <c r="L4" s="203">
        <v>0</v>
      </c>
      <c r="M4" s="203">
        <v>372</v>
      </c>
      <c r="N4" s="203">
        <v>250</v>
      </c>
      <c r="O4" s="203">
        <v>132</v>
      </c>
      <c r="P4" s="203">
        <v>180</v>
      </c>
      <c r="Q4" s="268">
        <f>SUM(E4:P4)</f>
        <v>2132</v>
      </c>
    </row>
    <row r="5" spans="1:17" ht="15" customHeight="1">
      <c r="A5" s="344">
        <v>250102</v>
      </c>
      <c r="B5" s="127">
        <v>1</v>
      </c>
      <c r="C5" s="42" t="s">
        <v>623</v>
      </c>
      <c r="D5" s="6"/>
      <c r="E5" s="204">
        <v>56</v>
      </c>
      <c r="F5" s="204">
        <v>13</v>
      </c>
      <c r="G5" s="204">
        <v>14</v>
      </c>
      <c r="H5" s="204">
        <v>4</v>
      </c>
      <c r="I5" s="204">
        <v>4</v>
      </c>
      <c r="J5" s="204">
        <v>2</v>
      </c>
      <c r="K5" s="204">
        <v>7</v>
      </c>
      <c r="L5" s="204">
        <v>0</v>
      </c>
      <c r="M5" s="204">
        <v>31</v>
      </c>
      <c r="N5" s="204">
        <v>21</v>
      </c>
      <c r="O5" s="204">
        <v>11</v>
      </c>
      <c r="P5" s="204">
        <v>15</v>
      </c>
      <c r="Q5" s="269">
        <f aca="true" t="shared" si="0" ref="Q5:Q47">SUM(E5:P5)</f>
        <v>178</v>
      </c>
    </row>
    <row r="6" spans="1:17" ht="15" customHeight="1">
      <c r="A6" s="344">
        <v>250103</v>
      </c>
      <c r="B6" s="128" t="s">
        <v>105</v>
      </c>
      <c r="C6" s="42" t="s">
        <v>106</v>
      </c>
      <c r="D6" s="6"/>
      <c r="E6" s="204">
        <v>222441</v>
      </c>
      <c r="F6" s="204">
        <v>57728</v>
      </c>
      <c r="G6" s="204">
        <v>55392</v>
      </c>
      <c r="H6" s="204">
        <v>24531</v>
      </c>
      <c r="I6" s="204">
        <v>19429</v>
      </c>
      <c r="J6" s="204">
        <v>8191</v>
      </c>
      <c r="K6" s="204">
        <v>29331</v>
      </c>
      <c r="L6" s="204">
        <v>0</v>
      </c>
      <c r="M6" s="204">
        <v>117300</v>
      </c>
      <c r="N6" s="204">
        <v>89253</v>
      </c>
      <c r="O6" s="204">
        <v>39904</v>
      </c>
      <c r="P6" s="204">
        <v>68474</v>
      </c>
      <c r="Q6" s="269">
        <f t="shared" si="0"/>
        <v>731974</v>
      </c>
    </row>
    <row r="7" spans="1:17" ht="15" customHeight="1">
      <c r="A7" s="344">
        <v>250104</v>
      </c>
      <c r="B7" s="128"/>
      <c r="C7" s="43" t="s">
        <v>107</v>
      </c>
      <c r="D7" s="67"/>
      <c r="E7" s="204">
        <v>139611</v>
      </c>
      <c r="F7" s="204">
        <v>30628</v>
      </c>
      <c r="G7" s="204">
        <v>27729</v>
      </c>
      <c r="H7" s="204">
        <v>11293</v>
      </c>
      <c r="I7" s="204">
        <v>10252</v>
      </c>
      <c r="J7" s="204">
        <v>4425</v>
      </c>
      <c r="K7" s="204">
        <v>14466</v>
      </c>
      <c r="L7" s="204">
        <v>0</v>
      </c>
      <c r="M7" s="204">
        <v>60768</v>
      </c>
      <c r="N7" s="204">
        <v>51726</v>
      </c>
      <c r="O7" s="204">
        <v>19252</v>
      </c>
      <c r="P7" s="204">
        <v>33775</v>
      </c>
      <c r="Q7" s="269">
        <f t="shared" si="0"/>
        <v>403925</v>
      </c>
    </row>
    <row r="8" spans="1:17" ht="15" customHeight="1">
      <c r="A8" s="344">
        <v>250105</v>
      </c>
      <c r="B8" s="128" t="s">
        <v>624</v>
      </c>
      <c r="C8" s="69"/>
      <c r="D8" s="41" t="s">
        <v>108</v>
      </c>
      <c r="E8" s="203">
        <v>36918</v>
      </c>
      <c r="F8" s="203">
        <v>3472</v>
      </c>
      <c r="G8" s="203">
        <v>1628</v>
      </c>
      <c r="H8" s="203">
        <v>61</v>
      </c>
      <c r="I8" s="203">
        <v>183</v>
      </c>
      <c r="J8" s="203">
        <v>32</v>
      </c>
      <c r="K8" s="203">
        <v>0</v>
      </c>
      <c r="L8" s="203">
        <v>0</v>
      </c>
      <c r="M8" s="203">
        <v>7583</v>
      </c>
      <c r="N8" s="203">
        <v>7755</v>
      </c>
      <c r="O8" s="203">
        <v>324</v>
      </c>
      <c r="P8" s="203">
        <v>1016</v>
      </c>
      <c r="Q8" s="268">
        <f t="shared" si="0"/>
        <v>58972</v>
      </c>
    </row>
    <row r="9" spans="1:17" ht="15" customHeight="1">
      <c r="A9" s="344">
        <v>250106</v>
      </c>
      <c r="B9" s="128"/>
      <c r="C9" s="71" t="s">
        <v>43</v>
      </c>
      <c r="D9" s="42" t="s">
        <v>109</v>
      </c>
      <c r="E9" s="204">
        <v>0</v>
      </c>
      <c r="F9" s="204">
        <v>0</v>
      </c>
      <c r="G9" s="204">
        <v>0</v>
      </c>
      <c r="H9" s="204">
        <v>0</v>
      </c>
      <c r="I9" s="204">
        <v>168</v>
      </c>
      <c r="J9" s="204">
        <v>0</v>
      </c>
      <c r="K9" s="204">
        <v>0</v>
      </c>
      <c r="L9" s="204">
        <v>0</v>
      </c>
      <c r="M9" s="204">
        <v>1534</v>
      </c>
      <c r="N9" s="204">
        <v>0</v>
      </c>
      <c r="O9" s="204">
        <v>0</v>
      </c>
      <c r="P9" s="204">
        <v>85</v>
      </c>
      <c r="Q9" s="269">
        <f t="shared" si="0"/>
        <v>1787</v>
      </c>
    </row>
    <row r="10" spans="1:17" ht="15" customHeight="1">
      <c r="A10" s="344">
        <v>250107</v>
      </c>
      <c r="B10" s="128" t="s">
        <v>625</v>
      </c>
      <c r="C10" s="71" t="s">
        <v>45</v>
      </c>
      <c r="D10" s="42" t="s">
        <v>110</v>
      </c>
      <c r="E10" s="204">
        <v>86404</v>
      </c>
      <c r="F10" s="204">
        <v>23113</v>
      </c>
      <c r="G10" s="204">
        <v>22348</v>
      </c>
      <c r="H10" s="204">
        <v>10008</v>
      </c>
      <c r="I10" s="204">
        <v>7797</v>
      </c>
      <c r="J10" s="204">
        <v>0</v>
      </c>
      <c r="K10" s="204">
        <v>11916</v>
      </c>
      <c r="L10" s="204">
        <v>0</v>
      </c>
      <c r="M10" s="204">
        <v>45461</v>
      </c>
      <c r="N10" s="204">
        <v>36379</v>
      </c>
      <c r="O10" s="204">
        <v>15179</v>
      </c>
      <c r="P10" s="204">
        <v>28828</v>
      </c>
      <c r="Q10" s="269">
        <f t="shared" si="0"/>
        <v>287433</v>
      </c>
    </row>
    <row r="11" spans="1:17" ht="15" customHeight="1">
      <c r="A11" s="344">
        <v>250108</v>
      </c>
      <c r="B11" s="128"/>
      <c r="C11" s="72"/>
      <c r="D11" s="43" t="s">
        <v>111</v>
      </c>
      <c r="E11" s="206">
        <v>16289</v>
      </c>
      <c r="F11" s="206">
        <v>4043</v>
      </c>
      <c r="G11" s="206">
        <v>3753</v>
      </c>
      <c r="H11" s="206">
        <v>1224</v>
      </c>
      <c r="I11" s="206">
        <v>2104</v>
      </c>
      <c r="J11" s="206">
        <v>4393</v>
      </c>
      <c r="K11" s="206">
        <v>2550</v>
      </c>
      <c r="L11" s="206">
        <v>0</v>
      </c>
      <c r="M11" s="206">
        <v>6190</v>
      </c>
      <c r="N11" s="206">
        <v>7592</v>
      </c>
      <c r="O11" s="206">
        <v>3749</v>
      </c>
      <c r="P11" s="206">
        <v>3846</v>
      </c>
      <c r="Q11" s="270">
        <f t="shared" si="0"/>
        <v>55733</v>
      </c>
    </row>
    <row r="12" spans="1:17" ht="15" customHeight="1">
      <c r="A12" s="344">
        <v>250109</v>
      </c>
      <c r="B12" s="128" t="s">
        <v>626</v>
      </c>
      <c r="C12" s="6" t="s">
        <v>627</v>
      </c>
      <c r="D12" s="6"/>
      <c r="E12" s="204">
        <v>362052</v>
      </c>
      <c r="F12" s="204">
        <v>88356</v>
      </c>
      <c r="G12" s="204">
        <v>83121</v>
      </c>
      <c r="H12" s="204">
        <v>35824</v>
      </c>
      <c r="I12" s="204">
        <v>29681</v>
      </c>
      <c r="J12" s="204">
        <v>12616</v>
      </c>
      <c r="K12" s="204">
        <v>43797</v>
      </c>
      <c r="L12" s="204">
        <v>0</v>
      </c>
      <c r="M12" s="204">
        <v>178068</v>
      </c>
      <c r="N12" s="204">
        <v>140979</v>
      </c>
      <c r="O12" s="204">
        <v>59156</v>
      </c>
      <c r="P12" s="204">
        <v>102249</v>
      </c>
      <c r="Q12" s="269">
        <f t="shared" si="0"/>
        <v>1135899</v>
      </c>
    </row>
    <row r="13" spans="1:17" ht="15" customHeight="1">
      <c r="A13" s="344">
        <v>250110</v>
      </c>
      <c r="B13" s="129"/>
      <c r="C13" s="41" t="s">
        <v>628</v>
      </c>
      <c r="D13" s="61"/>
      <c r="E13" s="203">
        <v>2306</v>
      </c>
      <c r="F13" s="203">
        <v>547</v>
      </c>
      <c r="G13" s="203">
        <v>618</v>
      </c>
      <c r="H13" s="203">
        <v>202</v>
      </c>
      <c r="I13" s="203">
        <v>203</v>
      </c>
      <c r="J13" s="203">
        <v>0</v>
      </c>
      <c r="K13" s="203">
        <v>329</v>
      </c>
      <c r="L13" s="203">
        <v>0</v>
      </c>
      <c r="M13" s="203">
        <v>1359</v>
      </c>
      <c r="N13" s="203">
        <v>950</v>
      </c>
      <c r="O13" s="203">
        <v>493</v>
      </c>
      <c r="P13" s="203">
        <v>747</v>
      </c>
      <c r="Q13" s="268">
        <f t="shared" si="0"/>
        <v>7754</v>
      </c>
    </row>
    <row r="14" spans="1:17" ht="15" customHeight="1">
      <c r="A14" s="344">
        <v>250111</v>
      </c>
      <c r="B14" s="130"/>
      <c r="C14" s="43" t="s">
        <v>629</v>
      </c>
      <c r="D14" s="67"/>
      <c r="E14" s="206">
        <v>998</v>
      </c>
      <c r="F14" s="206">
        <v>270</v>
      </c>
      <c r="G14" s="206">
        <v>372</v>
      </c>
      <c r="H14" s="206">
        <v>116</v>
      </c>
      <c r="I14" s="206">
        <v>128</v>
      </c>
      <c r="J14" s="206">
        <v>0</v>
      </c>
      <c r="K14" s="206">
        <v>154</v>
      </c>
      <c r="L14" s="206">
        <v>0</v>
      </c>
      <c r="M14" s="206">
        <v>732</v>
      </c>
      <c r="N14" s="206">
        <v>513</v>
      </c>
      <c r="O14" s="206">
        <v>291</v>
      </c>
      <c r="P14" s="206">
        <v>400</v>
      </c>
      <c r="Q14" s="270">
        <f t="shared" si="0"/>
        <v>3974</v>
      </c>
    </row>
    <row r="15" spans="1:17" ht="15" customHeight="1">
      <c r="A15" s="344">
        <v>250112</v>
      </c>
      <c r="B15" s="131"/>
      <c r="C15" s="6" t="s">
        <v>622</v>
      </c>
      <c r="D15" s="6"/>
      <c r="E15" s="204">
        <v>1059</v>
      </c>
      <c r="F15" s="204">
        <v>156</v>
      </c>
      <c r="G15" s="204">
        <v>145</v>
      </c>
      <c r="H15" s="204">
        <v>72</v>
      </c>
      <c r="I15" s="204">
        <v>12</v>
      </c>
      <c r="J15" s="204">
        <v>0</v>
      </c>
      <c r="K15" s="204">
        <v>3</v>
      </c>
      <c r="L15" s="204">
        <v>0</v>
      </c>
      <c r="M15" s="204">
        <v>336</v>
      </c>
      <c r="N15" s="204">
        <v>254</v>
      </c>
      <c r="O15" s="204">
        <v>36</v>
      </c>
      <c r="P15" s="204">
        <v>221</v>
      </c>
      <c r="Q15" s="269">
        <f t="shared" si="0"/>
        <v>2294</v>
      </c>
    </row>
    <row r="16" spans="1:17" ht="15" customHeight="1">
      <c r="A16" s="344">
        <v>250113</v>
      </c>
      <c r="B16" s="127">
        <v>2</v>
      </c>
      <c r="C16" s="6" t="s">
        <v>623</v>
      </c>
      <c r="D16" s="6"/>
      <c r="E16" s="204">
        <v>86</v>
      </c>
      <c r="F16" s="204">
        <v>13</v>
      </c>
      <c r="G16" s="204">
        <v>12</v>
      </c>
      <c r="H16" s="204">
        <v>6</v>
      </c>
      <c r="I16" s="204">
        <v>1</v>
      </c>
      <c r="J16" s="204">
        <v>0</v>
      </c>
      <c r="K16" s="204">
        <v>0</v>
      </c>
      <c r="L16" s="204">
        <v>0</v>
      </c>
      <c r="M16" s="204">
        <v>28</v>
      </c>
      <c r="N16" s="204">
        <v>20</v>
      </c>
      <c r="O16" s="204">
        <v>2</v>
      </c>
      <c r="P16" s="204">
        <v>19</v>
      </c>
      <c r="Q16" s="269">
        <f t="shared" si="0"/>
        <v>187</v>
      </c>
    </row>
    <row r="17" spans="1:17" ht="15" customHeight="1">
      <c r="A17" s="344">
        <v>250114</v>
      </c>
      <c r="B17" s="128" t="s">
        <v>113</v>
      </c>
      <c r="C17" s="6" t="s">
        <v>106</v>
      </c>
      <c r="D17" s="6"/>
      <c r="E17" s="204">
        <v>574562</v>
      </c>
      <c r="F17" s="204">
        <v>90835</v>
      </c>
      <c r="G17" s="204">
        <v>102911</v>
      </c>
      <c r="H17" s="204">
        <v>46933</v>
      </c>
      <c r="I17" s="204">
        <v>9437</v>
      </c>
      <c r="J17" s="204">
        <v>0</v>
      </c>
      <c r="K17" s="204">
        <v>1941</v>
      </c>
      <c r="L17" s="204">
        <v>0</v>
      </c>
      <c r="M17" s="204">
        <v>179869</v>
      </c>
      <c r="N17" s="204">
        <v>138050</v>
      </c>
      <c r="O17" s="204">
        <v>18197</v>
      </c>
      <c r="P17" s="204">
        <v>151821</v>
      </c>
      <c r="Q17" s="269">
        <f t="shared" si="0"/>
        <v>1314556</v>
      </c>
    </row>
    <row r="18" spans="1:17" ht="15" customHeight="1">
      <c r="A18" s="344">
        <v>250115</v>
      </c>
      <c r="B18" s="128"/>
      <c r="C18" s="6" t="s">
        <v>107</v>
      </c>
      <c r="D18" s="6"/>
      <c r="E18" s="204">
        <v>917433</v>
      </c>
      <c r="F18" s="204">
        <v>152257</v>
      </c>
      <c r="G18" s="204">
        <v>112503</v>
      </c>
      <c r="H18" s="204">
        <v>62029</v>
      </c>
      <c r="I18" s="204">
        <v>16602</v>
      </c>
      <c r="J18" s="204">
        <v>0</v>
      </c>
      <c r="K18" s="204">
        <v>3860</v>
      </c>
      <c r="L18" s="204">
        <v>0</v>
      </c>
      <c r="M18" s="204">
        <v>265486</v>
      </c>
      <c r="N18" s="204">
        <v>233225</v>
      </c>
      <c r="O18" s="204">
        <v>36321</v>
      </c>
      <c r="P18" s="204">
        <v>139508</v>
      </c>
      <c r="Q18" s="269">
        <f t="shared" si="0"/>
        <v>1939224</v>
      </c>
    </row>
    <row r="19" spans="1:17" ht="15" customHeight="1">
      <c r="A19" s="344">
        <v>250116</v>
      </c>
      <c r="B19" s="128"/>
      <c r="C19" s="69"/>
      <c r="D19" s="41" t="s">
        <v>108</v>
      </c>
      <c r="E19" s="203">
        <v>0</v>
      </c>
      <c r="F19" s="203">
        <v>0</v>
      </c>
      <c r="G19" s="203">
        <v>0</v>
      </c>
      <c r="H19" s="203">
        <v>0</v>
      </c>
      <c r="I19" s="203">
        <v>167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68">
        <f t="shared" si="0"/>
        <v>167</v>
      </c>
    </row>
    <row r="20" spans="1:17" ht="15" customHeight="1">
      <c r="A20" s="344">
        <v>250117</v>
      </c>
      <c r="B20" s="128"/>
      <c r="C20" s="71" t="s">
        <v>43</v>
      </c>
      <c r="D20" s="42" t="s">
        <v>109</v>
      </c>
      <c r="E20" s="204">
        <v>556744</v>
      </c>
      <c r="F20" s="204">
        <v>86612</v>
      </c>
      <c r="G20" s="204">
        <v>48051</v>
      </c>
      <c r="H20" s="204">
        <v>15089</v>
      </c>
      <c r="I20" s="204">
        <v>4764</v>
      </c>
      <c r="J20" s="204">
        <v>0</v>
      </c>
      <c r="K20" s="204">
        <v>2461</v>
      </c>
      <c r="L20" s="204">
        <v>0</v>
      </c>
      <c r="M20" s="204">
        <v>169895</v>
      </c>
      <c r="N20" s="204">
        <v>109905</v>
      </c>
      <c r="O20" s="204">
        <v>6900</v>
      </c>
      <c r="P20" s="204">
        <v>66577</v>
      </c>
      <c r="Q20" s="269">
        <f t="shared" si="0"/>
        <v>1066998</v>
      </c>
    </row>
    <row r="21" spans="1:17" ht="15" customHeight="1">
      <c r="A21" s="344">
        <v>250118</v>
      </c>
      <c r="B21" s="128"/>
      <c r="C21" s="71" t="s">
        <v>45</v>
      </c>
      <c r="D21" s="42" t="s">
        <v>110</v>
      </c>
      <c r="E21" s="204">
        <v>237205</v>
      </c>
      <c r="F21" s="204">
        <v>38682</v>
      </c>
      <c r="G21" s="204">
        <v>37952</v>
      </c>
      <c r="H21" s="204">
        <v>20430</v>
      </c>
      <c r="I21" s="204">
        <v>4685</v>
      </c>
      <c r="J21" s="204">
        <v>0</v>
      </c>
      <c r="K21" s="204">
        <v>1350</v>
      </c>
      <c r="L21" s="204">
        <v>0</v>
      </c>
      <c r="M21" s="204">
        <v>68431</v>
      </c>
      <c r="N21" s="204">
        <v>57380</v>
      </c>
      <c r="O21" s="204">
        <v>6678</v>
      </c>
      <c r="P21" s="204">
        <v>46937</v>
      </c>
      <c r="Q21" s="269">
        <f t="shared" si="0"/>
        <v>519730</v>
      </c>
    </row>
    <row r="22" spans="1:17" ht="15" customHeight="1">
      <c r="A22" s="344">
        <v>250119</v>
      </c>
      <c r="B22" s="128" t="s">
        <v>630</v>
      </c>
      <c r="C22" s="72"/>
      <c r="D22" s="43" t="s">
        <v>111</v>
      </c>
      <c r="E22" s="206">
        <v>123484</v>
      </c>
      <c r="F22" s="206">
        <v>26963</v>
      </c>
      <c r="G22" s="206">
        <v>26500</v>
      </c>
      <c r="H22" s="206">
        <v>26510</v>
      </c>
      <c r="I22" s="206">
        <v>6986</v>
      </c>
      <c r="J22" s="206">
        <v>0</v>
      </c>
      <c r="K22" s="206">
        <v>49</v>
      </c>
      <c r="L22" s="206">
        <v>0</v>
      </c>
      <c r="M22" s="206">
        <v>27160</v>
      </c>
      <c r="N22" s="206">
        <v>65940</v>
      </c>
      <c r="O22" s="206">
        <v>22743</v>
      </c>
      <c r="P22" s="206">
        <v>25994</v>
      </c>
      <c r="Q22" s="270">
        <f t="shared" si="0"/>
        <v>352329</v>
      </c>
    </row>
    <row r="23" spans="1:17" ht="15" customHeight="1">
      <c r="A23" s="344">
        <v>250120</v>
      </c>
      <c r="B23" s="128"/>
      <c r="C23" s="6" t="s">
        <v>112</v>
      </c>
      <c r="D23" s="6"/>
      <c r="E23" s="204">
        <v>1491995</v>
      </c>
      <c r="F23" s="204">
        <v>243092</v>
      </c>
      <c r="G23" s="204">
        <v>215414</v>
      </c>
      <c r="H23" s="204">
        <v>108962</v>
      </c>
      <c r="I23" s="204">
        <v>26039</v>
      </c>
      <c r="J23" s="204">
        <v>0</v>
      </c>
      <c r="K23" s="204">
        <v>5801</v>
      </c>
      <c r="L23" s="204">
        <v>0</v>
      </c>
      <c r="M23" s="204">
        <v>445355</v>
      </c>
      <c r="N23" s="204">
        <v>371275</v>
      </c>
      <c r="O23" s="204">
        <v>54518</v>
      </c>
      <c r="P23" s="204">
        <v>291329</v>
      </c>
      <c r="Q23" s="269">
        <f t="shared" si="0"/>
        <v>3253780</v>
      </c>
    </row>
    <row r="24" spans="1:17" ht="15" customHeight="1">
      <c r="A24" s="344">
        <v>250121</v>
      </c>
      <c r="B24" s="128"/>
      <c r="C24" s="41" t="s">
        <v>628</v>
      </c>
      <c r="D24" s="61"/>
      <c r="E24" s="203">
        <v>3782</v>
      </c>
      <c r="F24" s="203">
        <v>644</v>
      </c>
      <c r="G24" s="203">
        <v>593</v>
      </c>
      <c r="H24" s="203">
        <v>275</v>
      </c>
      <c r="I24" s="203">
        <v>55</v>
      </c>
      <c r="J24" s="203">
        <v>0</v>
      </c>
      <c r="K24" s="203">
        <v>0</v>
      </c>
      <c r="L24" s="203">
        <v>0</v>
      </c>
      <c r="M24" s="203">
        <v>1289</v>
      </c>
      <c r="N24" s="203">
        <v>945</v>
      </c>
      <c r="O24" s="203">
        <v>98</v>
      </c>
      <c r="P24" s="203">
        <v>795</v>
      </c>
      <c r="Q24" s="268">
        <f t="shared" si="0"/>
        <v>8476</v>
      </c>
    </row>
    <row r="25" spans="1:17" ht="15" customHeight="1">
      <c r="A25" s="344">
        <v>250122</v>
      </c>
      <c r="B25" s="132"/>
      <c r="C25" s="43" t="s">
        <v>629</v>
      </c>
      <c r="D25" s="67"/>
      <c r="E25" s="206">
        <v>1598</v>
      </c>
      <c r="F25" s="206">
        <v>293</v>
      </c>
      <c r="G25" s="206">
        <v>219</v>
      </c>
      <c r="H25" s="206">
        <v>114</v>
      </c>
      <c r="I25" s="206">
        <v>29</v>
      </c>
      <c r="J25" s="206">
        <v>0</v>
      </c>
      <c r="K25" s="206">
        <v>0</v>
      </c>
      <c r="L25" s="206">
        <v>0</v>
      </c>
      <c r="M25" s="206">
        <v>572</v>
      </c>
      <c r="N25" s="206">
        <v>412</v>
      </c>
      <c r="O25" s="206">
        <v>38</v>
      </c>
      <c r="P25" s="206">
        <v>293</v>
      </c>
      <c r="Q25" s="270">
        <f t="shared" si="0"/>
        <v>3568</v>
      </c>
    </row>
    <row r="26" spans="1:17" ht="15" customHeight="1">
      <c r="A26" s="344">
        <v>250123</v>
      </c>
      <c r="B26" s="131"/>
      <c r="C26" s="6" t="s">
        <v>622</v>
      </c>
      <c r="D26" s="6"/>
      <c r="E26" s="204">
        <v>7234</v>
      </c>
      <c r="F26" s="204">
        <v>1448</v>
      </c>
      <c r="G26" s="204">
        <v>1425</v>
      </c>
      <c r="H26" s="204">
        <v>249</v>
      </c>
      <c r="I26" s="204">
        <v>84</v>
      </c>
      <c r="J26" s="204">
        <v>0</v>
      </c>
      <c r="K26" s="204">
        <v>126</v>
      </c>
      <c r="L26" s="204">
        <v>0</v>
      </c>
      <c r="M26" s="204">
        <v>2173</v>
      </c>
      <c r="N26" s="204">
        <v>2012</v>
      </c>
      <c r="O26" s="204">
        <v>287</v>
      </c>
      <c r="P26" s="204">
        <v>1180</v>
      </c>
      <c r="Q26" s="269">
        <f t="shared" si="0"/>
        <v>16218</v>
      </c>
    </row>
    <row r="27" spans="1:17" ht="15" customHeight="1">
      <c r="A27" s="344">
        <v>250124</v>
      </c>
      <c r="B27" s="128">
        <v>3</v>
      </c>
      <c r="C27" s="6" t="s">
        <v>623</v>
      </c>
      <c r="D27" s="6"/>
      <c r="E27" s="204">
        <v>601</v>
      </c>
      <c r="F27" s="204">
        <v>115</v>
      </c>
      <c r="G27" s="204">
        <v>119</v>
      </c>
      <c r="H27" s="204">
        <v>20</v>
      </c>
      <c r="I27" s="204">
        <v>7</v>
      </c>
      <c r="J27" s="204">
        <v>0</v>
      </c>
      <c r="K27" s="204">
        <v>11</v>
      </c>
      <c r="L27" s="204">
        <v>0</v>
      </c>
      <c r="M27" s="204">
        <v>197</v>
      </c>
      <c r="N27" s="204">
        <v>169</v>
      </c>
      <c r="O27" s="204">
        <v>23</v>
      </c>
      <c r="P27" s="204">
        <v>98</v>
      </c>
      <c r="Q27" s="269">
        <f t="shared" si="0"/>
        <v>1360</v>
      </c>
    </row>
    <row r="28" spans="1:17" ht="15" customHeight="1">
      <c r="A28" s="344">
        <v>250125</v>
      </c>
      <c r="B28" s="128" t="s">
        <v>114</v>
      </c>
      <c r="C28" s="6" t="s">
        <v>106</v>
      </c>
      <c r="D28" s="6"/>
      <c r="E28" s="204">
        <v>2278611</v>
      </c>
      <c r="F28" s="204">
        <v>466800</v>
      </c>
      <c r="G28" s="204">
        <v>376837</v>
      </c>
      <c r="H28" s="204">
        <v>83721</v>
      </c>
      <c r="I28" s="204">
        <v>33027</v>
      </c>
      <c r="J28" s="204">
        <v>0</v>
      </c>
      <c r="K28" s="204">
        <v>37763</v>
      </c>
      <c r="L28" s="204">
        <v>0</v>
      </c>
      <c r="M28" s="204">
        <v>695058</v>
      </c>
      <c r="N28" s="204">
        <v>637990</v>
      </c>
      <c r="O28" s="204">
        <v>86650</v>
      </c>
      <c r="P28" s="204">
        <v>347672</v>
      </c>
      <c r="Q28" s="269">
        <f t="shared" si="0"/>
        <v>5044129</v>
      </c>
    </row>
    <row r="29" spans="1:17" ht="15" customHeight="1">
      <c r="A29" s="344">
        <v>250126</v>
      </c>
      <c r="B29" s="128"/>
      <c r="C29" s="6" t="s">
        <v>631</v>
      </c>
      <c r="D29" s="6"/>
      <c r="E29" s="204">
        <v>1193893</v>
      </c>
      <c r="F29" s="204">
        <v>227299</v>
      </c>
      <c r="G29" s="204">
        <v>231502</v>
      </c>
      <c r="H29" s="204">
        <v>40766</v>
      </c>
      <c r="I29" s="204">
        <v>16467</v>
      </c>
      <c r="J29" s="204">
        <v>0</v>
      </c>
      <c r="K29" s="204">
        <v>18015</v>
      </c>
      <c r="L29" s="204">
        <v>0</v>
      </c>
      <c r="M29" s="204">
        <v>388798</v>
      </c>
      <c r="N29" s="204">
        <v>342138</v>
      </c>
      <c r="O29" s="204">
        <v>43403</v>
      </c>
      <c r="P29" s="204">
        <v>193236</v>
      </c>
      <c r="Q29" s="269">
        <f t="shared" si="0"/>
        <v>2695517</v>
      </c>
    </row>
    <row r="30" spans="1:17" ht="15" customHeight="1">
      <c r="A30" s="344">
        <v>250127</v>
      </c>
      <c r="B30" s="128"/>
      <c r="C30" s="69"/>
      <c r="D30" s="41" t="s">
        <v>108</v>
      </c>
      <c r="E30" s="203">
        <v>47064</v>
      </c>
      <c r="F30" s="203">
        <v>1275</v>
      </c>
      <c r="G30" s="203">
        <v>46018</v>
      </c>
      <c r="H30" s="203">
        <v>920</v>
      </c>
      <c r="I30" s="203">
        <v>98</v>
      </c>
      <c r="J30" s="203">
        <v>0</v>
      </c>
      <c r="K30" s="203">
        <v>0</v>
      </c>
      <c r="L30" s="203">
        <v>0</v>
      </c>
      <c r="M30" s="203">
        <v>10786</v>
      </c>
      <c r="N30" s="203">
        <v>9930</v>
      </c>
      <c r="O30" s="203">
        <v>224</v>
      </c>
      <c r="P30" s="203">
        <v>3106</v>
      </c>
      <c r="Q30" s="268">
        <f t="shared" si="0"/>
        <v>119421</v>
      </c>
    </row>
    <row r="31" spans="1:17" ht="15" customHeight="1">
      <c r="A31" s="344">
        <v>250128</v>
      </c>
      <c r="B31" s="128" t="s">
        <v>632</v>
      </c>
      <c r="C31" s="71" t="s">
        <v>43</v>
      </c>
      <c r="D31" s="42" t="s">
        <v>109</v>
      </c>
      <c r="E31" s="204">
        <v>79628</v>
      </c>
      <c r="F31" s="204">
        <v>12309</v>
      </c>
      <c r="G31" s="204">
        <v>26264</v>
      </c>
      <c r="H31" s="204">
        <v>4436</v>
      </c>
      <c r="I31" s="204">
        <v>294</v>
      </c>
      <c r="J31" s="204">
        <v>0</v>
      </c>
      <c r="K31" s="204">
        <v>822</v>
      </c>
      <c r="L31" s="204">
        <v>0</v>
      </c>
      <c r="M31" s="204">
        <v>2962</v>
      </c>
      <c r="N31" s="204">
        <v>28763</v>
      </c>
      <c r="O31" s="204">
        <v>3647</v>
      </c>
      <c r="P31" s="204">
        <v>22165</v>
      </c>
      <c r="Q31" s="269">
        <f t="shared" si="0"/>
        <v>181290</v>
      </c>
    </row>
    <row r="32" spans="1:17" ht="15" customHeight="1">
      <c r="A32" s="344">
        <v>250129</v>
      </c>
      <c r="B32" s="128"/>
      <c r="C32" s="71" t="s">
        <v>45</v>
      </c>
      <c r="D32" s="42" t="s">
        <v>110</v>
      </c>
      <c r="E32" s="204">
        <v>879246</v>
      </c>
      <c r="F32" s="204">
        <v>182106</v>
      </c>
      <c r="G32" s="204">
        <v>142461</v>
      </c>
      <c r="H32" s="204">
        <v>33065</v>
      </c>
      <c r="I32" s="204">
        <v>13549</v>
      </c>
      <c r="J32" s="204">
        <v>0</v>
      </c>
      <c r="K32" s="204">
        <v>14863</v>
      </c>
      <c r="L32" s="204">
        <v>0</v>
      </c>
      <c r="M32" s="204">
        <v>266492</v>
      </c>
      <c r="N32" s="204">
        <v>250807</v>
      </c>
      <c r="O32" s="204">
        <v>34048</v>
      </c>
      <c r="P32" s="204">
        <v>140003</v>
      </c>
      <c r="Q32" s="269">
        <f t="shared" si="0"/>
        <v>1956640</v>
      </c>
    </row>
    <row r="33" spans="1:17" ht="15" customHeight="1">
      <c r="A33" s="344">
        <v>250130</v>
      </c>
      <c r="B33" s="128"/>
      <c r="C33" s="72"/>
      <c r="D33" s="43" t="s">
        <v>111</v>
      </c>
      <c r="E33" s="206">
        <v>187955</v>
      </c>
      <c r="F33" s="206">
        <v>31609</v>
      </c>
      <c r="G33" s="206">
        <v>16759</v>
      </c>
      <c r="H33" s="206">
        <v>2345</v>
      </c>
      <c r="I33" s="206">
        <v>2526</v>
      </c>
      <c r="J33" s="206">
        <v>0</v>
      </c>
      <c r="K33" s="206">
        <v>2330</v>
      </c>
      <c r="L33" s="206">
        <v>0</v>
      </c>
      <c r="M33" s="206">
        <v>108558</v>
      </c>
      <c r="N33" s="206">
        <v>52638</v>
      </c>
      <c r="O33" s="206">
        <v>5484</v>
      </c>
      <c r="P33" s="206">
        <v>27962</v>
      </c>
      <c r="Q33" s="270">
        <f t="shared" si="0"/>
        <v>438166</v>
      </c>
    </row>
    <row r="34" spans="1:17" ht="15" customHeight="1">
      <c r="A34" s="344">
        <v>250131</v>
      </c>
      <c r="B34" s="128" t="s">
        <v>443</v>
      </c>
      <c r="C34" s="6" t="s">
        <v>112</v>
      </c>
      <c r="D34" s="6"/>
      <c r="E34" s="204">
        <v>3472504</v>
      </c>
      <c r="F34" s="204">
        <v>694099</v>
      </c>
      <c r="G34" s="204">
        <v>608339</v>
      </c>
      <c r="H34" s="204">
        <v>124487</v>
      </c>
      <c r="I34" s="204">
        <v>49494</v>
      </c>
      <c r="J34" s="204">
        <v>0</v>
      </c>
      <c r="K34" s="204">
        <v>55778</v>
      </c>
      <c r="L34" s="204">
        <v>0</v>
      </c>
      <c r="M34" s="204">
        <v>1083856</v>
      </c>
      <c r="N34" s="204">
        <v>980128</v>
      </c>
      <c r="O34" s="204">
        <v>130053</v>
      </c>
      <c r="P34" s="204">
        <v>540908</v>
      </c>
      <c r="Q34" s="269">
        <f t="shared" si="0"/>
        <v>7739646</v>
      </c>
    </row>
    <row r="35" spans="1:17" ht="15" customHeight="1">
      <c r="A35" s="344">
        <v>250132</v>
      </c>
      <c r="B35" s="128"/>
      <c r="C35" s="41" t="s">
        <v>628</v>
      </c>
      <c r="D35" s="61"/>
      <c r="E35" s="203">
        <v>24739</v>
      </c>
      <c r="F35" s="203">
        <v>5036</v>
      </c>
      <c r="G35" s="203">
        <v>4200</v>
      </c>
      <c r="H35" s="203">
        <v>888</v>
      </c>
      <c r="I35" s="203">
        <v>362</v>
      </c>
      <c r="J35" s="203">
        <v>0</v>
      </c>
      <c r="K35" s="203">
        <v>451</v>
      </c>
      <c r="L35" s="203">
        <v>0</v>
      </c>
      <c r="M35" s="203">
        <v>7518</v>
      </c>
      <c r="N35" s="203">
        <v>6578</v>
      </c>
      <c r="O35" s="203">
        <v>1011</v>
      </c>
      <c r="P35" s="203">
        <v>3983</v>
      </c>
      <c r="Q35" s="268">
        <f t="shared" si="0"/>
        <v>54766</v>
      </c>
    </row>
    <row r="36" spans="1:17" ht="15" customHeight="1">
      <c r="A36" s="344">
        <v>250133</v>
      </c>
      <c r="B36" s="132"/>
      <c r="C36" s="43" t="s">
        <v>629</v>
      </c>
      <c r="D36" s="67"/>
      <c r="E36" s="206">
        <v>11267</v>
      </c>
      <c r="F36" s="206">
        <v>2394</v>
      </c>
      <c r="G36" s="206">
        <v>1401</v>
      </c>
      <c r="H36" s="206">
        <v>370</v>
      </c>
      <c r="I36" s="206">
        <v>207</v>
      </c>
      <c r="J36" s="206">
        <v>0</v>
      </c>
      <c r="K36" s="206">
        <v>181</v>
      </c>
      <c r="L36" s="206">
        <v>0</v>
      </c>
      <c r="M36" s="206">
        <v>3285</v>
      </c>
      <c r="N36" s="206">
        <v>2871</v>
      </c>
      <c r="O36" s="206">
        <v>509</v>
      </c>
      <c r="P36" s="206">
        <v>1666</v>
      </c>
      <c r="Q36" s="270">
        <f t="shared" si="0"/>
        <v>24151</v>
      </c>
    </row>
    <row r="37" spans="1:17" ht="15" customHeight="1">
      <c r="A37" s="344">
        <v>250134</v>
      </c>
      <c r="B37" s="131"/>
      <c r="C37" s="6" t="s">
        <v>622</v>
      </c>
      <c r="D37" s="6"/>
      <c r="E37" s="204">
        <v>618</v>
      </c>
      <c r="F37" s="204">
        <v>375</v>
      </c>
      <c r="G37" s="204">
        <v>185</v>
      </c>
      <c r="H37" s="204">
        <v>168</v>
      </c>
      <c r="I37" s="204">
        <v>96</v>
      </c>
      <c r="J37" s="204">
        <v>0</v>
      </c>
      <c r="K37" s="204">
        <v>173</v>
      </c>
      <c r="L37" s="204">
        <v>0</v>
      </c>
      <c r="M37" s="204">
        <v>240</v>
      </c>
      <c r="N37" s="204">
        <v>120</v>
      </c>
      <c r="O37" s="204">
        <v>213</v>
      </c>
      <c r="P37" s="204">
        <v>324</v>
      </c>
      <c r="Q37" s="269">
        <f t="shared" si="0"/>
        <v>2512</v>
      </c>
    </row>
    <row r="38" spans="1:17" ht="15" customHeight="1">
      <c r="A38" s="344">
        <v>250135</v>
      </c>
      <c r="B38" s="128">
        <v>4</v>
      </c>
      <c r="C38" s="6" t="s">
        <v>623</v>
      </c>
      <c r="D38" s="6"/>
      <c r="E38" s="204">
        <v>49</v>
      </c>
      <c r="F38" s="204">
        <v>29</v>
      </c>
      <c r="G38" s="204">
        <v>17</v>
      </c>
      <c r="H38" s="204">
        <v>14</v>
      </c>
      <c r="I38" s="204">
        <v>8</v>
      </c>
      <c r="J38" s="204">
        <v>0</v>
      </c>
      <c r="K38" s="204">
        <v>14</v>
      </c>
      <c r="L38" s="204">
        <v>0</v>
      </c>
      <c r="M38" s="204">
        <v>20</v>
      </c>
      <c r="N38" s="204">
        <v>10</v>
      </c>
      <c r="O38" s="204">
        <v>15</v>
      </c>
      <c r="P38" s="204">
        <v>27</v>
      </c>
      <c r="Q38" s="269">
        <f t="shared" si="0"/>
        <v>203</v>
      </c>
    </row>
    <row r="39" spans="1:17" ht="15" customHeight="1">
      <c r="A39" s="344">
        <v>250136</v>
      </c>
      <c r="B39" s="128" t="s">
        <v>633</v>
      </c>
      <c r="C39" s="6" t="s">
        <v>106</v>
      </c>
      <c r="D39" s="6"/>
      <c r="E39" s="204">
        <v>261990</v>
      </c>
      <c r="F39" s="204">
        <v>145213</v>
      </c>
      <c r="G39" s="204">
        <v>62111</v>
      </c>
      <c r="H39" s="204">
        <v>52889</v>
      </c>
      <c r="I39" s="204">
        <v>35336</v>
      </c>
      <c r="J39" s="204">
        <v>0</v>
      </c>
      <c r="K39" s="204">
        <v>56545</v>
      </c>
      <c r="L39" s="204">
        <v>0</v>
      </c>
      <c r="M39" s="204">
        <v>86880</v>
      </c>
      <c r="N39" s="204">
        <v>51270</v>
      </c>
      <c r="O39" s="204">
        <v>69346</v>
      </c>
      <c r="P39" s="204">
        <v>112500</v>
      </c>
      <c r="Q39" s="269">
        <f t="shared" si="0"/>
        <v>934080</v>
      </c>
    </row>
    <row r="40" spans="1:17" ht="15" customHeight="1">
      <c r="A40" s="344">
        <v>250137</v>
      </c>
      <c r="B40" s="128"/>
      <c r="C40" s="6" t="s">
        <v>107</v>
      </c>
      <c r="D40" s="6"/>
      <c r="E40" s="204">
        <v>129818</v>
      </c>
      <c r="F40" s="204">
        <v>69193</v>
      </c>
      <c r="G40" s="204">
        <v>35272</v>
      </c>
      <c r="H40" s="204">
        <v>23794</v>
      </c>
      <c r="I40" s="204">
        <v>16726</v>
      </c>
      <c r="J40" s="204">
        <v>0</v>
      </c>
      <c r="K40" s="204">
        <v>27371</v>
      </c>
      <c r="L40" s="204">
        <v>0</v>
      </c>
      <c r="M40" s="204">
        <v>43929</v>
      </c>
      <c r="N40" s="204">
        <v>26712</v>
      </c>
      <c r="O40" s="204">
        <v>33907</v>
      </c>
      <c r="P40" s="204">
        <v>62062</v>
      </c>
      <c r="Q40" s="269">
        <f t="shared" si="0"/>
        <v>468784</v>
      </c>
    </row>
    <row r="41" spans="1:17" ht="15" customHeight="1">
      <c r="A41" s="344">
        <v>250138</v>
      </c>
      <c r="B41" s="128" t="s">
        <v>634</v>
      </c>
      <c r="C41" s="69"/>
      <c r="D41" s="41" t="s">
        <v>108</v>
      </c>
      <c r="E41" s="203">
        <v>4882</v>
      </c>
      <c r="F41" s="203">
        <v>569</v>
      </c>
      <c r="G41" s="203">
        <v>5584</v>
      </c>
      <c r="H41" s="203">
        <v>400</v>
      </c>
      <c r="I41" s="203">
        <v>0</v>
      </c>
      <c r="J41" s="203">
        <v>0</v>
      </c>
      <c r="K41" s="203">
        <v>0</v>
      </c>
      <c r="L41" s="203">
        <v>0</v>
      </c>
      <c r="M41" s="203">
        <v>626</v>
      </c>
      <c r="N41" s="203">
        <v>1185</v>
      </c>
      <c r="O41" s="203">
        <v>104</v>
      </c>
      <c r="P41" s="203">
        <v>1253</v>
      </c>
      <c r="Q41" s="268">
        <f t="shared" si="0"/>
        <v>14603</v>
      </c>
    </row>
    <row r="42" spans="1:17" ht="15" customHeight="1">
      <c r="A42" s="344">
        <v>250139</v>
      </c>
      <c r="B42" s="128"/>
      <c r="C42" s="71" t="s">
        <v>43</v>
      </c>
      <c r="D42" s="42" t="s">
        <v>109</v>
      </c>
      <c r="E42" s="204">
        <v>6405</v>
      </c>
      <c r="F42" s="204">
        <v>2973</v>
      </c>
      <c r="G42" s="204">
        <v>3844</v>
      </c>
      <c r="H42" s="204">
        <v>2350</v>
      </c>
      <c r="I42" s="204">
        <v>336</v>
      </c>
      <c r="J42" s="204">
        <v>0</v>
      </c>
      <c r="K42" s="204">
        <v>1934</v>
      </c>
      <c r="L42" s="204">
        <v>0</v>
      </c>
      <c r="M42" s="204">
        <v>128</v>
      </c>
      <c r="N42" s="204">
        <v>1495</v>
      </c>
      <c r="O42" s="204">
        <v>2970</v>
      </c>
      <c r="P42" s="204">
        <v>7432</v>
      </c>
      <c r="Q42" s="269">
        <f t="shared" si="0"/>
        <v>29867</v>
      </c>
    </row>
    <row r="43" spans="1:17" ht="15" customHeight="1">
      <c r="A43" s="344">
        <v>250140</v>
      </c>
      <c r="B43" s="128" t="s">
        <v>635</v>
      </c>
      <c r="C43" s="71" t="s">
        <v>45</v>
      </c>
      <c r="D43" s="42" t="s">
        <v>110</v>
      </c>
      <c r="E43" s="204">
        <v>102968</v>
      </c>
      <c r="F43" s="204">
        <v>58809</v>
      </c>
      <c r="G43" s="204">
        <v>23992</v>
      </c>
      <c r="H43" s="204">
        <v>19946</v>
      </c>
      <c r="I43" s="204">
        <v>13809</v>
      </c>
      <c r="J43" s="204">
        <v>0</v>
      </c>
      <c r="K43" s="204">
        <v>20792</v>
      </c>
      <c r="L43" s="204">
        <v>0</v>
      </c>
      <c r="M43" s="204">
        <v>32702</v>
      </c>
      <c r="N43" s="204">
        <v>21065</v>
      </c>
      <c r="O43" s="204">
        <v>27099</v>
      </c>
      <c r="P43" s="204">
        <v>46792</v>
      </c>
      <c r="Q43" s="269">
        <f t="shared" si="0"/>
        <v>367974</v>
      </c>
    </row>
    <row r="44" spans="1:17" ht="15" customHeight="1">
      <c r="A44" s="344">
        <v>250201</v>
      </c>
      <c r="B44" s="128"/>
      <c r="C44" s="72"/>
      <c r="D44" s="43" t="s">
        <v>111</v>
      </c>
      <c r="E44" s="204">
        <v>15563</v>
      </c>
      <c r="F44" s="204">
        <v>6842</v>
      </c>
      <c r="G44" s="204">
        <v>1852</v>
      </c>
      <c r="H44" s="204">
        <v>1098</v>
      </c>
      <c r="I44" s="204">
        <v>2581</v>
      </c>
      <c r="J44" s="204">
        <v>0</v>
      </c>
      <c r="K44" s="204">
        <v>4645</v>
      </c>
      <c r="L44" s="204">
        <v>0</v>
      </c>
      <c r="M44" s="204">
        <v>10473</v>
      </c>
      <c r="N44" s="204">
        <v>2967</v>
      </c>
      <c r="O44" s="204">
        <v>3734</v>
      </c>
      <c r="P44" s="204">
        <v>6585</v>
      </c>
      <c r="Q44" s="269">
        <f t="shared" si="0"/>
        <v>56340</v>
      </c>
    </row>
    <row r="45" spans="1:17" ht="15" customHeight="1">
      <c r="A45" s="344">
        <v>250202</v>
      </c>
      <c r="B45" s="128" t="s">
        <v>636</v>
      </c>
      <c r="C45" s="6" t="s">
        <v>112</v>
      </c>
      <c r="D45" s="6"/>
      <c r="E45" s="207">
        <v>391808</v>
      </c>
      <c r="F45" s="207">
        <v>214406</v>
      </c>
      <c r="G45" s="207">
        <v>97383</v>
      </c>
      <c r="H45" s="207">
        <v>76683</v>
      </c>
      <c r="I45" s="207">
        <v>52062</v>
      </c>
      <c r="J45" s="207">
        <v>0</v>
      </c>
      <c r="K45" s="207">
        <v>83916</v>
      </c>
      <c r="L45" s="207">
        <v>0</v>
      </c>
      <c r="M45" s="207">
        <v>130809</v>
      </c>
      <c r="N45" s="207">
        <v>77982</v>
      </c>
      <c r="O45" s="207">
        <v>103253</v>
      </c>
      <c r="P45" s="207">
        <v>174562</v>
      </c>
      <c r="Q45" s="273">
        <f t="shared" si="0"/>
        <v>1402864</v>
      </c>
    </row>
    <row r="46" spans="1:17" ht="15" customHeight="1">
      <c r="A46" s="344">
        <v>250203</v>
      </c>
      <c r="B46" s="128"/>
      <c r="C46" s="41" t="s">
        <v>628</v>
      </c>
      <c r="D46" s="61"/>
      <c r="E46" s="204">
        <v>2900</v>
      </c>
      <c r="F46" s="204">
        <v>1532</v>
      </c>
      <c r="G46" s="204">
        <v>677</v>
      </c>
      <c r="H46" s="204">
        <v>618</v>
      </c>
      <c r="I46" s="204">
        <v>392</v>
      </c>
      <c r="J46" s="204">
        <v>0</v>
      </c>
      <c r="K46" s="204">
        <v>712</v>
      </c>
      <c r="L46" s="204">
        <v>0</v>
      </c>
      <c r="M46" s="204">
        <v>1052</v>
      </c>
      <c r="N46" s="204">
        <v>561</v>
      </c>
      <c r="O46" s="204">
        <v>761</v>
      </c>
      <c r="P46" s="204">
        <v>1397</v>
      </c>
      <c r="Q46" s="269">
        <f t="shared" si="0"/>
        <v>10602</v>
      </c>
    </row>
    <row r="47" spans="1:17" ht="15" customHeight="1" thickBot="1">
      <c r="A47" s="344">
        <v>250204</v>
      </c>
      <c r="B47" s="133"/>
      <c r="C47" s="98" t="s">
        <v>629</v>
      </c>
      <c r="D47" s="99"/>
      <c r="E47" s="205">
        <v>1743</v>
      </c>
      <c r="F47" s="205">
        <v>985</v>
      </c>
      <c r="G47" s="205">
        <v>338</v>
      </c>
      <c r="H47" s="205">
        <v>270</v>
      </c>
      <c r="I47" s="205">
        <v>244</v>
      </c>
      <c r="J47" s="205">
        <v>0</v>
      </c>
      <c r="K47" s="205">
        <v>408</v>
      </c>
      <c r="L47" s="205">
        <v>0</v>
      </c>
      <c r="M47" s="205">
        <v>693</v>
      </c>
      <c r="N47" s="205">
        <v>369</v>
      </c>
      <c r="O47" s="205">
        <v>471</v>
      </c>
      <c r="P47" s="205">
        <v>855</v>
      </c>
      <c r="Q47" s="271">
        <f t="shared" si="0"/>
        <v>6376</v>
      </c>
    </row>
    <row r="50" spans="5:7" ht="15" customHeight="1">
      <c r="E50" s="13"/>
      <c r="F50" s="274"/>
      <c r="G50" s="13"/>
    </row>
    <row r="51" spans="5:7" ht="15" customHeight="1">
      <c r="E51" s="13"/>
      <c r="F51" s="274"/>
      <c r="G51" s="13"/>
    </row>
    <row r="52" spans="5:7" ht="15" customHeight="1">
      <c r="E52" s="13"/>
      <c r="F52" s="274"/>
      <c r="G52" s="13"/>
    </row>
    <row r="53" spans="5:7" ht="15" customHeight="1">
      <c r="E53" s="13"/>
      <c r="F53" s="274"/>
      <c r="G53" s="13"/>
    </row>
  </sheetData>
  <mergeCells count="13">
    <mergeCell ref="E2:E3"/>
    <mergeCell ref="F2:F3"/>
    <mergeCell ref="G2:G3"/>
    <mergeCell ref="H2:H3"/>
    <mergeCell ref="O2:O3"/>
    <mergeCell ref="P2:P3"/>
    <mergeCell ref="Q2:Q3"/>
    <mergeCell ref="I2:I3"/>
    <mergeCell ref="K2:K3"/>
    <mergeCell ref="M2:M3"/>
    <mergeCell ref="N2:N3"/>
    <mergeCell ref="J2:J3"/>
    <mergeCell ref="L2:L3"/>
  </mergeCells>
  <printOptions/>
  <pageMargins left="0.708661417322834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Q39"/>
  <sheetViews>
    <sheetView showGridLines="0" view="pageBreakPreview" zoomScaleSheetLayoutView="100" workbookViewId="0" topLeftCell="A1">
      <selection activeCell="E6" sqref="E6"/>
    </sheetView>
  </sheetViews>
  <sheetFormatPr defaultColWidth="8.796875" defaultRowHeight="15" customHeight="1"/>
  <cols>
    <col min="1" max="1" width="9" style="344" customWidth="1"/>
    <col min="2" max="3" width="5.09765625" style="5" customWidth="1"/>
    <col min="4" max="4" width="23.8984375" style="5" customWidth="1"/>
    <col min="5" max="17" width="11.09765625" style="5" customWidth="1"/>
    <col min="18" max="16384" width="9" style="5" customWidth="1"/>
  </cols>
  <sheetData>
    <row r="1" spans="2:17" ht="15" customHeight="1" thickBot="1">
      <c r="B1" s="189" t="s">
        <v>952</v>
      </c>
      <c r="C1" s="189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</row>
    <row r="2" spans="2:17" ht="15" customHeight="1">
      <c r="B2" s="47"/>
      <c r="C2" s="87"/>
      <c r="D2" s="48" t="s">
        <v>104</v>
      </c>
      <c r="E2" s="367" t="s">
        <v>297</v>
      </c>
      <c r="F2" s="361" t="s">
        <v>542</v>
      </c>
      <c r="G2" s="361" t="s">
        <v>462</v>
      </c>
      <c r="H2" s="361" t="s">
        <v>463</v>
      </c>
      <c r="I2" s="361" t="s">
        <v>464</v>
      </c>
      <c r="J2" s="361" t="s">
        <v>830</v>
      </c>
      <c r="K2" s="361" t="s">
        <v>877</v>
      </c>
      <c r="L2" s="361" t="s">
        <v>878</v>
      </c>
      <c r="M2" s="361" t="s">
        <v>541</v>
      </c>
      <c r="N2" s="361" t="s">
        <v>308</v>
      </c>
      <c r="O2" s="361" t="s">
        <v>309</v>
      </c>
      <c r="P2" s="361" t="s">
        <v>307</v>
      </c>
      <c r="Q2" s="365" t="s">
        <v>269</v>
      </c>
    </row>
    <row r="3" spans="2:17" ht="15" customHeight="1">
      <c r="B3" s="49" t="s">
        <v>1</v>
      </c>
      <c r="C3" s="6"/>
      <c r="D3" s="6"/>
      <c r="E3" s="368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6"/>
    </row>
    <row r="4" spans="1:17" ht="15" customHeight="1">
      <c r="A4" s="344">
        <v>250205</v>
      </c>
      <c r="B4" s="131"/>
      <c r="C4" s="41" t="s">
        <v>622</v>
      </c>
      <c r="D4" s="61"/>
      <c r="E4" s="203">
        <v>1374</v>
      </c>
      <c r="F4" s="203">
        <v>413</v>
      </c>
      <c r="G4" s="203">
        <v>345</v>
      </c>
      <c r="H4" s="203">
        <v>51</v>
      </c>
      <c r="I4" s="203">
        <v>48</v>
      </c>
      <c r="J4" s="203">
        <v>0</v>
      </c>
      <c r="K4" s="203">
        <v>48</v>
      </c>
      <c r="L4" s="203">
        <v>0</v>
      </c>
      <c r="M4" s="203">
        <v>661</v>
      </c>
      <c r="N4" s="203">
        <v>400</v>
      </c>
      <c r="O4" s="203">
        <v>132</v>
      </c>
      <c r="P4" s="203">
        <v>468</v>
      </c>
      <c r="Q4" s="268">
        <f>SUM(E4:P4)</f>
        <v>3940</v>
      </c>
    </row>
    <row r="5" spans="1:17" ht="15" customHeight="1">
      <c r="A5" s="344">
        <v>250206</v>
      </c>
      <c r="B5" s="128">
        <v>5</v>
      </c>
      <c r="C5" s="42" t="s">
        <v>623</v>
      </c>
      <c r="D5" s="6"/>
      <c r="E5" s="204">
        <v>115</v>
      </c>
      <c r="F5" s="204">
        <v>33</v>
      </c>
      <c r="G5" s="204">
        <v>29</v>
      </c>
      <c r="H5" s="204">
        <v>4</v>
      </c>
      <c r="I5" s="204">
        <v>4</v>
      </c>
      <c r="J5" s="204">
        <v>0</v>
      </c>
      <c r="K5" s="204">
        <v>4</v>
      </c>
      <c r="L5" s="204">
        <v>0</v>
      </c>
      <c r="M5" s="204">
        <v>54</v>
      </c>
      <c r="N5" s="204">
        <v>33</v>
      </c>
      <c r="O5" s="204">
        <v>11</v>
      </c>
      <c r="P5" s="204">
        <v>39</v>
      </c>
      <c r="Q5" s="269">
        <f aca="true" t="shared" si="0" ref="Q5:Q39">SUM(E5:P5)</f>
        <v>326</v>
      </c>
    </row>
    <row r="6" spans="1:17" ht="15" customHeight="1">
      <c r="A6" s="344">
        <v>250207</v>
      </c>
      <c r="B6" s="128" t="s">
        <v>115</v>
      </c>
      <c r="C6" s="42" t="s">
        <v>106</v>
      </c>
      <c r="D6" s="6"/>
      <c r="E6" s="204">
        <v>539266</v>
      </c>
      <c r="F6" s="204">
        <v>160486</v>
      </c>
      <c r="G6" s="204">
        <v>99624</v>
      </c>
      <c r="H6" s="204">
        <v>14486</v>
      </c>
      <c r="I6" s="204">
        <v>18315</v>
      </c>
      <c r="J6" s="204">
        <v>0</v>
      </c>
      <c r="K6" s="204">
        <v>15334</v>
      </c>
      <c r="L6" s="204">
        <v>0</v>
      </c>
      <c r="M6" s="204">
        <v>190017</v>
      </c>
      <c r="N6" s="204">
        <v>140208</v>
      </c>
      <c r="O6" s="204">
        <v>46016</v>
      </c>
      <c r="P6" s="204">
        <v>165377</v>
      </c>
      <c r="Q6" s="269">
        <f t="shared" si="0"/>
        <v>1389129</v>
      </c>
    </row>
    <row r="7" spans="1:17" ht="15" customHeight="1">
      <c r="A7" s="344">
        <v>250208</v>
      </c>
      <c r="B7" s="128" t="s">
        <v>116</v>
      </c>
      <c r="C7" s="43" t="s">
        <v>107</v>
      </c>
      <c r="D7" s="67"/>
      <c r="E7" s="204">
        <v>306899</v>
      </c>
      <c r="F7" s="204">
        <v>74039</v>
      </c>
      <c r="G7" s="204">
        <v>57164</v>
      </c>
      <c r="H7" s="204">
        <v>7001</v>
      </c>
      <c r="I7" s="204">
        <v>9184</v>
      </c>
      <c r="J7" s="204">
        <v>0</v>
      </c>
      <c r="K7" s="204">
        <v>7029</v>
      </c>
      <c r="L7" s="204">
        <v>0</v>
      </c>
      <c r="M7" s="204">
        <v>106664</v>
      </c>
      <c r="N7" s="204">
        <v>79101</v>
      </c>
      <c r="O7" s="204">
        <v>21846</v>
      </c>
      <c r="P7" s="204">
        <v>85371</v>
      </c>
      <c r="Q7" s="269">
        <f t="shared" si="0"/>
        <v>754298</v>
      </c>
    </row>
    <row r="8" spans="1:17" ht="15" customHeight="1">
      <c r="A8" s="344">
        <v>250209</v>
      </c>
      <c r="B8" s="128" t="s">
        <v>117</v>
      </c>
      <c r="C8" s="69"/>
      <c r="D8" s="6" t="s">
        <v>108</v>
      </c>
      <c r="E8" s="203">
        <v>68667</v>
      </c>
      <c r="F8" s="203">
        <v>5204</v>
      </c>
      <c r="G8" s="203">
        <v>14083</v>
      </c>
      <c r="H8" s="203">
        <v>102</v>
      </c>
      <c r="I8" s="203">
        <v>71</v>
      </c>
      <c r="J8" s="203">
        <v>0</v>
      </c>
      <c r="K8" s="203">
        <v>45</v>
      </c>
      <c r="L8" s="203">
        <v>0</v>
      </c>
      <c r="M8" s="203">
        <v>13800</v>
      </c>
      <c r="N8" s="203">
        <v>15324</v>
      </c>
      <c r="O8" s="203">
        <v>398</v>
      </c>
      <c r="P8" s="203">
        <v>9275</v>
      </c>
      <c r="Q8" s="268">
        <f t="shared" si="0"/>
        <v>126969</v>
      </c>
    </row>
    <row r="9" spans="1:17" ht="15" customHeight="1">
      <c r="A9" s="344">
        <v>250210</v>
      </c>
      <c r="B9" s="128" t="s">
        <v>118</v>
      </c>
      <c r="C9" s="71" t="s">
        <v>43</v>
      </c>
      <c r="D9" s="6" t="s">
        <v>109</v>
      </c>
      <c r="E9" s="204">
        <v>172</v>
      </c>
      <c r="F9" s="204">
        <v>299</v>
      </c>
      <c r="G9" s="204">
        <v>0</v>
      </c>
      <c r="H9" s="204">
        <v>0</v>
      </c>
      <c r="I9" s="204">
        <v>965</v>
      </c>
      <c r="J9" s="204">
        <v>0</v>
      </c>
      <c r="K9" s="204">
        <v>0</v>
      </c>
      <c r="L9" s="204">
        <v>0</v>
      </c>
      <c r="M9" s="204">
        <v>6147</v>
      </c>
      <c r="N9" s="204">
        <v>1403</v>
      </c>
      <c r="O9" s="204">
        <v>675</v>
      </c>
      <c r="P9" s="204">
        <v>4830</v>
      </c>
      <c r="Q9" s="269">
        <f t="shared" si="0"/>
        <v>14491</v>
      </c>
    </row>
    <row r="10" spans="1:17" ht="15" customHeight="1">
      <c r="A10" s="344">
        <v>250211</v>
      </c>
      <c r="B10" s="128" t="s">
        <v>119</v>
      </c>
      <c r="C10" s="71" t="s">
        <v>45</v>
      </c>
      <c r="D10" s="6" t="s">
        <v>110</v>
      </c>
      <c r="E10" s="204">
        <v>214608</v>
      </c>
      <c r="F10" s="204">
        <v>63507</v>
      </c>
      <c r="G10" s="204">
        <v>37387</v>
      </c>
      <c r="H10" s="204">
        <v>5839</v>
      </c>
      <c r="I10" s="204">
        <v>7381</v>
      </c>
      <c r="J10" s="204">
        <v>0</v>
      </c>
      <c r="K10" s="204">
        <v>5740</v>
      </c>
      <c r="L10" s="204">
        <v>0</v>
      </c>
      <c r="M10" s="204">
        <v>70287</v>
      </c>
      <c r="N10" s="204">
        <v>55840</v>
      </c>
      <c r="O10" s="204">
        <v>18222</v>
      </c>
      <c r="P10" s="204">
        <v>66890</v>
      </c>
      <c r="Q10" s="269">
        <f t="shared" si="0"/>
        <v>545701</v>
      </c>
    </row>
    <row r="11" spans="1:17" ht="15" customHeight="1">
      <c r="A11" s="344">
        <v>250212</v>
      </c>
      <c r="B11" s="128"/>
      <c r="C11" s="70"/>
      <c r="D11" s="6" t="s">
        <v>111</v>
      </c>
      <c r="E11" s="206">
        <v>23452</v>
      </c>
      <c r="F11" s="206">
        <v>5029</v>
      </c>
      <c r="G11" s="206">
        <v>5694</v>
      </c>
      <c r="H11" s="206">
        <v>1060</v>
      </c>
      <c r="I11" s="206">
        <v>767</v>
      </c>
      <c r="J11" s="206">
        <v>0</v>
      </c>
      <c r="K11" s="206">
        <v>1244</v>
      </c>
      <c r="L11" s="206">
        <v>0</v>
      </c>
      <c r="M11" s="206">
        <v>16430</v>
      </c>
      <c r="N11" s="206">
        <v>6534</v>
      </c>
      <c r="O11" s="206">
        <v>2551</v>
      </c>
      <c r="P11" s="206">
        <v>4376</v>
      </c>
      <c r="Q11" s="270">
        <f t="shared" si="0"/>
        <v>67137</v>
      </c>
    </row>
    <row r="12" spans="1:17" ht="15" customHeight="1">
      <c r="A12" s="344">
        <v>250213</v>
      </c>
      <c r="B12" s="128"/>
      <c r="C12" s="106" t="s">
        <v>627</v>
      </c>
      <c r="D12" s="85"/>
      <c r="E12" s="204">
        <v>846165</v>
      </c>
      <c r="F12" s="204">
        <v>234525</v>
      </c>
      <c r="G12" s="204">
        <v>156788</v>
      </c>
      <c r="H12" s="204">
        <v>21487</v>
      </c>
      <c r="I12" s="204">
        <v>27499</v>
      </c>
      <c r="J12" s="204">
        <v>0</v>
      </c>
      <c r="K12" s="204">
        <v>22363</v>
      </c>
      <c r="L12" s="204">
        <v>0</v>
      </c>
      <c r="M12" s="204">
        <v>296681</v>
      </c>
      <c r="N12" s="204">
        <v>219309</v>
      </c>
      <c r="O12" s="204">
        <v>67862</v>
      </c>
      <c r="P12" s="204">
        <v>250748</v>
      </c>
      <c r="Q12" s="269">
        <f t="shared" si="0"/>
        <v>2143427</v>
      </c>
    </row>
    <row r="13" spans="1:17" ht="15" customHeight="1">
      <c r="A13" s="344">
        <v>250214</v>
      </c>
      <c r="B13" s="128"/>
      <c r="C13" s="6" t="s">
        <v>628</v>
      </c>
      <c r="D13" s="6"/>
      <c r="E13" s="203">
        <v>5458</v>
      </c>
      <c r="F13" s="203">
        <v>1515</v>
      </c>
      <c r="G13" s="203">
        <v>1049</v>
      </c>
      <c r="H13" s="203">
        <v>188</v>
      </c>
      <c r="I13" s="203">
        <v>213</v>
      </c>
      <c r="J13" s="203">
        <v>0</v>
      </c>
      <c r="K13" s="203">
        <v>166</v>
      </c>
      <c r="L13" s="203">
        <v>0</v>
      </c>
      <c r="M13" s="203">
        <v>2212</v>
      </c>
      <c r="N13" s="203">
        <v>1402</v>
      </c>
      <c r="O13" s="203">
        <v>503</v>
      </c>
      <c r="P13" s="203">
        <v>1790</v>
      </c>
      <c r="Q13" s="268">
        <f t="shared" si="0"/>
        <v>14496</v>
      </c>
    </row>
    <row r="14" spans="1:17" ht="15" customHeight="1">
      <c r="A14" s="344">
        <v>250215</v>
      </c>
      <c r="B14" s="132"/>
      <c r="C14" s="6" t="s">
        <v>629</v>
      </c>
      <c r="D14" s="6"/>
      <c r="E14" s="206">
        <v>2781</v>
      </c>
      <c r="F14" s="206">
        <v>795</v>
      </c>
      <c r="G14" s="206">
        <v>382</v>
      </c>
      <c r="H14" s="206">
        <v>90</v>
      </c>
      <c r="I14" s="206">
        <v>121</v>
      </c>
      <c r="J14" s="206">
        <v>0</v>
      </c>
      <c r="K14" s="206">
        <v>76</v>
      </c>
      <c r="L14" s="206">
        <v>0</v>
      </c>
      <c r="M14" s="206">
        <v>912</v>
      </c>
      <c r="N14" s="206">
        <v>640</v>
      </c>
      <c r="O14" s="206">
        <v>258</v>
      </c>
      <c r="P14" s="206">
        <v>911</v>
      </c>
      <c r="Q14" s="270">
        <f t="shared" si="0"/>
        <v>6966</v>
      </c>
    </row>
    <row r="15" spans="1:17" ht="15" customHeight="1">
      <c r="A15" s="344">
        <v>250216</v>
      </c>
      <c r="B15" s="131"/>
      <c r="C15" s="41" t="s">
        <v>622</v>
      </c>
      <c r="D15" s="61"/>
      <c r="E15" s="204">
        <v>336</v>
      </c>
      <c r="F15" s="204">
        <v>48</v>
      </c>
      <c r="G15" s="204">
        <v>12</v>
      </c>
      <c r="H15" s="204">
        <v>60</v>
      </c>
      <c r="I15" s="204">
        <v>12</v>
      </c>
      <c r="J15" s="204">
        <v>0</v>
      </c>
      <c r="K15" s="204">
        <v>12</v>
      </c>
      <c r="L15" s="204">
        <v>0</v>
      </c>
      <c r="M15" s="204">
        <v>420</v>
      </c>
      <c r="N15" s="204">
        <v>177</v>
      </c>
      <c r="O15" s="204">
        <v>168</v>
      </c>
      <c r="P15" s="204">
        <v>0</v>
      </c>
      <c r="Q15" s="269">
        <f t="shared" si="0"/>
        <v>1245</v>
      </c>
    </row>
    <row r="16" spans="1:17" ht="15" customHeight="1">
      <c r="A16" s="344">
        <v>250217</v>
      </c>
      <c r="B16" s="128">
        <v>6</v>
      </c>
      <c r="C16" s="42" t="s">
        <v>623</v>
      </c>
      <c r="D16" s="6"/>
      <c r="E16" s="204">
        <v>28</v>
      </c>
      <c r="F16" s="204">
        <v>4</v>
      </c>
      <c r="G16" s="204">
        <v>1</v>
      </c>
      <c r="H16" s="204">
        <v>5</v>
      </c>
      <c r="I16" s="204">
        <v>1</v>
      </c>
      <c r="J16" s="204">
        <v>0</v>
      </c>
      <c r="K16" s="204">
        <v>1</v>
      </c>
      <c r="L16" s="204">
        <v>0</v>
      </c>
      <c r="M16" s="204">
        <v>34</v>
      </c>
      <c r="N16" s="204">
        <v>16</v>
      </c>
      <c r="O16" s="204">
        <v>14</v>
      </c>
      <c r="P16" s="204">
        <v>0</v>
      </c>
      <c r="Q16" s="269">
        <f t="shared" si="0"/>
        <v>104</v>
      </c>
    </row>
    <row r="17" spans="1:17" ht="15" customHeight="1">
      <c r="A17" s="344">
        <v>250218</v>
      </c>
      <c r="B17" s="128" t="s">
        <v>234</v>
      </c>
      <c r="C17" s="42" t="s">
        <v>106</v>
      </c>
      <c r="D17" s="6"/>
      <c r="E17" s="204">
        <v>137631</v>
      </c>
      <c r="F17" s="204">
        <v>14418</v>
      </c>
      <c r="G17" s="204">
        <v>3466</v>
      </c>
      <c r="H17" s="204">
        <v>11856</v>
      </c>
      <c r="I17" s="204">
        <v>4653</v>
      </c>
      <c r="J17" s="204">
        <v>0</v>
      </c>
      <c r="K17" s="204">
        <v>4174</v>
      </c>
      <c r="L17" s="204">
        <v>0</v>
      </c>
      <c r="M17" s="204">
        <v>103138</v>
      </c>
      <c r="N17" s="204">
        <v>53330</v>
      </c>
      <c r="O17" s="204">
        <v>37615</v>
      </c>
      <c r="P17" s="204">
        <v>0</v>
      </c>
      <c r="Q17" s="269">
        <f t="shared" si="0"/>
        <v>370281</v>
      </c>
    </row>
    <row r="18" spans="1:17" ht="15" customHeight="1">
      <c r="A18" s="344">
        <v>250219</v>
      </c>
      <c r="B18" s="128" t="s">
        <v>235</v>
      </c>
      <c r="C18" s="43" t="s">
        <v>107</v>
      </c>
      <c r="D18" s="67"/>
      <c r="E18" s="204">
        <v>61828</v>
      </c>
      <c r="F18" s="204">
        <v>6016</v>
      </c>
      <c r="G18" s="204">
        <v>1408</v>
      </c>
      <c r="H18" s="204">
        <v>5553</v>
      </c>
      <c r="I18" s="204">
        <v>2488</v>
      </c>
      <c r="J18" s="204">
        <v>0</v>
      </c>
      <c r="K18" s="204">
        <v>2087</v>
      </c>
      <c r="L18" s="204">
        <v>0</v>
      </c>
      <c r="M18" s="204">
        <v>42033</v>
      </c>
      <c r="N18" s="204">
        <v>22937</v>
      </c>
      <c r="O18" s="204">
        <v>16252</v>
      </c>
      <c r="P18" s="204">
        <v>0</v>
      </c>
      <c r="Q18" s="269">
        <f t="shared" si="0"/>
        <v>160602</v>
      </c>
    </row>
    <row r="19" spans="1:17" ht="15" customHeight="1">
      <c r="A19" s="344">
        <v>250220</v>
      </c>
      <c r="B19" s="128" t="s">
        <v>120</v>
      </c>
      <c r="C19" s="76"/>
      <c r="D19" s="41" t="s">
        <v>108</v>
      </c>
      <c r="E19" s="203">
        <v>5139</v>
      </c>
      <c r="F19" s="203">
        <v>176</v>
      </c>
      <c r="G19" s="203">
        <v>11</v>
      </c>
      <c r="H19" s="203">
        <v>7</v>
      </c>
      <c r="I19" s="203">
        <v>80</v>
      </c>
      <c r="J19" s="203">
        <v>0</v>
      </c>
      <c r="K19" s="203">
        <v>0</v>
      </c>
      <c r="L19" s="203">
        <v>0</v>
      </c>
      <c r="M19" s="203">
        <v>410</v>
      </c>
      <c r="N19" s="203">
        <v>1038</v>
      </c>
      <c r="O19" s="203">
        <v>219</v>
      </c>
      <c r="P19" s="203">
        <v>0</v>
      </c>
      <c r="Q19" s="268">
        <f t="shared" si="0"/>
        <v>7080</v>
      </c>
    </row>
    <row r="20" spans="1:17" ht="15" customHeight="1">
      <c r="A20" s="344">
        <v>250221</v>
      </c>
      <c r="B20" s="128" t="s">
        <v>236</v>
      </c>
      <c r="C20" s="71" t="s">
        <v>43</v>
      </c>
      <c r="D20" s="42" t="s">
        <v>109</v>
      </c>
      <c r="E20" s="204">
        <v>28</v>
      </c>
      <c r="F20" s="204">
        <v>0</v>
      </c>
      <c r="G20" s="204">
        <v>0</v>
      </c>
      <c r="H20" s="204">
        <v>703</v>
      </c>
      <c r="I20" s="204">
        <v>254</v>
      </c>
      <c r="J20" s="204">
        <v>0</v>
      </c>
      <c r="K20" s="204">
        <v>0</v>
      </c>
      <c r="L20" s="204">
        <v>0</v>
      </c>
      <c r="M20" s="204">
        <v>1348</v>
      </c>
      <c r="N20" s="204">
        <v>1</v>
      </c>
      <c r="O20" s="204">
        <v>686</v>
      </c>
      <c r="P20" s="204">
        <v>0</v>
      </c>
      <c r="Q20" s="269">
        <f t="shared" si="0"/>
        <v>3020</v>
      </c>
    </row>
    <row r="21" spans="1:17" ht="15" customHeight="1">
      <c r="A21" s="344">
        <v>250222</v>
      </c>
      <c r="B21" s="128" t="s">
        <v>121</v>
      </c>
      <c r="C21" s="71" t="s">
        <v>45</v>
      </c>
      <c r="D21" s="42" t="s">
        <v>110</v>
      </c>
      <c r="E21" s="204">
        <v>53988</v>
      </c>
      <c r="F21" s="204">
        <v>5683</v>
      </c>
      <c r="G21" s="204">
        <v>1373</v>
      </c>
      <c r="H21" s="204">
        <v>4628</v>
      </c>
      <c r="I21" s="204">
        <v>1780</v>
      </c>
      <c r="J21" s="204">
        <v>0</v>
      </c>
      <c r="K21" s="204">
        <v>1620</v>
      </c>
      <c r="L21" s="204">
        <v>0</v>
      </c>
      <c r="M21" s="204">
        <v>38564</v>
      </c>
      <c r="N21" s="204">
        <v>20874</v>
      </c>
      <c r="O21" s="204">
        <v>13972</v>
      </c>
      <c r="P21" s="204">
        <v>0</v>
      </c>
      <c r="Q21" s="269">
        <f t="shared" si="0"/>
        <v>142482</v>
      </c>
    </row>
    <row r="22" spans="1:17" ht="15" customHeight="1">
      <c r="A22" s="344">
        <v>250223</v>
      </c>
      <c r="B22" s="128" t="s">
        <v>119</v>
      </c>
      <c r="C22" s="77"/>
      <c r="D22" s="43" t="s">
        <v>111</v>
      </c>
      <c r="E22" s="206">
        <v>2673</v>
      </c>
      <c r="F22" s="206">
        <v>157</v>
      </c>
      <c r="G22" s="206">
        <v>24</v>
      </c>
      <c r="H22" s="206">
        <v>215</v>
      </c>
      <c r="I22" s="206">
        <v>374</v>
      </c>
      <c r="J22" s="206">
        <v>0</v>
      </c>
      <c r="K22" s="206">
        <v>467</v>
      </c>
      <c r="L22" s="206">
        <v>0</v>
      </c>
      <c r="M22" s="206">
        <v>1711</v>
      </c>
      <c r="N22" s="206">
        <v>1024</v>
      </c>
      <c r="O22" s="206">
        <v>1375</v>
      </c>
      <c r="P22" s="206">
        <v>0</v>
      </c>
      <c r="Q22" s="270">
        <f t="shared" si="0"/>
        <v>8020</v>
      </c>
    </row>
    <row r="23" spans="1:17" ht="15" customHeight="1">
      <c r="A23" s="344">
        <v>250224</v>
      </c>
      <c r="B23" s="128"/>
      <c r="C23" s="6" t="s">
        <v>112</v>
      </c>
      <c r="D23" s="6"/>
      <c r="E23" s="204">
        <v>199459</v>
      </c>
      <c r="F23" s="204">
        <v>20434</v>
      </c>
      <c r="G23" s="204">
        <v>4874</v>
      </c>
      <c r="H23" s="204">
        <v>17409</v>
      </c>
      <c r="I23" s="204">
        <v>7141</v>
      </c>
      <c r="J23" s="204">
        <v>0</v>
      </c>
      <c r="K23" s="204">
        <v>6261</v>
      </c>
      <c r="L23" s="204">
        <v>0</v>
      </c>
      <c r="M23" s="204">
        <v>145171</v>
      </c>
      <c r="N23" s="204">
        <v>76267</v>
      </c>
      <c r="O23" s="204">
        <v>53867</v>
      </c>
      <c r="P23" s="204">
        <v>0</v>
      </c>
      <c r="Q23" s="269">
        <f t="shared" si="0"/>
        <v>530883</v>
      </c>
    </row>
    <row r="24" spans="1:17" ht="15" customHeight="1">
      <c r="A24" s="344">
        <v>250225</v>
      </c>
      <c r="B24" s="128"/>
      <c r="C24" s="41" t="s">
        <v>628</v>
      </c>
      <c r="D24" s="61"/>
      <c r="E24" s="203">
        <v>1532</v>
      </c>
      <c r="F24" s="203">
        <v>217</v>
      </c>
      <c r="G24" s="203">
        <v>35</v>
      </c>
      <c r="H24" s="203">
        <v>172</v>
      </c>
      <c r="I24" s="203">
        <v>53</v>
      </c>
      <c r="J24" s="203">
        <v>86</v>
      </c>
      <c r="K24" s="203">
        <v>58</v>
      </c>
      <c r="L24" s="203">
        <v>0</v>
      </c>
      <c r="M24" s="203">
        <v>1743</v>
      </c>
      <c r="N24" s="203">
        <v>723</v>
      </c>
      <c r="O24" s="203">
        <v>694</v>
      </c>
      <c r="P24" s="203">
        <v>0</v>
      </c>
      <c r="Q24" s="268">
        <f t="shared" si="0"/>
        <v>5313</v>
      </c>
    </row>
    <row r="25" spans="1:17" ht="15" customHeight="1">
      <c r="A25" s="344">
        <v>250226</v>
      </c>
      <c r="B25" s="132"/>
      <c r="C25" s="43" t="s">
        <v>629</v>
      </c>
      <c r="D25" s="67"/>
      <c r="E25" s="206">
        <v>1000</v>
      </c>
      <c r="F25" s="206">
        <v>120</v>
      </c>
      <c r="G25" s="206">
        <v>13</v>
      </c>
      <c r="H25" s="206">
        <v>63</v>
      </c>
      <c r="I25" s="206">
        <v>31</v>
      </c>
      <c r="J25" s="206">
        <v>46</v>
      </c>
      <c r="K25" s="206">
        <v>31</v>
      </c>
      <c r="L25" s="206">
        <v>0</v>
      </c>
      <c r="M25" s="206">
        <v>633</v>
      </c>
      <c r="N25" s="206">
        <v>418</v>
      </c>
      <c r="O25" s="206">
        <v>342</v>
      </c>
      <c r="P25" s="206">
        <v>0</v>
      </c>
      <c r="Q25" s="270">
        <f t="shared" si="0"/>
        <v>2697</v>
      </c>
    </row>
    <row r="26" spans="1:17" ht="15" customHeight="1">
      <c r="A26" s="344">
        <v>250227</v>
      </c>
      <c r="B26" s="131"/>
      <c r="C26" s="6" t="s">
        <v>622</v>
      </c>
      <c r="D26" s="6"/>
      <c r="E26" s="204">
        <v>11293</v>
      </c>
      <c r="F26" s="204">
        <v>2596</v>
      </c>
      <c r="G26" s="204">
        <v>2280</v>
      </c>
      <c r="H26" s="204">
        <v>648</v>
      </c>
      <c r="I26" s="204">
        <v>300</v>
      </c>
      <c r="J26" s="204">
        <v>24</v>
      </c>
      <c r="K26" s="204">
        <v>444</v>
      </c>
      <c r="L26" s="204">
        <v>0</v>
      </c>
      <c r="M26" s="204">
        <v>4202</v>
      </c>
      <c r="N26" s="204">
        <v>3213</v>
      </c>
      <c r="O26" s="204">
        <v>968</v>
      </c>
      <c r="P26" s="204">
        <v>2373</v>
      </c>
      <c r="Q26" s="269">
        <f t="shared" si="0"/>
        <v>28341</v>
      </c>
    </row>
    <row r="27" spans="1:17" ht="15" customHeight="1">
      <c r="A27" s="344">
        <v>250228</v>
      </c>
      <c r="B27" s="128" t="s">
        <v>112</v>
      </c>
      <c r="C27" s="6" t="s">
        <v>623</v>
      </c>
      <c r="D27" s="6"/>
      <c r="E27" s="204">
        <v>935</v>
      </c>
      <c r="F27" s="204">
        <v>207</v>
      </c>
      <c r="G27" s="204">
        <v>192</v>
      </c>
      <c r="H27" s="204">
        <v>53</v>
      </c>
      <c r="I27" s="204">
        <v>25</v>
      </c>
      <c r="J27" s="204">
        <v>2</v>
      </c>
      <c r="K27" s="204">
        <v>37</v>
      </c>
      <c r="L27" s="204">
        <v>0</v>
      </c>
      <c r="M27" s="204">
        <v>364</v>
      </c>
      <c r="N27" s="204">
        <v>269</v>
      </c>
      <c r="O27" s="204">
        <v>76</v>
      </c>
      <c r="P27" s="204">
        <v>198</v>
      </c>
      <c r="Q27" s="269">
        <f t="shared" si="0"/>
        <v>2358</v>
      </c>
    </row>
    <row r="28" spans="1:17" ht="15" customHeight="1">
      <c r="A28" s="344">
        <v>250229</v>
      </c>
      <c r="B28" s="127" t="s">
        <v>637</v>
      </c>
      <c r="C28" s="6" t="s">
        <v>106</v>
      </c>
      <c r="D28" s="6"/>
      <c r="E28" s="204">
        <v>4014501</v>
      </c>
      <c r="F28" s="204">
        <v>935480</v>
      </c>
      <c r="G28" s="204">
        <v>700341</v>
      </c>
      <c r="H28" s="204">
        <v>234416</v>
      </c>
      <c r="I28" s="204">
        <v>120197</v>
      </c>
      <c r="J28" s="204">
        <v>8191</v>
      </c>
      <c r="K28" s="204">
        <v>145088</v>
      </c>
      <c r="L28" s="204">
        <v>0</v>
      </c>
      <c r="M28" s="204">
        <v>1372262</v>
      </c>
      <c r="N28" s="204">
        <v>1110101</v>
      </c>
      <c r="O28" s="204">
        <v>297728</v>
      </c>
      <c r="P28" s="204">
        <v>845844</v>
      </c>
      <c r="Q28" s="269">
        <f t="shared" si="0"/>
        <v>9784149</v>
      </c>
    </row>
    <row r="29" spans="1:17" ht="15" customHeight="1">
      <c r="A29" s="344">
        <v>250230</v>
      </c>
      <c r="B29" s="128"/>
      <c r="C29" s="6" t="s">
        <v>631</v>
      </c>
      <c r="D29" s="6"/>
      <c r="E29" s="204">
        <v>2749482</v>
      </c>
      <c r="F29" s="204">
        <v>559432</v>
      </c>
      <c r="G29" s="204">
        <v>465578</v>
      </c>
      <c r="H29" s="204">
        <v>150436</v>
      </c>
      <c r="I29" s="204">
        <v>71719</v>
      </c>
      <c r="J29" s="204">
        <v>4425</v>
      </c>
      <c r="K29" s="204">
        <v>72828</v>
      </c>
      <c r="L29" s="204">
        <v>0</v>
      </c>
      <c r="M29" s="204">
        <v>907678</v>
      </c>
      <c r="N29" s="204">
        <v>755839</v>
      </c>
      <c r="O29" s="204">
        <v>170981</v>
      </c>
      <c r="P29" s="204">
        <v>513952</v>
      </c>
      <c r="Q29" s="269">
        <f t="shared" si="0"/>
        <v>6422350</v>
      </c>
    </row>
    <row r="30" spans="1:17" ht="15" customHeight="1">
      <c r="A30" s="344">
        <v>250231</v>
      </c>
      <c r="B30" s="128" t="s">
        <v>638</v>
      </c>
      <c r="C30" s="76"/>
      <c r="D30" s="41" t="s">
        <v>108</v>
      </c>
      <c r="E30" s="203">
        <v>162670</v>
      </c>
      <c r="F30" s="203">
        <v>10696</v>
      </c>
      <c r="G30" s="203">
        <v>67324</v>
      </c>
      <c r="H30" s="203">
        <v>1490</v>
      </c>
      <c r="I30" s="203">
        <v>599</v>
      </c>
      <c r="J30" s="203">
        <v>32</v>
      </c>
      <c r="K30" s="203">
        <v>45</v>
      </c>
      <c r="L30" s="203">
        <v>0</v>
      </c>
      <c r="M30" s="203">
        <v>33205</v>
      </c>
      <c r="N30" s="203">
        <v>35232</v>
      </c>
      <c r="O30" s="203">
        <v>1269</v>
      </c>
      <c r="P30" s="203">
        <v>14650</v>
      </c>
      <c r="Q30" s="268">
        <f t="shared" si="0"/>
        <v>327212</v>
      </c>
    </row>
    <row r="31" spans="1:17" ht="15" customHeight="1">
      <c r="A31" s="344">
        <v>250232</v>
      </c>
      <c r="B31" s="128"/>
      <c r="C31" s="71" t="s">
        <v>43</v>
      </c>
      <c r="D31" s="42" t="s">
        <v>109</v>
      </c>
      <c r="E31" s="204">
        <v>642977</v>
      </c>
      <c r="F31" s="204">
        <v>102193</v>
      </c>
      <c r="G31" s="204">
        <v>78159</v>
      </c>
      <c r="H31" s="204">
        <v>22578</v>
      </c>
      <c r="I31" s="204">
        <v>6781</v>
      </c>
      <c r="J31" s="204">
        <v>0</v>
      </c>
      <c r="K31" s="204">
        <v>5217</v>
      </c>
      <c r="L31" s="204">
        <v>0</v>
      </c>
      <c r="M31" s="204">
        <v>182014</v>
      </c>
      <c r="N31" s="204">
        <v>141567</v>
      </c>
      <c r="O31" s="204">
        <v>14878</v>
      </c>
      <c r="P31" s="204">
        <v>101089</v>
      </c>
      <c r="Q31" s="269">
        <f t="shared" si="0"/>
        <v>1297453</v>
      </c>
    </row>
    <row r="32" spans="1:17" ht="15" customHeight="1">
      <c r="A32" s="344">
        <v>250233</v>
      </c>
      <c r="B32" s="127" t="s">
        <v>639</v>
      </c>
      <c r="C32" s="71" t="s">
        <v>45</v>
      </c>
      <c r="D32" s="42" t="s">
        <v>110</v>
      </c>
      <c r="E32" s="204">
        <v>1574419</v>
      </c>
      <c r="F32" s="204">
        <v>371900</v>
      </c>
      <c r="G32" s="204">
        <v>265513</v>
      </c>
      <c r="H32" s="204">
        <v>93916</v>
      </c>
      <c r="I32" s="204">
        <v>49001</v>
      </c>
      <c r="J32" s="204">
        <v>0</v>
      </c>
      <c r="K32" s="204">
        <v>56281</v>
      </c>
      <c r="L32" s="204">
        <v>0</v>
      </c>
      <c r="M32" s="204">
        <v>521937</v>
      </c>
      <c r="N32" s="204">
        <v>442345</v>
      </c>
      <c r="O32" s="204">
        <v>115198</v>
      </c>
      <c r="P32" s="204">
        <v>329450</v>
      </c>
      <c r="Q32" s="269">
        <f t="shared" si="0"/>
        <v>3819960</v>
      </c>
    </row>
    <row r="33" spans="1:17" ht="15" customHeight="1">
      <c r="A33" s="344">
        <v>250234</v>
      </c>
      <c r="B33" s="128"/>
      <c r="C33" s="77"/>
      <c r="D33" s="43" t="s">
        <v>111</v>
      </c>
      <c r="E33" s="206">
        <v>369416</v>
      </c>
      <c r="F33" s="206">
        <v>74643</v>
      </c>
      <c r="G33" s="206">
        <v>54582</v>
      </c>
      <c r="H33" s="206">
        <v>32452</v>
      </c>
      <c r="I33" s="206">
        <v>15338</v>
      </c>
      <c r="J33" s="206">
        <v>4393</v>
      </c>
      <c r="K33" s="206">
        <v>11285</v>
      </c>
      <c r="L33" s="206">
        <v>0</v>
      </c>
      <c r="M33" s="206">
        <v>170522</v>
      </c>
      <c r="N33" s="206">
        <v>136695</v>
      </c>
      <c r="O33" s="206">
        <v>39636</v>
      </c>
      <c r="P33" s="206">
        <v>68763</v>
      </c>
      <c r="Q33" s="270">
        <f t="shared" si="0"/>
        <v>977725</v>
      </c>
    </row>
    <row r="34" spans="1:17" ht="15" customHeight="1">
      <c r="A34" s="344">
        <v>250235</v>
      </c>
      <c r="B34" s="128"/>
      <c r="C34" s="6" t="s">
        <v>112</v>
      </c>
      <c r="D34" s="6"/>
      <c r="E34" s="204">
        <v>6763983</v>
      </c>
      <c r="F34" s="204">
        <v>1494912</v>
      </c>
      <c r="G34" s="204">
        <v>1165919</v>
      </c>
      <c r="H34" s="204">
        <v>384852</v>
      </c>
      <c r="I34" s="204">
        <v>191916</v>
      </c>
      <c r="J34" s="204">
        <v>12616</v>
      </c>
      <c r="K34" s="204">
        <v>217916</v>
      </c>
      <c r="L34" s="204">
        <v>0</v>
      </c>
      <c r="M34" s="204">
        <v>2279940</v>
      </c>
      <c r="N34" s="204">
        <v>1865940</v>
      </c>
      <c r="O34" s="204">
        <v>468709</v>
      </c>
      <c r="P34" s="204">
        <v>1359796</v>
      </c>
      <c r="Q34" s="269">
        <f t="shared" si="0"/>
        <v>16206499</v>
      </c>
    </row>
    <row r="35" spans="1:17" ht="15" customHeight="1">
      <c r="A35" s="344">
        <v>250236</v>
      </c>
      <c r="B35" s="128"/>
      <c r="C35" s="41" t="s">
        <v>628</v>
      </c>
      <c r="D35" s="61"/>
      <c r="E35" s="203">
        <v>40717</v>
      </c>
      <c r="F35" s="203">
        <v>9491</v>
      </c>
      <c r="G35" s="203">
        <v>7172</v>
      </c>
      <c r="H35" s="203">
        <v>2343</v>
      </c>
      <c r="I35" s="203">
        <v>1278</v>
      </c>
      <c r="J35" s="203">
        <v>86</v>
      </c>
      <c r="K35" s="203">
        <v>1716</v>
      </c>
      <c r="L35" s="203">
        <v>0</v>
      </c>
      <c r="M35" s="203">
        <v>15173</v>
      </c>
      <c r="N35" s="203">
        <v>11159</v>
      </c>
      <c r="O35" s="203">
        <v>3560</v>
      </c>
      <c r="P35" s="203">
        <v>8712</v>
      </c>
      <c r="Q35" s="268">
        <f t="shared" si="0"/>
        <v>101407</v>
      </c>
    </row>
    <row r="36" spans="1:17" ht="15" customHeight="1">
      <c r="A36" s="344">
        <v>250237</v>
      </c>
      <c r="B36" s="132"/>
      <c r="C36" s="43" t="s">
        <v>629</v>
      </c>
      <c r="D36" s="67"/>
      <c r="E36" s="206">
        <v>19387</v>
      </c>
      <c r="F36" s="206">
        <v>4857</v>
      </c>
      <c r="G36" s="206">
        <v>2725</v>
      </c>
      <c r="H36" s="206">
        <v>1023</v>
      </c>
      <c r="I36" s="206">
        <v>760</v>
      </c>
      <c r="J36" s="206">
        <v>46</v>
      </c>
      <c r="K36" s="206">
        <v>850</v>
      </c>
      <c r="L36" s="206">
        <v>0</v>
      </c>
      <c r="M36" s="206">
        <v>6827</v>
      </c>
      <c r="N36" s="206">
        <v>5223</v>
      </c>
      <c r="O36" s="206">
        <v>1909</v>
      </c>
      <c r="P36" s="206">
        <v>4125</v>
      </c>
      <c r="Q36" s="270">
        <f t="shared" si="0"/>
        <v>47732</v>
      </c>
    </row>
    <row r="37" spans="1:17" ht="15" customHeight="1">
      <c r="A37" s="344">
        <v>250238</v>
      </c>
      <c r="B37" s="126" t="s">
        <v>122</v>
      </c>
      <c r="C37" s="6" t="s">
        <v>123</v>
      </c>
      <c r="D37" s="6"/>
      <c r="E37" s="204">
        <v>3957564</v>
      </c>
      <c r="F37" s="204">
        <v>923014</v>
      </c>
      <c r="G37" s="204">
        <v>687976</v>
      </c>
      <c r="H37" s="204">
        <v>229653</v>
      </c>
      <c r="I37" s="204">
        <v>117811</v>
      </c>
      <c r="J37" s="204">
        <v>7817</v>
      </c>
      <c r="K37" s="204">
        <v>141026</v>
      </c>
      <c r="L37" s="204">
        <v>0</v>
      </c>
      <c r="M37" s="204">
        <v>1353166</v>
      </c>
      <c r="N37" s="204">
        <v>1078071</v>
      </c>
      <c r="O37" s="204">
        <v>290915</v>
      </c>
      <c r="P37" s="204">
        <v>798348</v>
      </c>
      <c r="Q37" s="269">
        <f t="shared" si="0"/>
        <v>9585361</v>
      </c>
    </row>
    <row r="38" spans="1:17" ht="15" customHeight="1">
      <c r="A38" s="344">
        <v>250239</v>
      </c>
      <c r="B38" s="129" t="s">
        <v>124</v>
      </c>
      <c r="C38" s="6" t="s">
        <v>125</v>
      </c>
      <c r="D38" s="6"/>
      <c r="E38" s="204">
        <v>56937</v>
      </c>
      <c r="F38" s="204">
        <v>12466</v>
      </c>
      <c r="G38" s="204">
        <v>12365</v>
      </c>
      <c r="H38" s="204">
        <v>4763</v>
      </c>
      <c r="I38" s="204">
        <v>2386</v>
      </c>
      <c r="J38" s="204">
        <v>234</v>
      </c>
      <c r="K38" s="204">
        <v>4062</v>
      </c>
      <c r="L38" s="204">
        <v>0</v>
      </c>
      <c r="M38" s="204">
        <v>19096</v>
      </c>
      <c r="N38" s="204">
        <v>13526</v>
      </c>
      <c r="O38" s="204">
        <v>5611</v>
      </c>
      <c r="P38" s="204">
        <v>17979</v>
      </c>
      <c r="Q38" s="269">
        <f t="shared" si="0"/>
        <v>149425</v>
      </c>
    </row>
    <row r="39" spans="1:17" ht="15" customHeight="1" thickBot="1">
      <c r="A39" s="344">
        <v>250240</v>
      </c>
      <c r="B39" s="134" t="s">
        <v>126</v>
      </c>
      <c r="C39" s="99" t="s">
        <v>829</v>
      </c>
      <c r="D39" s="99"/>
      <c r="E39" s="20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140</v>
      </c>
      <c r="K39" s="205">
        <v>0</v>
      </c>
      <c r="L39" s="205">
        <v>0</v>
      </c>
      <c r="M39" s="205">
        <v>0</v>
      </c>
      <c r="N39" s="205">
        <v>18504</v>
      </c>
      <c r="O39" s="205">
        <v>1202</v>
      </c>
      <c r="P39" s="205">
        <v>29517</v>
      </c>
      <c r="Q39" s="271">
        <f t="shared" si="0"/>
        <v>49363</v>
      </c>
    </row>
  </sheetData>
  <mergeCells count="13">
    <mergeCell ref="E2:E3"/>
    <mergeCell ref="F2:F3"/>
    <mergeCell ref="G2:G3"/>
    <mergeCell ref="H2:H3"/>
    <mergeCell ref="O2:O3"/>
    <mergeCell ref="P2:P3"/>
    <mergeCell ref="Q2:Q3"/>
    <mergeCell ref="I2:I3"/>
    <mergeCell ref="K2:K3"/>
    <mergeCell ref="M2:M3"/>
    <mergeCell ref="N2:N3"/>
    <mergeCell ref="J2:J3"/>
    <mergeCell ref="L2:L3"/>
  </mergeCells>
  <printOptions/>
  <pageMargins left="0.7480314960629921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　博司</dc:creator>
  <cp:keywords/>
  <dc:description/>
  <cp:lastModifiedBy>user</cp:lastModifiedBy>
  <cp:lastPrinted>2009-03-16T06:12:46Z</cp:lastPrinted>
  <dcterms:created xsi:type="dcterms:W3CDTF">1999-12-15T12:14:31Z</dcterms:created>
  <dcterms:modified xsi:type="dcterms:W3CDTF">2009-03-16T07:13:17Z</dcterms:modified>
  <cp:category/>
  <cp:version/>
  <cp:contentType/>
  <cp:contentStatus/>
</cp:coreProperties>
</file>