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0" windowWidth="13920" windowHeight="9510" activeTab="0"/>
  </bookViews>
  <sheets>
    <sheet name="①施設及び業務概況に関する調" sheetId="1" r:id="rId1"/>
    <sheet name="②歳入歳出決算に関する調" sheetId="2" r:id="rId2"/>
    <sheet name="②歳入歳出決算に関する調（つづき）" sheetId="3" r:id="rId3"/>
    <sheet name="③地方債に関する調" sheetId="4" r:id="rId4"/>
    <sheet name="④繰入金に関する調" sheetId="5" r:id="rId5"/>
  </sheets>
  <definedNames>
    <definedName name="_xlnm.Print_Area" localSheetId="0">'①施設及び業務概況に関する調'!$B$1:$AZ$37</definedName>
    <definedName name="_xlnm.Print_Area" localSheetId="1">'②歳入歳出決算に関する調'!$B$1:$AS$57</definedName>
    <definedName name="_xlnm.Print_Area" localSheetId="2">'②歳入歳出決算に関する調（つづき）'!$B$1:$AS$69</definedName>
    <definedName name="_xlnm.Print_Area" localSheetId="3">'③地方債に関する調'!$B$1:$T$83</definedName>
    <definedName name="_xlnm.Print_Area" localSheetId="4">'④繰入金に関する調'!$B$1:$AU$51</definedName>
    <definedName name="_xlnm.Print_Titles" localSheetId="1">'②歳入歳出決算に関する調'!$B:$F</definedName>
    <definedName name="_xlnm.Print_Titles" localSheetId="2">'②歳入歳出決算に関する調（つづき）'!$B:$F</definedName>
    <definedName name="_xlnm.Print_Titles" localSheetId="4">'④繰入金に関する調'!$B:$H</definedName>
  </definedNames>
  <calcPr fullCalcOnLoad="1"/>
</workbook>
</file>

<file path=xl/sharedStrings.xml><?xml version="1.0" encoding="utf-8"?>
<sst xmlns="http://schemas.openxmlformats.org/spreadsheetml/2006/main" count="826" uniqueCount="393">
  <si>
    <t>団体名</t>
  </si>
  <si>
    <t>福島市</t>
  </si>
  <si>
    <t>会津若松市</t>
  </si>
  <si>
    <t>郡山市</t>
  </si>
  <si>
    <t>白河市</t>
  </si>
  <si>
    <t>川俣町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</si>
  <si>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</si>
  <si>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</si>
  <si>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</si>
  <si>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</si>
  <si>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</si>
  <si>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</si>
  <si>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</si>
  <si>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</si>
  <si>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</si>
  <si>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</si>
  <si>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</si>
  <si>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</si>
  <si>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中島村</t>
  </si>
  <si>
    <t>棚倉町</t>
  </si>
  <si>
    <t>矢祭町</t>
  </si>
  <si>
    <t>塙町</t>
  </si>
  <si>
    <t>石川町</t>
  </si>
  <si>
    <t>玉川村</t>
  </si>
  <si>
    <t>平田村</t>
  </si>
  <si>
    <t>古殿町</t>
  </si>
  <si>
    <t>広野町</t>
  </si>
  <si>
    <t>内</t>
  </si>
  <si>
    <t>原水関係職員</t>
  </si>
  <si>
    <t>うち</t>
  </si>
  <si>
    <t>浄水関係職員</t>
  </si>
  <si>
    <t>訳</t>
  </si>
  <si>
    <t>配水関係職員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</si>
  <si>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</si>
  <si>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</si>
  <si>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</si>
  <si>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</si>
  <si>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</si>
  <si>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</si>
  <si>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</si>
  <si>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</si>
  <si>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</si>
  <si>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</si>
  <si>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</si>
  <si>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</si>
  <si>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</si>
  <si>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</si>
  <si>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</si>
  <si>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</si>
  <si>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</si>
  <si>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</si>
  <si>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</si>
  <si>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</si>
  <si>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建設利息</t>
  </si>
  <si>
    <t>補助対象事業費</t>
  </si>
  <si>
    <t>単独事業費</t>
  </si>
  <si>
    <t>他会計長期借入金返還金</t>
  </si>
  <si>
    <t>他会計への繰出金</t>
  </si>
  <si>
    <t>うち地方債</t>
  </si>
  <si>
    <t>未収入特定財源</t>
  </si>
  <si>
    <t>国庫(県)支出金</t>
  </si>
  <si>
    <t>投資額</t>
  </si>
  <si>
    <t>国費</t>
  </si>
  <si>
    <t>都道府県費</t>
  </si>
  <si>
    <t>市町村費</t>
  </si>
  <si>
    <t>退職手当支出額</t>
  </si>
  <si>
    <t>退支</t>
  </si>
  <si>
    <t>収益的支出分</t>
  </si>
  <si>
    <t>資本的支出分</t>
  </si>
  <si>
    <t>支給対象人員数</t>
  </si>
  <si>
    <t>延支給率</t>
  </si>
  <si>
    <t>う出</t>
  </si>
  <si>
    <t>延勤続年数</t>
  </si>
  <si>
    <t>給料総額</t>
  </si>
  <si>
    <t>受水費</t>
  </si>
  <si>
    <t>のうち</t>
  </si>
  <si>
    <t>単独事業分</t>
  </si>
  <si>
    <t>上記用地取得費のうち先行取得用地分</t>
  </si>
  <si>
    <t>建設改良費の翌年度への繰越額</t>
  </si>
  <si>
    <t>事業繰越額</t>
  </si>
  <si>
    <t>支払繰延額</t>
  </si>
  <si>
    <t>項目</t>
  </si>
  <si>
    <t>公営企業金融公庫</t>
  </si>
  <si>
    <t>市中銀行</t>
  </si>
  <si>
    <t>市中銀行以外の金融機関</t>
  </si>
  <si>
    <t>市場公募債</t>
  </si>
  <si>
    <t>共済組合</t>
  </si>
  <si>
    <t>交付公債</t>
  </si>
  <si>
    <t>利</t>
  </si>
  <si>
    <t>率</t>
  </si>
  <si>
    <t>別</t>
  </si>
  <si>
    <t>7.5％以上8.0％未満</t>
  </si>
  <si>
    <t>合計</t>
  </si>
  <si>
    <t>国庫補助金</t>
  </si>
  <si>
    <t>政府資金</t>
  </si>
  <si>
    <t>公庫資金</t>
  </si>
  <si>
    <t>イ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</si>
  <si>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</si>
  <si>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</si>
  <si>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</si>
  <si>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</si>
  <si>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</si>
  <si>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オ</t>
  </si>
  <si>
    <t>赤字(△)</t>
  </si>
  <si>
    <t>営業費用(Ｅ)</t>
  </si>
  <si>
    <t>営業外費用(Ｆ)</t>
  </si>
  <si>
    <t>合計</t>
  </si>
  <si>
    <t>項目</t>
  </si>
  <si>
    <t>団体名</t>
  </si>
  <si>
    <t>内訳</t>
  </si>
  <si>
    <t>行実</t>
  </si>
  <si>
    <t>政績</t>
  </si>
  <si>
    <t>財源内訳</t>
  </si>
  <si>
    <t>投調</t>
  </si>
  <si>
    <t>資</t>
  </si>
  <si>
    <t>うち資本費相当額</t>
  </si>
  <si>
    <t>「建設改良費」のうち用地取得費</t>
  </si>
  <si>
    <t>上記の内訳</t>
  </si>
  <si>
    <t>「建設改良費」</t>
  </si>
  <si>
    <t>新増設に関するもの</t>
  </si>
  <si>
    <t xml:space="preserve"> の内訳</t>
  </si>
  <si>
    <t>改良に関するもの</t>
  </si>
  <si>
    <t>その他</t>
  </si>
  <si>
    <t>イ</t>
  </si>
  <si>
    <t>内</t>
  </si>
  <si>
    <t>本</t>
  </si>
  <si>
    <t>補助対象事業費に対する財源としての地方債</t>
  </si>
  <si>
    <t>訳</t>
  </si>
  <si>
    <t>単独事業費に対する財源としての地方債</t>
  </si>
  <si>
    <t>地</t>
  </si>
  <si>
    <t>財</t>
  </si>
  <si>
    <t>方</t>
  </si>
  <si>
    <t>債</t>
  </si>
  <si>
    <t>源</t>
  </si>
  <si>
    <t>ア</t>
  </si>
  <si>
    <t>ウ</t>
  </si>
  <si>
    <t>エ</t>
  </si>
  <si>
    <t>オ</t>
  </si>
  <si>
    <t>カ</t>
  </si>
  <si>
    <t>キ</t>
  </si>
  <si>
    <t>ク</t>
  </si>
  <si>
    <t>ケ</t>
  </si>
  <si>
    <t>２</t>
  </si>
  <si>
    <t>ア</t>
  </si>
  <si>
    <t>(ｱ)</t>
  </si>
  <si>
    <t>(ｲ)</t>
  </si>
  <si>
    <t>(ｳ)</t>
  </si>
  <si>
    <t>(ｱ)</t>
  </si>
  <si>
    <t>(ｲ)</t>
  </si>
  <si>
    <t>(ｳ)</t>
  </si>
  <si>
    <t>(ｴ)</t>
  </si>
  <si>
    <t>営業収益(B)</t>
  </si>
  <si>
    <t>営業外収益(C)</t>
  </si>
  <si>
    <t>総費用(E)+(F) (D)</t>
  </si>
  <si>
    <t>資本的支出 (I)</t>
  </si>
  <si>
    <t>地方債償還金 (J)</t>
  </si>
  <si>
    <t>収支差引 (H)-(I) (K)</t>
  </si>
  <si>
    <t>総収益 (B)+(C) (A)</t>
  </si>
  <si>
    <t>ｉ 地方債利息</t>
  </si>
  <si>
    <t>ⅱ 一時借入金利息</t>
  </si>
  <si>
    <t>収支差引 (A)-(D) (G)</t>
  </si>
  <si>
    <t>資本的収入 (H)</t>
  </si>
  <si>
    <t>1 事業開始</t>
  </si>
  <si>
    <t>　年月日</t>
  </si>
  <si>
    <t>(1) 事業創設認可年月日</t>
  </si>
  <si>
    <t>8 給水区域面積 (ha)</t>
  </si>
  <si>
    <t>(ｲ) 基本料金 (円)</t>
  </si>
  <si>
    <t>(1) 簡易水道事業</t>
  </si>
  <si>
    <t xml:space="preserve">資  </t>
  </si>
  <si>
    <t>翌年度に繰越すべき財源(Q)</t>
  </si>
  <si>
    <t>｢取得用地面積｣のうち先行取得用地面積 (㎡)</t>
  </si>
  <si>
    <t>③ 地方債に関する調 (簡易水道事業)</t>
  </si>
  <si>
    <t>収益的支出に充てた地方債 (X)</t>
  </si>
  <si>
    <t>収益的支出に充てた他会計借入金 (Y)</t>
  </si>
  <si>
    <t>上記の内訳</t>
  </si>
  <si>
    <r>
      <t>(1) 配水能力 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/日)</t>
    </r>
  </si>
  <si>
    <t>財政融資</t>
  </si>
  <si>
    <t>政府保証付外債</t>
  </si>
  <si>
    <t>(ｵ) 1ヶ月20㎥当たり料金(円)</t>
  </si>
  <si>
    <t>5年00月</t>
  </si>
  <si>
    <t>5年04月</t>
  </si>
  <si>
    <t>8月</t>
  </si>
  <si>
    <t>3年00月</t>
  </si>
  <si>
    <t>7年00月</t>
  </si>
  <si>
    <t>2年00月</t>
  </si>
  <si>
    <t>4年00月</t>
  </si>
  <si>
    <t>3年01月</t>
  </si>
  <si>
    <t>9年00月</t>
  </si>
  <si>
    <t>－</t>
  </si>
  <si>
    <t>11年06月</t>
  </si>
  <si>
    <t>8年01月</t>
  </si>
  <si>
    <t>8年06月</t>
  </si>
  <si>
    <t>5年01日</t>
  </si>
  <si>
    <t>－</t>
  </si>
  <si>
    <t>(2) 供用開始年月日</t>
  </si>
  <si>
    <t>－</t>
  </si>
  <si>
    <t>(1) 行政区域内現在人口 (人)</t>
  </si>
  <si>
    <t>(2) 計画給水人口 (人)</t>
  </si>
  <si>
    <t>(3) 現在給水人口 (人)</t>
  </si>
  <si>
    <t>2 施設</t>
  </si>
  <si>
    <t>(4) 導水管延長 (ｍ)</t>
  </si>
  <si>
    <t>(5) 送水管延長 (ｍ)</t>
  </si>
  <si>
    <t>(6) 配水管延長 (ｍ)</t>
  </si>
  <si>
    <t>(7) 浄水場設置数</t>
  </si>
  <si>
    <t>(8) 配水池設置数</t>
  </si>
  <si>
    <t>3 業務</t>
  </si>
  <si>
    <r>
      <t>(2) 年間総配水量 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)</t>
    </r>
  </si>
  <si>
    <r>
      <t>(3) 一日最大配水量 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/日)</t>
    </r>
  </si>
  <si>
    <r>
      <t>(4) 年間総有収水量 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)</t>
    </r>
  </si>
  <si>
    <t>(1) 給水原価 (円銭)</t>
  </si>
  <si>
    <t>4 料金</t>
  </si>
  <si>
    <t>(2) 供給単価 (円銭)</t>
  </si>
  <si>
    <t xml:space="preserve"> (税込み)</t>
  </si>
  <si>
    <t>(3) 料金</t>
  </si>
  <si>
    <r>
      <t>(ｱ) 基本水量 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)</t>
    </r>
  </si>
  <si>
    <t xml:space="preserve"> (家庭用)</t>
  </si>
  <si>
    <t>－</t>
  </si>
  <si>
    <r>
      <t>(ｳ) 超過料金 (円/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)</t>
    </r>
  </si>
  <si>
    <r>
      <t>(ｴ) 1ヶ月10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当たり料金(円)</t>
    </r>
  </si>
  <si>
    <t>－</t>
  </si>
  <si>
    <t>(4) 現行料金実施年月日</t>
  </si>
  <si>
    <t xml:space="preserve">       計</t>
  </si>
  <si>
    <t>5 職員数</t>
  </si>
  <si>
    <t>(1) 損益勘定所属職員</t>
  </si>
  <si>
    <t xml:space="preserve"> (人)</t>
  </si>
  <si>
    <t>(2) 資本勘定所属職員</t>
  </si>
  <si>
    <t>6 簡易水道の数</t>
  </si>
  <si>
    <t>－</t>
  </si>
  <si>
    <r>
      <t>9 計画年間給水量 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)</t>
    </r>
  </si>
  <si>
    <t>10 料金改定年数</t>
  </si>
  <si>
    <t>7 当年度実質料金改定率 (％)</t>
  </si>
  <si>
    <t>繰出基準以外の繰入金</t>
  </si>
  <si>
    <t>元利償還金分に対して繰入れたもの</t>
  </si>
  <si>
    <t>利息支払い分に対して繰入れたもの</t>
  </si>
  <si>
    <t>繰入再掲</t>
  </si>
  <si>
    <t>基準額</t>
  </si>
  <si>
    <t>実繰入額</t>
  </si>
  <si>
    <t>実繰入額</t>
  </si>
  <si>
    <t xml:space="preserve">  政府資金</t>
  </si>
  <si>
    <t>実繰入額</t>
  </si>
  <si>
    <t>益</t>
  </si>
  <si>
    <t>ア 他会計繰入金</t>
  </si>
  <si>
    <t>勘</t>
  </si>
  <si>
    <t>営</t>
  </si>
  <si>
    <t>定</t>
  </si>
  <si>
    <t>業</t>
  </si>
  <si>
    <t>繰</t>
  </si>
  <si>
    <t>外</t>
  </si>
  <si>
    <t>入</t>
  </si>
  <si>
    <t>収</t>
  </si>
  <si>
    <t>金</t>
  </si>
  <si>
    <t>勘</t>
  </si>
  <si>
    <t>定</t>
  </si>
  <si>
    <t>繰</t>
  </si>
  <si>
    <t>入</t>
  </si>
  <si>
    <t xml:space="preserve">   オ その他</t>
  </si>
  <si>
    <t>3 繰入金計</t>
  </si>
  <si>
    <t>4 実繰入額が基準</t>
  </si>
  <si>
    <t>収益勘定繰入金</t>
  </si>
  <si>
    <t xml:space="preserve">  額を超える部分</t>
  </si>
  <si>
    <t>他会計繰入金</t>
  </si>
  <si>
    <t xml:space="preserve">  及び｢その他｣実</t>
  </si>
  <si>
    <t>資本勘定繰入金</t>
  </si>
  <si>
    <t>合計</t>
  </si>
  <si>
    <t>5 収益勘定他会計</t>
  </si>
  <si>
    <t>繰出基準等に基づくもの</t>
  </si>
  <si>
    <t xml:space="preserve">  借入金</t>
  </si>
  <si>
    <t>その他</t>
  </si>
  <si>
    <t>6 資本勘定他会計</t>
  </si>
  <si>
    <t>7 基準外繰入金合計</t>
  </si>
  <si>
    <t>団体名</t>
  </si>
  <si>
    <t xml:space="preserve">  (ｺ) その他</t>
  </si>
  <si>
    <t>他会計負担金</t>
  </si>
  <si>
    <t>他会計負担金</t>
  </si>
  <si>
    <t>(1)営業収益</t>
  </si>
  <si>
    <t>収</t>
  </si>
  <si>
    <t xml:space="preserve">  (ｱ) 建設改良に要する経費</t>
  </si>
  <si>
    <t xml:space="preserve">  (ｲ) 建設改良に要する経費</t>
  </si>
  <si>
    <t xml:space="preserve">  (ｳ) 高料金対策</t>
  </si>
  <si>
    <t xml:space="preserve">  (ｴ)簡易水道未普及解消</t>
  </si>
  <si>
    <t xml:space="preserve">     緊急対策（支払利息）</t>
  </si>
  <si>
    <t xml:space="preserve">  (ｷ) 児童手当に要する経費</t>
  </si>
  <si>
    <t xml:space="preserve">  (ｹ) 特定用地の先行取得に</t>
  </si>
  <si>
    <t xml:space="preserve"> 要する経費</t>
  </si>
  <si>
    <t>(1) 他会計出資金・補助金</t>
  </si>
  <si>
    <t xml:space="preserve">   イ 建設改良に要する経費</t>
  </si>
  <si>
    <t xml:space="preserve">   ウ 簡易水道未普及解消 </t>
  </si>
  <si>
    <t xml:space="preserve">   エ 臨時財政特例債等の償還に</t>
  </si>
  <si>
    <t>他会計補助金</t>
  </si>
  <si>
    <t>他会計出資金</t>
  </si>
  <si>
    <t xml:space="preserve">  繰入額</t>
  </si>
  <si>
    <t>　　(臨時措置分に係る支払利息)</t>
  </si>
  <si>
    <t>　　(支払利息)</t>
  </si>
  <si>
    <t>　　ための繰入れに要する経費</t>
  </si>
  <si>
    <t xml:space="preserve">  (ｸ) 臨時財政特例債等の償還</t>
  </si>
  <si>
    <t>　　経費に要する経費（支払利息）</t>
  </si>
  <si>
    <t>④ 繰入金に関する調(簡易水道事業)</t>
  </si>
  <si>
    <t>須賀川市</t>
  </si>
  <si>
    <t>喜多方市</t>
  </si>
  <si>
    <t>二本松市</t>
  </si>
  <si>
    <t>田村市</t>
  </si>
  <si>
    <t>南相馬市</t>
  </si>
  <si>
    <t>伊達市</t>
  </si>
  <si>
    <t>檜枝岐村</t>
  </si>
  <si>
    <t>南会津町</t>
  </si>
  <si>
    <t>会津美里町</t>
  </si>
  <si>
    <t>鮫川村</t>
  </si>
  <si>
    <t>葛尾村</t>
  </si>
  <si>
    <t>飯舘村</t>
  </si>
  <si>
    <t>2月</t>
  </si>
  <si>
    <t>2年01月</t>
  </si>
  <si>
    <t>9年01月</t>
  </si>
  <si>
    <t>1 地方債現在高</t>
  </si>
  <si>
    <t>繰上充用金</t>
  </si>
  <si>
    <t>事業繰越額・支払繰延額に係る未収入特定財源</t>
  </si>
  <si>
    <t>　（臨時措置分に係る元金償還金）</t>
  </si>
  <si>
    <t>緊急対策（元金償還）</t>
  </si>
  <si>
    <t>（元金償還）</t>
  </si>
  <si>
    <t>　　　要する経費（元金償還）</t>
  </si>
  <si>
    <t>1年11月</t>
  </si>
  <si>
    <t>8年00月</t>
  </si>
  <si>
    <t>10年02月</t>
  </si>
  <si>
    <t>3年01月</t>
  </si>
  <si>
    <t>4年03月</t>
  </si>
  <si>
    <t>19年00月</t>
  </si>
  <si>
    <t>6年05月</t>
  </si>
  <si>
    <t>13年00月</t>
  </si>
  <si>
    <t>10年00月</t>
  </si>
  <si>
    <t>16年00月</t>
  </si>
  <si>
    <t>2年00日</t>
  </si>
  <si>
    <t>－</t>
  </si>
  <si>
    <t>6年08月</t>
  </si>
  <si>
    <t>地方債のうち</t>
  </si>
  <si>
    <t>公益企業借換債にかかるもの</t>
  </si>
  <si>
    <t>民間資金による借換にかかるもの</t>
  </si>
  <si>
    <t>上記のうち</t>
  </si>
  <si>
    <t>市中銀行</t>
  </si>
  <si>
    <t>市中銀行以外の金融機関</t>
  </si>
  <si>
    <t>市場公募債</t>
  </si>
  <si>
    <t>その他</t>
  </si>
  <si>
    <t>地方債償還金
のうち</t>
  </si>
  <si>
    <t>補償金免除繰上償還額（旧資金運用部）</t>
  </si>
  <si>
    <t>補償金免除繰上償還額（公営企業金融公庫資金分）</t>
  </si>
  <si>
    <t>補償金免除繰上償還額（旧簡易生命保険資金分）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</si>
  <si>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</si>
  <si>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</si>
  <si>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</si>
  <si>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</si>
  <si>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</si>
  <si>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</si>
  <si>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</si>
  <si>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</si>
  <si>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</si>
  <si>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</si>
  <si>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</si>
  <si>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</si>
  <si>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地方公営企業法の適用及び統合に要する
経費のうち統合にかかるもの</t>
  </si>
  <si>
    <t xml:space="preserve">  (ｵ) 地方公営企業法の適用及び
　　統合に要する経費</t>
  </si>
  <si>
    <t xml:space="preserve">  (ｶ) 財政再建及び準用再建の</t>
  </si>
  <si>
    <t>① 施設及び業務概況に関する調(簡易水道事業)</t>
  </si>
  <si>
    <t>② 歳入歳出決算に関する調(簡易水道事業)</t>
  </si>
  <si>
    <t>② 歳入歳出決算に関する調(簡易水道事業) 　つづき</t>
  </si>
  <si>
    <t>3</t>
  </si>
  <si>
    <t>収支再差引 (G)+(K) (L)</t>
  </si>
  <si>
    <t>積立金 (M)</t>
  </si>
  <si>
    <t>前年度からの繰越金 (N)</t>
  </si>
  <si>
    <t>前年度繰上充用金(O)</t>
  </si>
  <si>
    <t>形式収支 (L)-(M)＋(N)-(0)＋(X)＋(Y) (P)</t>
  </si>
  <si>
    <t>実質収支 (P)-(Q)</t>
  </si>
  <si>
    <t>黒字</t>
  </si>
  <si>
    <t>内</t>
  </si>
  <si>
    <t xml:space="preserve">職  </t>
  </si>
  <si>
    <t>訳</t>
  </si>
  <si>
    <t xml:space="preserve">に  </t>
  </si>
  <si>
    <t xml:space="preserve">伴  </t>
  </si>
  <si>
    <t>｢1.(2).ｱ.(ｳ)｣</t>
  </si>
  <si>
    <t>補助対象事業分</t>
  </si>
  <si>
    <t>取得用地面積 (㎡)</t>
  </si>
  <si>
    <t>補助対象事業分 (㎡)</t>
  </si>
  <si>
    <t>単独事業分 (㎡)</t>
  </si>
  <si>
    <t>補助対象事業分</t>
  </si>
  <si>
    <t>継続費逓次繰越額</t>
  </si>
  <si>
    <t>繰越明許費繰越額</t>
  </si>
  <si>
    <t>｢繰越額｣の内訳</t>
  </si>
  <si>
    <t>事故繰越繰越額</t>
  </si>
  <si>
    <t>収益的収支に関する繰入金のうち</t>
  </si>
  <si>
    <t>繰出基準に基づく繰入金</t>
  </si>
  <si>
    <t>資本的収支に関する繰入金のうち</t>
  </si>
  <si>
    <t>繰出基準に基づく繰入金</t>
  </si>
  <si>
    <t>繰出基準以外の繰入金</t>
  </si>
  <si>
    <t>元利償還金分に対して繰入れたもの</t>
  </si>
  <si>
    <t>基準額</t>
  </si>
  <si>
    <t>　 ア 建設改良に要する経費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</si>
</sst>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\(0\)"/>
    <numFmt numFmtId="179" formatCode="0.00_ "/>
    <numFmt numFmtId="180" formatCode="0_ "/>
    <numFmt numFmtId="181" formatCode="#,##0.0_ "/>
    <numFmt numFmtId="182" formatCode="#,##0.00_ "/>
    <numFmt numFmtId="183" formatCode="0.0_ "/>
    <numFmt numFmtId="184" formatCode="[$-411]ge\.m\.d\ "/>
    <numFmt numFmtId="185" formatCode="0.0_);[Red]\(0.0\)"/>
    <numFmt numFmtId="186" formatCode="mmm\-yyyy"/>
    <numFmt numFmtId="187" formatCode="#,##0_);[Red]\(#,##0\)"/>
    <numFmt numFmtId="188" formatCode="[$-411]ge\.m\.d;@"/>
    <numFmt numFmtId="189" formatCode="0_);[Red]\(0\)"/>
    <numFmt numFmtId="190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2" fillId="0" borderId="2" xfId="0" applyNumberFormat="1" applyFont="1" applyFill="1" applyBorder="1" applyAlignment="1">
      <alignment horizontal="left" vertical="center"/>
    </xf>
    <xf numFmtId="177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0" fontId="2" fillId="0" borderId="0" xfId="16" applyNumberFormat="1" applyFont="1" applyFill="1" applyAlignment="1">
      <alignment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38" fontId="2" fillId="0" borderId="0" xfId="16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57" fontId="2" fillId="0" borderId="19" xfId="0" applyNumberFormat="1" applyFont="1" applyFill="1" applyBorder="1" applyAlignment="1">
      <alignment vertical="center"/>
    </xf>
    <xf numFmtId="57" fontId="2" fillId="0" borderId="20" xfId="0" applyNumberFormat="1" applyFont="1" applyFill="1" applyBorder="1" applyAlignment="1">
      <alignment vertical="center"/>
    </xf>
    <xf numFmtId="57" fontId="2" fillId="0" borderId="21" xfId="0" applyNumberFormat="1" applyFont="1" applyFill="1" applyBorder="1" applyAlignment="1">
      <alignment vertical="center"/>
    </xf>
    <xf numFmtId="57" fontId="2" fillId="0" borderId="4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57" fontId="2" fillId="0" borderId="22" xfId="0" applyNumberFormat="1" applyFont="1" applyFill="1" applyBorder="1" applyAlignment="1">
      <alignment vertical="center"/>
    </xf>
    <xf numFmtId="57" fontId="2" fillId="0" borderId="23" xfId="0" applyNumberFormat="1" applyFont="1" applyFill="1" applyBorder="1" applyAlignment="1">
      <alignment vertical="center"/>
    </xf>
    <xf numFmtId="57" fontId="2" fillId="0" borderId="24" xfId="0" applyNumberFormat="1" applyFont="1" applyFill="1" applyBorder="1" applyAlignment="1">
      <alignment vertical="center"/>
    </xf>
    <xf numFmtId="57" fontId="2" fillId="0" borderId="18" xfId="0" applyNumberFormat="1" applyFont="1" applyFill="1" applyBorder="1" applyAlignment="1">
      <alignment vertical="center"/>
    </xf>
    <xf numFmtId="57" fontId="2" fillId="0" borderId="25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182" fontId="2" fillId="0" borderId="4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182" fontId="2" fillId="0" borderId="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57" fontId="2" fillId="0" borderId="29" xfId="0" applyNumberFormat="1" applyFont="1" applyFill="1" applyBorder="1" applyAlignment="1">
      <alignment vertical="center"/>
    </xf>
    <xf numFmtId="57" fontId="2" fillId="0" borderId="10" xfId="0" applyNumberFormat="1" applyFont="1" applyFill="1" applyBorder="1" applyAlignment="1">
      <alignment vertical="center"/>
    </xf>
    <xf numFmtId="57" fontId="2" fillId="0" borderId="28" xfId="0" applyNumberFormat="1" applyFont="1" applyFill="1" applyBorder="1" applyAlignment="1">
      <alignment vertical="center"/>
    </xf>
    <xf numFmtId="57" fontId="2" fillId="0" borderId="30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center" vertical="center"/>
    </xf>
    <xf numFmtId="185" fontId="2" fillId="0" borderId="29" xfId="0" applyNumberFormat="1" applyFont="1" applyFill="1" applyBorder="1" applyAlignment="1">
      <alignment vertical="center"/>
    </xf>
    <xf numFmtId="185" fontId="2" fillId="0" borderId="28" xfId="0" applyNumberFormat="1" applyFont="1" applyFill="1" applyBorder="1" applyAlignment="1">
      <alignment vertical="center"/>
    </xf>
    <xf numFmtId="185" fontId="2" fillId="0" borderId="3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30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/>
    </xf>
    <xf numFmtId="0" fontId="2" fillId="0" borderId="0" xfId="16" applyNumberFormat="1" applyFont="1" applyFill="1" applyAlignment="1">
      <alignment horizontal="right"/>
    </xf>
    <xf numFmtId="177" fontId="2" fillId="0" borderId="33" xfId="0" applyNumberFormat="1" applyFont="1" applyFill="1" applyBorder="1" applyAlignment="1">
      <alignment horizontal="lef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55" fontId="2" fillId="0" borderId="36" xfId="0" applyNumberFormat="1" applyFont="1" applyFill="1" applyBorder="1" applyAlignment="1" quotePrefix="1">
      <alignment horizontal="right" vertical="center"/>
    </xf>
    <xf numFmtId="49" fontId="2" fillId="0" borderId="3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 quotePrefix="1">
      <alignment horizontal="right" vertical="center"/>
    </xf>
    <xf numFmtId="49" fontId="2" fillId="0" borderId="39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6" xfId="0" applyNumberFormat="1" applyFont="1" applyFill="1" applyBorder="1" applyAlignment="1" quotePrefix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187" fontId="2" fillId="0" borderId="12" xfId="0" applyNumberFormat="1" applyFont="1" applyFill="1" applyBorder="1" applyAlignment="1">
      <alignment vertical="center"/>
    </xf>
    <xf numFmtId="187" fontId="2" fillId="0" borderId="13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horizontal="right" vertical="center"/>
    </xf>
    <xf numFmtId="187" fontId="2" fillId="0" borderId="40" xfId="0" applyNumberFormat="1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>
      <alignment vertical="center"/>
    </xf>
    <xf numFmtId="187" fontId="2" fillId="0" borderId="9" xfId="0" applyNumberFormat="1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vertical="center"/>
    </xf>
    <xf numFmtId="187" fontId="2" fillId="0" borderId="4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vertical="center"/>
    </xf>
    <xf numFmtId="187" fontId="2" fillId="0" borderId="21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vertical="center"/>
    </xf>
    <xf numFmtId="187" fontId="2" fillId="0" borderId="25" xfId="0" applyNumberFormat="1" applyFont="1" applyFill="1" applyBorder="1" applyAlignment="1">
      <alignment vertical="center"/>
    </xf>
    <xf numFmtId="187" fontId="2" fillId="0" borderId="1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2" fillId="0" borderId="23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27" xfId="0" applyNumberFormat="1" applyFont="1" applyFill="1" applyBorder="1" applyAlignment="1">
      <alignment vertical="center"/>
    </xf>
    <xf numFmtId="187" fontId="2" fillId="0" borderId="26" xfId="0" applyNumberFormat="1" applyFont="1" applyFill="1" applyBorder="1" applyAlignment="1">
      <alignment vertical="center"/>
    </xf>
    <xf numFmtId="187" fontId="2" fillId="0" borderId="24" xfId="0" applyNumberFormat="1" applyFont="1" applyFill="1" applyBorder="1" applyAlignment="1">
      <alignment vertical="center"/>
    </xf>
    <xf numFmtId="187" fontId="2" fillId="0" borderId="26" xfId="0" applyNumberFormat="1" applyFont="1" applyFill="1" applyBorder="1" applyAlignment="1">
      <alignment horizontal="right" vertical="center"/>
    </xf>
    <xf numFmtId="187" fontId="2" fillId="0" borderId="20" xfId="0" applyNumberFormat="1" applyFont="1" applyFill="1" applyBorder="1" applyAlignment="1">
      <alignment vertical="center"/>
    </xf>
    <xf numFmtId="187" fontId="2" fillId="0" borderId="18" xfId="0" applyNumberFormat="1" applyFont="1" applyFill="1" applyBorder="1" applyAlignment="1">
      <alignment vertical="center"/>
    </xf>
    <xf numFmtId="187" fontId="2" fillId="0" borderId="22" xfId="0" applyNumberFormat="1" applyFont="1" applyFill="1" applyBorder="1" applyAlignment="1">
      <alignment horizontal="right" vertical="center"/>
    </xf>
    <xf numFmtId="187" fontId="2" fillId="0" borderId="1" xfId="0" applyNumberFormat="1" applyFont="1" applyFill="1" applyBorder="1" applyAlignment="1">
      <alignment vertical="center"/>
    </xf>
    <xf numFmtId="187" fontId="2" fillId="0" borderId="29" xfId="0" applyNumberFormat="1" applyFont="1" applyFill="1" applyBorder="1" applyAlignment="1">
      <alignment vertical="center"/>
    </xf>
    <xf numFmtId="187" fontId="2" fillId="0" borderId="30" xfId="0" applyNumberFormat="1" applyFont="1" applyFill="1" applyBorder="1" applyAlignment="1">
      <alignment vertical="center"/>
    </xf>
    <xf numFmtId="187" fontId="2" fillId="0" borderId="29" xfId="0" applyNumberFormat="1" applyFont="1" applyFill="1" applyBorder="1" applyAlignment="1">
      <alignment horizontal="right" vertical="center"/>
    </xf>
    <xf numFmtId="187" fontId="2" fillId="0" borderId="41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horizontal="left" vertical="center"/>
    </xf>
    <xf numFmtId="187" fontId="2" fillId="0" borderId="17" xfId="0" applyNumberFormat="1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horizontal="left" vertical="center"/>
    </xf>
    <xf numFmtId="187" fontId="2" fillId="0" borderId="20" xfId="0" applyNumberFormat="1" applyFont="1" applyFill="1" applyBorder="1" applyAlignment="1">
      <alignment horizontal="left" vertical="center"/>
    </xf>
    <xf numFmtId="187" fontId="2" fillId="0" borderId="27" xfId="0" applyNumberFormat="1" applyFont="1" applyFill="1" applyBorder="1" applyAlignment="1">
      <alignment horizontal="center" vertical="center"/>
    </xf>
    <xf numFmtId="187" fontId="2" fillId="0" borderId="36" xfId="0" applyNumberFormat="1" applyFont="1" applyFill="1" applyBorder="1" applyAlignment="1">
      <alignment vertical="center"/>
    </xf>
    <xf numFmtId="187" fontId="2" fillId="0" borderId="38" xfId="0" applyNumberFormat="1" applyFont="1" applyFill="1" applyBorder="1" applyAlignment="1">
      <alignment vertical="center"/>
    </xf>
    <xf numFmtId="177" fontId="2" fillId="0" borderId="0" xfId="16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3" xfId="16" applyNumberFormat="1" applyFont="1" applyFill="1" applyBorder="1" applyAlignment="1">
      <alignment vertical="center"/>
    </xf>
    <xf numFmtId="177" fontId="2" fillId="0" borderId="0" xfId="16" applyNumberFormat="1" applyFont="1" applyFill="1" applyBorder="1" applyAlignment="1">
      <alignment vertical="center"/>
    </xf>
    <xf numFmtId="177" fontId="2" fillId="0" borderId="18" xfId="16" applyNumberFormat="1" applyFont="1" applyFill="1" applyBorder="1" applyAlignment="1">
      <alignment vertical="center"/>
    </xf>
    <xf numFmtId="177" fontId="2" fillId="0" borderId="9" xfId="16" applyNumberFormat="1" applyFont="1" applyFill="1" applyBorder="1" applyAlignment="1">
      <alignment vertical="center"/>
    </xf>
    <xf numFmtId="177" fontId="2" fillId="0" borderId="10" xfId="16" applyNumberFormat="1" applyFont="1" applyFill="1" applyBorder="1" applyAlignment="1">
      <alignment vertical="center"/>
    </xf>
    <xf numFmtId="0" fontId="2" fillId="0" borderId="2" xfId="16" applyNumberFormat="1" applyFont="1" applyFill="1" applyBorder="1" applyAlignment="1">
      <alignment horizontal="center" vertical="center"/>
    </xf>
    <xf numFmtId="177" fontId="2" fillId="0" borderId="4" xfId="16" applyNumberFormat="1" applyFont="1" applyFill="1" applyBorder="1" applyAlignment="1">
      <alignment vertical="center"/>
    </xf>
    <xf numFmtId="0" fontId="2" fillId="0" borderId="1" xfId="16" applyNumberFormat="1" applyFont="1" applyFill="1" applyBorder="1" applyAlignment="1">
      <alignment horizontal="center" vertical="center"/>
    </xf>
    <xf numFmtId="178" fontId="2" fillId="0" borderId="23" xfId="16" applyNumberFormat="1" applyFont="1" applyFill="1" applyBorder="1" applyAlignment="1">
      <alignment horizontal="center" vertical="center"/>
    </xf>
    <xf numFmtId="177" fontId="2" fillId="0" borderId="22" xfId="16" applyNumberFormat="1" applyFont="1" applyFill="1" applyBorder="1" applyAlignment="1">
      <alignment vertical="center"/>
    </xf>
    <xf numFmtId="177" fontId="2" fillId="0" borderId="7" xfId="16" applyNumberFormat="1" applyFont="1" applyFill="1" applyBorder="1" applyAlignment="1">
      <alignment vertical="center"/>
    </xf>
    <xf numFmtId="177" fontId="2" fillId="0" borderId="6" xfId="16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0" xfId="0" applyNumberFormat="1" applyFont="1" applyFill="1" applyAlignment="1" applyProtection="1">
      <alignment vertical="center"/>
      <protection/>
    </xf>
    <xf numFmtId="177" fontId="2" fillId="0" borderId="42" xfId="0" applyNumberFormat="1" applyFont="1" applyFill="1" applyBorder="1" applyAlignment="1">
      <alignment horizontal="left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horizontal="right" vertical="top"/>
    </xf>
    <xf numFmtId="177" fontId="2" fillId="0" borderId="45" xfId="0" applyNumberFormat="1" applyFont="1" applyFill="1" applyBorder="1" applyAlignment="1">
      <alignment horizontal="distributed" vertical="center"/>
    </xf>
    <xf numFmtId="0" fontId="2" fillId="0" borderId="46" xfId="0" applyNumberFormat="1" applyFont="1" applyFill="1" applyBorder="1" applyAlignment="1" quotePrefix="1">
      <alignment horizontal="center" vertical="center"/>
    </xf>
    <xf numFmtId="177" fontId="2" fillId="0" borderId="47" xfId="0" applyNumberFormat="1" applyFont="1" applyFill="1" applyBorder="1" applyAlignment="1">
      <alignment vertical="center"/>
    </xf>
    <xf numFmtId="177" fontId="2" fillId="0" borderId="21" xfId="16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177" fontId="2" fillId="0" borderId="25" xfId="16" applyNumberFormat="1" applyFont="1" applyFill="1" applyBorder="1" applyAlignment="1" applyProtection="1">
      <alignment horizontal="right" vertical="center"/>
      <protection/>
    </xf>
    <xf numFmtId="0" fontId="2" fillId="0" borderId="40" xfId="0" applyNumberFormat="1" applyFont="1" applyFill="1" applyBorder="1" applyAlignment="1">
      <alignment vertical="center"/>
    </xf>
    <xf numFmtId="177" fontId="2" fillId="0" borderId="24" xfId="16" applyNumberFormat="1" applyFont="1" applyFill="1" applyBorder="1" applyAlignment="1" applyProtection="1">
      <alignment horizontal="right" vertical="center"/>
      <protection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vertical="center"/>
    </xf>
    <xf numFmtId="177" fontId="3" fillId="0" borderId="0" xfId="16" applyNumberFormat="1" applyFont="1" applyFill="1" applyAlignment="1" applyProtection="1">
      <alignment vertical="center"/>
      <protection/>
    </xf>
    <xf numFmtId="177" fontId="2" fillId="0" borderId="12" xfId="16" applyNumberFormat="1" applyFont="1" applyFill="1" applyBorder="1" applyAlignment="1">
      <alignment horizontal="left"/>
    </xf>
    <xf numFmtId="177" fontId="2" fillId="0" borderId="14" xfId="16" applyNumberFormat="1" applyFont="1" applyFill="1" applyBorder="1" applyAlignment="1">
      <alignment horizontal="right" vertical="top"/>
    </xf>
    <xf numFmtId="178" fontId="2" fillId="0" borderId="3" xfId="16" applyNumberFormat="1" applyFont="1" applyFill="1" applyBorder="1" applyAlignment="1">
      <alignment horizontal="center" vertical="center"/>
    </xf>
    <xf numFmtId="177" fontId="2" fillId="0" borderId="3" xfId="16" applyNumberFormat="1" applyFont="1" applyFill="1" applyBorder="1" applyAlignment="1">
      <alignment vertical="center"/>
    </xf>
    <xf numFmtId="177" fontId="3" fillId="0" borderId="21" xfId="16" applyNumberFormat="1" applyFont="1" applyFill="1" applyBorder="1" applyAlignment="1" applyProtection="1">
      <alignment horizontal="right" vertical="center"/>
      <protection/>
    </xf>
    <xf numFmtId="178" fontId="2" fillId="0" borderId="0" xfId="16" applyNumberFormat="1" applyFont="1" applyFill="1" applyBorder="1" applyAlignment="1">
      <alignment horizontal="center" vertical="center"/>
    </xf>
    <xf numFmtId="177" fontId="2" fillId="0" borderId="0" xfId="16" applyNumberFormat="1" applyFont="1" applyFill="1" applyBorder="1" applyAlignment="1">
      <alignment horizontal="center" vertical="center"/>
    </xf>
    <xf numFmtId="177" fontId="2" fillId="0" borderId="50" xfId="16" applyNumberFormat="1" applyFont="1" applyFill="1" applyBorder="1" applyAlignment="1">
      <alignment vertical="center"/>
    </xf>
    <xf numFmtId="177" fontId="3" fillId="0" borderId="25" xfId="16" applyNumberFormat="1" applyFont="1" applyFill="1" applyBorder="1" applyAlignment="1" applyProtection="1">
      <alignment horizontal="right" vertical="center"/>
      <protection/>
    </xf>
    <xf numFmtId="178" fontId="2" fillId="0" borderId="20" xfId="16" applyNumberFormat="1" applyFont="1" applyFill="1" applyBorder="1" applyAlignment="1" quotePrefix="1">
      <alignment horizontal="center" vertical="center"/>
    </xf>
    <xf numFmtId="178" fontId="2" fillId="0" borderId="27" xfId="16" applyNumberFormat="1" applyFont="1" applyFill="1" applyBorder="1" applyAlignment="1">
      <alignment horizontal="center" vertical="center"/>
    </xf>
    <xf numFmtId="177" fontId="2" fillId="0" borderId="6" xfId="16" applyNumberFormat="1" applyFont="1" applyFill="1" applyBorder="1" applyAlignment="1">
      <alignment horizontal="center" vertical="center"/>
    </xf>
    <xf numFmtId="177" fontId="3" fillId="0" borderId="24" xfId="16" applyNumberFormat="1" applyFont="1" applyFill="1" applyBorder="1" applyAlignment="1" applyProtection="1">
      <alignment horizontal="right" vertical="center"/>
      <protection/>
    </xf>
    <xf numFmtId="0" fontId="2" fillId="0" borderId="5" xfId="16" applyNumberFormat="1" applyFont="1" applyFill="1" applyBorder="1" applyAlignment="1">
      <alignment horizontal="center" vertical="center"/>
    </xf>
    <xf numFmtId="178" fontId="2" fillId="0" borderId="28" xfId="16" applyNumberFormat="1" applyFont="1" applyFill="1" applyBorder="1" applyAlignment="1" quotePrefix="1">
      <alignment horizontal="center" vertical="center"/>
    </xf>
    <xf numFmtId="177" fontId="3" fillId="0" borderId="30" xfId="16" applyNumberFormat="1" applyFont="1" applyFill="1" applyBorder="1" applyAlignment="1" applyProtection="1">
      <alignment horizontal="right" vertical="center"/>
      <protection/>
    </xf>
    <xf numFmtId="0" fontId="2" fillId="0" borderId="1" xfId="16" applyNumberFormat="1" applyFont="1" applyFill="1" applyBorder="1" applyAlignment="1" quotePrefix="1">
      <alignment horizontal="center" vertical="center"/>
    </xf>
    <xf numFmtId="178" fontId="2" fillId="0" borderId="28" xfId="16" applyNumberFormat="1" applyFont="1" applyFill="1" applyBorder="1" applyAlignment="1">
      <alignment horizontal="center" vertical="center"/>
    </xf>
    <xf numFmtId="177" fontId="2" fillId="0" borderId="9" xfId="16" applyNumberFormat="1" applyFont="1" applyFill="1" applyBorder="1" applyAlignment="1">
      <alignment horizontal="center" vertical="center"/>
    </xf>
    <xf numFmtId="178" fontId="2" fillId="0" borderId="19" xfId="16" applyNumberFormat="1" applyFont="1" applyFill="1" applyBorder="1" applyAlignment="1">
      <alignment horizontal="center" vertical="center"/>
    </xf>
    <xf numFmtId="178" fontId="2" fillId="0" borderId="22" xfId="16" applyNumberFormat="1" applyFont="1" applyFill="1" applyBorder="1" applyAlignment="1">
      <alignment horizontal="center" vertical="center"/>
    </xf>
    <xf numFmtId="178" fontId="2" fillId="0" borderId="26" xfId="16" applyNumberFormat="1" applyFont="1" applyFill="1" applyBorder="1" applyAlignment="1">
      <alignment horizontal="center" vertical="center"/>
    </xf>
    <xf numFmtId="177" fontId="2" fillId="0" borderId="19" xfId="16" applyNumberFormat="1" applyFont="1" applyFill="1" applyBorder="1" applyAlignment="1">
      <alignment horizontal="center" vertical="center"/>
    </xf>
    <xf numFmtId="177" fontId="2" fillId="0" borderId="26" xfId="16" applyNumberFormat="1" applyFont="1" applyFill="1" applyBorder="1" applyAlignment="1">
      <alignment horizontal="center" vertical="center"/>
    </xf>
    <xf numFmtId="177" fontId="2" fillId="0" borderId="20" xfId="16" applyNumberFormat="1" applyFont="1" applyFill="1" applyBorder="1" applyAlignment="1">
      <alignment horizontal="left" vertical="center"/>
    </xf>
    <xf numFmtId="177" fontId="2" fillId="0" borderId="23" xfId="16" applyNumberFormat="1" applyFont="1" applyFill="1" applyBorder="1" applyAlignment="1">
      <alignment horizontal="left" vertical="center"/>
    </xf>
    <xf numFmtId="177" fontId="2" fillId="0" borderId="27" xfId="16" applyNumberFormat="1" applyFont="1" applyFill="1" applyBorder="1" applyAlignment="1">
      <alignment horizontal="left" vertical="center"/>
    </xf>
    <xf numFmtId="177" fontId="2" fillId="0" borderId="20" xfId="16" applyNumberFormat="1" applyFont="1" applyFill="1" applyBorder="1" applyAlignment="1">
      <alignment vertical="center"/>
    </xf>
    <xf numFmtId="177" fontId="2" fillId="0" borderId="23" xfId="16" applyNumberFormat="1" applyFont="1" applyFill="1" applyBorder="1" applyAlignment="1">
      <alignment vertical="center"/>
    </xf>
    <xf numFmtId="177" fontId="2" fillId="0" borderId="27" xfId="16" applyNumberFormat="1" applyFont="1" applyFill="1" applyBorder="1" applyAlignment="1">
      <alignment vertical="center"/>
    </xf>
    <xf numFmtId="0" fontId="2" fillId="0" borderId="51" xfId="16" applyNumberFormat="1" applyFont="1" applyFill="1" applyBorder="1" applyAlignment="1">
      <alignment horizontal="center" vertical="center"/>
    </xf>
    <xf numFmtId="178" fontId="2" fillId="0" borderId="52" xfId="16" applyNumberFormat="1" applyFont="1" applyFill="1" applyBorder="1" applyAlignment="1" quotePrefix="1">
      <alignment horizontal="center" vertical="center"/>
    </xf>
    <xf numFmtId="177" fontId="2" fillId="0" borderId="34" xfId="16" applyNumberFormat="1" applyFont="1" applyFill="1" applyBorder="1" applyAlignment="1">
      <alignment vertical="center"/>
    </xf>
    <xf numFmtId="177" fontId="2" fillId="0" borderId="35" xfId="16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3" fillId="0" borderId="38" xfId="16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/>
    </xf>
    <xf numFmtId="177" fontId="2" fillId="0" borderId="29" xfId="0" applyNumberFormat="1" applyFont="1" applyFill="1" applyBorder="1" applyAlignment="1">
      <alignment horizontal="right" vertical="center"/>
    </xf>
    <xf numFmtId="180" fontId="2" fillId="0" borderId="0" xfId="16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7" fontId="2" fillId="0" borderId="29" xfId="16" applyNumberFormat="1" applyFont="1" applyBorder="1" applyAlignment="1">
      <alignment vertical="center"/>
    </xf>
    <xf numFmtId="177" fontId="2" fillId="0" borderId="48" xfId="16" applyNumberFormat="1" applyFont="1" applyBorder="1" applyAlignment="1">
      <alignment vertical="center"/>
    </xf>
    <xf numFmtId="177" fontId="2" fillId="0" borderId="30" xfId="16" applyNumberFormat="1" applyFont="1" applyFill="1" applyBorder="1" applyAlignment="1" applyProtection="1">
      <alignment horizontal="right" vertical="center"/>
      <protection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39" xfId="0" applyNumberFormat="1" applyFont="1" applyFill="1" applyBorder="1" applyAlignment="1">
      <alignment vertical="center"/>
    </xf>
    <xf numFmtId="187" fontId="2" fillId="0" borderId="3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77" fontId="7" fillId="0" borderId="0" xfId="16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16" applyNumberFormat="1" applyFont="1" applyFill="1" applyBorder="1" applyAlignment="1">
      <alignment vertical="center"/>
    </xf>
    <xf numFmtId="177" fontId="7" fillId="0" borderId="13" xfId="16" applyNumberFormat="1" applyFont="1" applyFill="1" applyBorder="1" applyAlignment="1">
      <alignment vertical="center"/>
    </xf>
    <xf numFmtId="177" fontId="7" fillId="0" borderId="14" xfId="16" applyNumberFormat="1" applyFont="1" applyFill="1" applyBorder="1" applyAlignment="1">
      <alignment horizontal="right" vertical="center"/>
    </xf>
    <xf numFmtId="177" fontId="7" fillId="0" borderId="17" xfId="16" applyNumberFormat="1" applyFont="1" applyFill="1" applyBorder="1" applyAlignment="1">
      <alignment vertical="center"/>
    </xf>
    <xf numFmtId="177" fontId="7" fillId="0" borderId="0" xfId="16" applyNumberFormat="1" applyFont="1" applyFill="1" applyBorder="1" applyAlignment="1">
      <alignment vertical="center"/>
    </xf>
    <xf numFmtId="177" fontId="7" fillId="0" borderId="18" xfId="16" applyNumberFormat="1" applyFont="1" applyFill="1" applyBorder="1" applyAlignment="1">
      <alignment vertical="center"/>
    </xf>
    <xf numFmtId="177" fontId="7" fillId="0" borderId="8" xfId="16" applyNumberFormat="1" applyFont="1" applyFill="1" applyBorder="1" applyAlignment="1">
      <alignment vertical="center"/>
    </xf>
    <xf numFmtId="177" fontId="7" fillId="0" borderId="9" xfId="16" applyNumberFormat="1" applyFont="1" applyFill="1" applyBorder="1" applyAlignment="1">
      <alignment vertical="center"/>
    </xf>
    <xf numFmtId="177" fontId="7" fillId="0" borderId="10" xfId="16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2" xfId="16" applyNumberFormat="1" applyFont="1" applyFill="1" applyBorder="1" applyAlignment="1">
      <alignment horizontal="center" vertical="center"/>
    </xf>
    <xf numFmtId="178" fontId="7" fillId="0" borderId="20" xfId="16" applyNumberFormat="1" applyFont="1" applyFill="1" applyBorder="1" applyAlignment="1">
      <alignment horizontal="center" vertical="center"/>
    </xf>
    <xf numFmtId="177" fontId="7" fillId="0" borderId="4" xfId="16" applyNumberFormat="1" applyFont="1" applyFill="1" applyBorder="1" applyAlignment="1">
      <alignment vertical="center"/>
    </xf>
    <xf numFmtId="177" fontId="7" fillId="0" borderId="19" xfId="16" applyNumberFormat="1" applyFont="1" applyFill="1" applyBorder="1" applyAlignment="1">
      <alignment vertical="center"/>
    </xf>
    <xf numFmtId="0" fontId="7" fillId="0" borderId="1" xfId="16" applyNumberFormat="1" applyFont="1" applyFill="1" applyBorder="1" applyAlignment="1">
      <alignment horizontal="center" vertical="center"/>
    </xf>
    <xf numFmtId="178" fontId="7" fillId="0" borderId="23" xfId="16" applyNumberFormat="1" applyFont="1" applyFill="1" applyBorder="1" applyAlignment="1">
      <alignment horizontal="center" vertical="center"/>
    </xf>
    <xf numFmtId="177" fontId="7" fillId="0" borderId="23" xfId="16" applyNumberFormat="1" applyFont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1" xfId="16" applyNumberFormat="1" applyFont="1" applyFill="1" applyBorder="1" applyAlignment="1">
      <alignment vertical="center"/>
    </xf>
    <xf numFmtId="177" fontId="7" fillId="0" borderId="53" xfId="16" applyNumberFormat="1" applyFont="1" applyFill="1" applyBorder="1" applyAlignment="1">
      <alignment vertical="center"/>
    </xf>
    <xf numFmtId="177" fontId="7" fillId="0" borderId="7" xfId="16" applyNumberFormat="1" applyFont="1" applyFill="1" applyBorder="1" applyAlignment="1">
      <alignment vertical="center"/>
    </xf>
    <xf numFmtId="177" fontId="7" fillId="0" borderId="27" xfId="16" applyNumberFormat="1" applyFont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8" fontId="7" fillId="0" borderId="0" xfId="16" applyNumberFormat="1" applyFont="1" applyFill="1" applyBorder="1" applyAlignment="1" quotePrefix="1">
      <alignment horizontal="center" vertical="center"/>
    </xf>
    <xf numFmtId="0" fontId="7" fillId="0" borderId="5" xfId="16" applyNumberFormat="1" applyFont="1" applyFill="1" applyBorder="1" applyAlignment="1">
      <alignment vertical="center"/>
    </xf>
    <xf numFmtId="178" fontId="7" fillId="0" borderId="6" xfId="16" applyNumberFormat="1" applyFont="1" applyFill="1" applyBorder="1" applyAlignment="1" quotePrefix="1">
      <alignment horizontal="center" vertical="center"/>
    </xf>
    <xf numFmtId="177" fontId="7" fillId="0" borderId="6" xfId="16" applyNumberFormat="1" applyFont="1" applyFill="1" applyBorder="1" applyAlignment="1">
      <alignment vertical="center"/>
    </xf>
    <xf numFmtId="177" fontId="7" fillId="0" borderId="0" xfId="16" applyNumberFormat="1" applyFont="1" applyBorder="1" applyAlignment="1">
      <alignment vertical="center"/>
    </xf>
    <xf numFmtId="0" fontId="7" fillId="0" borderId="51" xfId="16" applyNumberFormat="1" applyFont="1" applyFill="1" applyBorder="1" applyAlignment="1">
      <alignment vertical="center"/>
    </xf>
    <xf numFmtId="178" fontId="7" fillId="0" borderId="11" xfId="16" applyNumberFormat="1" applyFont="1" applyFill="1" applyBorder="1" applyAlignment="1" quotePrefix="1">
      <alignment horizontal="center" vertical="center"/>
    </xf>
    <xf numFmtId="177" fontId="7" fillId="0" borderId="11" xfId="16" applyNumberFormat="1" applyFont="1" applyFill="1" applyBorder="1" applyAlignment="1">
      <alignment vertical="center"/>
    </xf>
    <xf numFmtId="177" fontId="7" fillId="0" borderId="39" xfId="16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vertical="center"/>
    </xf>
    <xf numFmtId="177" fontId="7" fillId="0" borderId="54" xfId="16" applyNumberFormat="1" applyFont="1" applyFill="1" applyBorder="1" applyAlignment="1" applyProtection="1">
      <alignment horizontal="right" vertical="center"/>
      <protection/>
    </xf>
    <xf numFmtId="177" fontId="7" fillId="0" borderId="55" xfId="16" applyNumberFormat="1" applyFont="1" applyFill="1" applyBorder="1" applyAlignment="1" applyProtection="1">
      <alignment horizontal="right" vertical="center"/>
      <protection/>
    </xf>
    <xf numFmtId="177" fontId="7" fillId="0" borderId="56" xfId="16" applyNumberFormat="1" applyFont="1" applyFill="1" applyBorder="1" applyAlignment="1" applyProtection="1">
      <alignment horizontal="right" vertical="center"/>
      <protection/>
    </xf>
    <xf numFmtId="177" fontId="7" fillId="0" borderId="57" xfId="16" applyNumberFormat="1" applyFont="1" applyFill="1" applyBorder="1" applyAlignment="1" applyProtection="1">
      <alignment horizontal="right" vertical="center"/>
      <protection/>
    </xf>
    <xf numFmtId="177" fontId="2" fillId="0" borderId="52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177" fontId="2" fillId="0" borderId="18" xfId="0" applyNumberFormat="1" applyFont="1" applyFill="1" applyBorder="1" applyAlignment="1">
      <alignment vertical="center" shrinkToFit="1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7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177" fontId="2" fillId="0" borderId="0" xfId="16" applyNumberFormat="1" applyFont="1" applyFill="1" applyBorder="1" applyAlignment="1">
      <alignment horizontal="left" vertical="center" shrinkToFit="1"/>
    </xf>
    <xf numFmtId="177" fontId="2" fillId="0" borderId="18" xfId="16" applyNumberFormat="1" applyFont="1" applyFill="1" applyBorder="1" applyAlignment="1">
      <alignment horizontal="left" vertical="center" shrinkToFit="1"/>
    </xf>
    <xf numFmtId="177" fontId="2" fillId="0" borderId="6" xfId="16" applyNumberFormat="1" applyFont="1" applyFill="1" applyBorder="1" applyAlignment="1">
      <alignment horizontal="left" vertical="center" shrinkToFit="1"/>
    </xf>
    <xf numFmtId="177" fontId="2" fillId="0" borderId="7" xfId="16" applyNumberFormat="1" applyFont="1" applyFill="1" applyBorder="1" applyAlignment="1">
      <alignment horizontal="left" vertical="center" shrinkToFit="1"/>
    </xf>
    <xf numFmtId="178" fontId="2" fillId="0" borderId="19" xfId="16" applyNumberFormat="1" applyFont="1" applyFill="1" applyBorder="1" applyAlignment="1">
      <alignment horizontal="center" vertical="center"/>
    </xf>
    <xf numFmtId="178" fontId="2" fillId="0" borderId="22" xfId="16" applyNumberFormat="1" applyFont="1" applyFill="1" applyBorder="1" applyAlignment="1">
      <alignment horizontal="center" vertical="center"/>
    </xf>
    <xf numFmtId="177" fontId="2" fillId="0" borderId="58" xfId="16" applyNumberFormat="1" applyFont="1" applyBorder="1" applyAlignment="1">
      <alignment vertical="center" wrapText="1"/>
    </xf>
    <xf numFmtId="177" fontId="2" fillId="0" borderId="29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48" xfId="16" applyNumberFormat="1" applyFont="1" applyBorder="1" applyAlignment="1">
      <alignment vertical="center"/>
    </xf>
    <xf numFmtId="177" fontId="5" fillId="0" borderId="29" xfId="16" applyNumberFormat="1" applyFont="1" applyBorder="1" applyAlignment="1">
      <alignment vertical="center"/>
    </xf>
    <xf numFmtId="177" fontId="5" fillId="0" borderId="48" xfId="16" applyNumberFormat="1" applyFont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vertical="center" wrapText="1"/>
    </xf>
    <xf numFmtId="177" fontId="2" fillId="0" borderId="28" xfId="16" applyNumberFormat="1" applyFont="1" applyBorder="1" applyAlignment="1">
      <alignment vertical="center"/>
    </xf>
    <xf numFmtId="177" fontId="2" fillId="0" borderId="10" xfId="16" applyNumberFormat="1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77" fontId="2" fillId="0" borderId="58" xfId="16" applyNumberFormat="1" applyFont="1" applyBorder="1" applyAlignment="1">
      <alignment horizontal="left" vertical="center"/>
    </xf>
    <xf numFmtId="177" fontId="2" fillId="0" borderId="29" xfId="16" applyNumberFormat="1" applyFont="1" applyBorder="1" applyAlignment="1">
      <alignment horizontal="left" vertical="center"/>
    </xf>
    <xf numFmtId="177" fontId="5" fillId="0" borderId="29" xfId="16" applyNumberFormat="1" applyFont="1" applyBorder="1" applyAlignment="1">
      <alignment vertical="center" textRotation="255" wrapText="1"/>
    </xf>
    <xf numFmtId="177" fontId="5" fillId="0" borderId="29" xfId="16" applyNumberFormat="1" applyFont="1" applyBorder="1" applyAlignment="1">
      <alignment vertical="center" textRotation="255"/>
    </xf>
    <xf numFmtId="177" fontId="7" fillId="0" borderId="15" xfId="0" applyNumberFormat="1" applyFont="1" applyFill="1" applyBorder="1" applyAlignment="1">
      <alignment horizontal="distributed" vertical="center"/>
    </xf>
    <xf numFmtId="177" fontId="7" fillId="0" borderId="26" xfId="0" applyNumberFormat="1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horizontal="distributed" vertical="center"/>
    </xf>
    <xf numFmtId="177" fontId="7" fillId="0" borderId="24" xfId="0" applyNumberFormat="1" applyFont="1" applyFill="1" applyBorder="1" applyAlignment="1">
      <alignment horizontal="distributed" vertical="center"/>
    </xf>
    <xf numFmtId="177" fontId="7" fillId="0" borderId="14" xfId="0" applyNumberFormat="1" applyFont="1" applyFill="1" applyBorder="1" applyAlignment="1">
      <alignment horizontal="distributed" vertical="center"/>
    </xf>
    <xf numFmtId="177" fontId="7" fillId="0" borderId="7" xfId="0" applyNumberFormat="1" applyFont="1" applyFill="1" applyBorder="1" applyAlignment="1">
      <alignment horizontal="distributed" vertical="center"/>
    </xf>
    <xf numFmtId="187" fontId="2" fillId="0" borderId="20" xfId="0" applyNumberFormat="1" applyFont="1" applyFill="1" applyBorder="1" applyAlignment="1">
      <alignment vertical="center" shrinkToFit="1"/>
    </xf>
    <xf numFmtId="187" fontId="2" fillId="0" borderId="4" xfId="0" applyNumberFormat="1" applyFont="1" applyFill="1" applyBorder="1" applyAlignment="1">
      <alignment vertical="center" shrinkToFit="1"/>
    </xf>
    <xf numFmtId="187" fontId="2" fillId="0" borderId="41" xfId="0" applyNumberFormat="1" applyFont="1" applyFill="1" applyBorder="1" applyAlignment="1">
      <alignment vertical="center" wrapText="1"/>
    </xf>
    <xf numFmtId="187" fontId="2" fillId="0" borderId="3" xfId="0" applyNumberFormat="1" applyFont="1" applyFill="1" applyBorder="1" applyAlignment="1">
      <alignment vertical="center"/>
    </xf>
    <xf numFmtId="187" fontId="2" fillId="0" borderId="60" xfId="0" applyNumberFormat="1" applyFont="1" applyFill="1" applyBorder="1" applyAlignment="1">
      <alignment vertical="center"/>
    </xf>
    <xf numFmtId="187" fontId="2" fillId="0" borderId="11" xfId="0" applyNumberFormat="1" applyFont="1" applyFill="1" applyBorder="1" applyAlignment="1">
      <alignment vertical="center"/>
    </xf>
    <xf numFmtId="187" fontId="2" fillId="0" borderId="20" xfId="0" applyNumberFormat="1" applyFont="1" applyFill="1" applyBorder="1" applyAlignment="1">
      <alignment vertical="center" wrapText="1"/>
    </xf>
    <xf numFmtId="187" fontId="2" fillId="0" borderId="3" xfId="0" applyNumberFormat="1" applyFont="1" applyFill="1" applyBorder="1" applyAlignment="1">
      <alignment vertical="center" wrapText="1"/>
    </xf>
    <xf numFmtId="187" fontId="2" fillId="0" borderId="4" xfId="0" applyNumberFormat="1" applyFont="1" applyFill="1" applyBorder="1" applyAlignment="1">
      <alignment vertical="center" wrapText="1"/>
    </xf>
    <xf numFmtId="187" fontId="2" fillId="0" borderId="27" xfId="0" applyNumberFormat="1" applyFont="1" applyFill="1" applyBorder="1" applyAlignment="1">
      <alignment vertical="center" wrapText="1"/>
    </xf>
    <xf numFmtId="187" fontId="2" fillId="0" borderId="6" xfId="0" applyNumberFormat="1" applyFont="1" applyFill="1" applyBorder="1" applyAlignment="1">
      <alignment vertical="center" wrapText="1"/>
    </xf>
    <xf numFmtId="187" fontId="2" fillId="0" borderId="7" xfId="0" applyNumberFormat="1" applyFont="1" applyFill="1" applyBorder="1" applyAlignment="1">
      <alignment vertical="center" wrapText="1"/>
    </xf>
    <xf numFmtId="187" fontId="2" fillId="0" borderId="28" xfId="0" applyNumberFormat="1" applyFont="1" applyFill="1" applyBorder="1" applyAlignment="1">
      <alignment vertical="center"/>
    </xf>
    <xf numFmtId="187" fontId="2" fillId="0" borderId="9" xfId="0" applyNumberFormat="1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180975</xdr:rowOff>
    </xdr:from>
    <xdr:to>
      <xdr:col>5</xdr:col>
      <xdr:colOff>19050</xdr:colOff>
      <xdr:row>3</xdr:row>
      <xdr:rowOff>180975</xdr:rowOff>
    </xdr:to>
    <xdr:sp>
      <xdr:nvSpPr>
        <xdr:cNvPr id="2" name="Line 4"/>
        <xdr:cNvSpPr>
          <a:spLocks/>
        </xdr:cNvSpPr>
      </xdr:nvSpPr>
      <xdr:spPr>
        <a:xfrm>
          <a:off x="35623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5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>
          <a:off x="695325" y="400050"/>
          <a:ext cx="28479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</xdr:row>
      <xdr:rowOff>180975</xdr:rowOff>
    </xdr:from>
    <xdr:to>
      <xdr:col>6</xdr:col>
      <xdr:colOff>19050</xdr:colOff>
      <xdr:row>3</xdr:row>
      <xdr:rowOff>180975</xdr:rowOff>
    </xdr:to>
    <xdr:sp>
      <xdr:nvSpPr>
        <xdr:cNvPr id="4" name="Line 8"/>
        <xdr:cNvSpPr>
          <a:spLocks/>
        </xdr:cNvSpPr>
      </xdr:nvSpPr>
      <xdr:spPr>
        <a:xfrm>
          <a:off x="45434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180975</xdr:rowOff>
    </xdr:from>
    <xdr:to>
      <xdr:col>7</xdr:col>
      <xdr:colOff>19050</xdr:colOff>
      <xdr:row>3</xdr:row>
      <xdr:rowOff>180975</xdr:rowOff>
    </xdr:to>
    <xdr:sp>
      <xdr:nvSpPr>
        <xdr:cNvPr id="5" name="Line 9"/>
        <xdr:cNvSpPr>
          <a:spLocks/>
        </xdr:cNvSpPr>
      </xdr:nvSpPr>
      <xdr:spPr>
        <a:xfrm>
          <a:off x="55245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180975</xdr:rowOff>
    </xdr:from>
    <xdr:to>
      <xdr:col>8</xdr:col>
      <xdr:colOff>19050</xdr:colOff>
      <xdr:row>3</xdr:row>
      <xdr:rowOff>180975</xdr:rowOff>
    </xdr:to>
    <xdr:sp>
      <xdr:nvSpPr>
        <xdr:cNvPr id="6" name="Line 10"/>
        <xdr:cNvSpPr>
          <a:spLocks/>
        </xdr:cNvSpPr>
      </xdr:nvSpPr>
      <xdr:spPr>
        <a:xfrm>
          <a:off x="650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180975</xdr:rowOff>
    </xdr:from>
    <xdr:to>
      <xdr:col>9</xdr:col>
      <xdr:colOff>19050</xdr:colOff>
      <xdr:row>3</xdr:row>
      <xdr:rowOff>180975</xdr:rowOff>
    </xdr:to>
    <xdr:sp>
      <xdr:nvSpPr>
        <xdr:cNvPr id="7" name="Line 11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180975</xdr:rowOff>
    </xdr:from>
    <xdr:to>
      <xdr:col>10</xdr:col>
      <xdr:colOff>19050</xdr:colOff>
      <xdr:row>3</xdr:row>
      <xdr:rowOff>180975</xdr:rowOff>
    </xdr:to>
    <xdr:sp>
      <xdr:nvSpPr>
        <xdr:cNvPr id="8" name="Line 12"/>
        <xdr:cNvSpPr>
          <a:spLocks/>
        </xdr:cNvSpPr>
      </xdr:nvSpPr>
      <xdr:spPr>
        <a:xfrm>
          <a:off x="84677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180975</xdr:rowOff>
    </xdr:from>
    <xdr:to>
      <xdr:col>11</xdr:col>
      <xdr:colOff>19050</xdr:colOff>
      <xdr:row>3</xdr:row>
      <xdr:rowOff>180975</xdr:rowOff>
    </xdr:to>
    <xdr:sp>
      <xdr:nvSpPr>
        <xdr:cNvPr id="9" name="Line 13"/>
        <xdr:cNvSpPr>
          <a:spLocks/>
        </xdr:cNvSpPr>
      </xdr:nvSpPr>
      <xdr:spPr>
        <a:xfrm>
          <a:off x="94488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180975</xdr:rowOff>
    </xdr:from>
    <xdr:to>
      <xdr:col>12</xdr:col>
      <xdr:colOff>19050</xdr:colOff>
      <xdr:row>3</xdr:row>
      <xdr:rowOff>180975</xdr:rowOff>
    </xdr:to>
    <xdr:sp>
      <xdr:nvSpPr>
        <xdr:cNvPr id="10" name="Line 14"/>
        <xdr:cNvSpPr>
          <a:spLocks/>
        </xdr:cNvSpPr>
      </xdr:nvSpPr>
      <xdr:spPr>
        <a:xfrm>
          <a:off x="10429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180975</xdr:rowOff>
    </xdr:from>
    <xdr:to>
      <xdr:col>13</xdr:col>
      <xdr:colOff>19050</xdr:colOff>
      <xdr:row>3</xdr:row>
      <xdr:rowOff>180975</xdr:rowOff>
    </xdr:to>
    <xdr:sp>
      <xdr:nvSpPr>
        <xdr:cNvPr id="11" name="Line 15"/>
        <xdr:cNvSpPr>
          <a:spLocks/>
        </xdr:cNvSpPr>
      </xdr:nvSpPr>
      <xdr:spPr>
        <a:xfrm>
          <a:off x="114109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180975</xdr:rowOff>
    </xdr:from>
    <xdr:to>
      <xdr:col>14</xdr:col>
      <xdr:colOff>19050</xdr:colOff>
      <xdr:row>3</xdr:row>
      <xdr:rowOff>180975</xdr:rowOff>
    </xdr:to>
    <xdr:sp>
      <xdr:nvSpPr>
        <xdr:cNvPr id="12" name="Line 16"/>
        <xdr:cNvSpPr>
          <a:spLocks/>
        </xdr:cNvSpPr>
      </xdr:nvSpPr>
      <xdr:spPr>
        <a:xfrm>
          <a:off x="123920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180975</xdr:rowOff>
    </xdr:from>
    <xdr:to>
      <xdr:col>15</xdr:col>
      <xdr:colOff>0</xdr:colOff>
      <xdr:row>3</xdr:row>
      <xdr:rowOff>180975</xdr:rowOff>
    </xdr:to>
    <xdr:sp>
      <xdr:nvSpPr>
        <xdr:cNvPr id="13" name="Line 17"/>
        <xdr:cNvSpPr>
          <a:spLocks/>
        </xdr:cNvSpPr>
      </xdr:nvSpPr>
      <xdr:spPr>
        <a:xfrm>
          <a:off x="133540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</xdr:row>
      <xdr:rowOff>180975</xdr:rowOff>
    </xdr:from>
    <xdr:to>
      <xdr:col>15</xdr:col>
      <xdr:colOff>19050</xdr:colOff>
      <xdr:row>3</xdr:row>
      <xdr:rowOff>180975</xdr:rowOff>
    </xdr:to>
    <xdr:sp>
      <xdr:nvSpPr>
        <xdr:cNvPr id="14" name="Line 18"/>
        <xdr:cNvSpPr>
          <a:spLocks/>
        </xdr:cNvSpPr>
      </xdr:nvSpPr>
      <xdr:spPr>
        <a:xfrm>
          <a:off x="133731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180975</xdr:rowOff>
    </xdr:from>
    <xdr:to>
      <xdr:col>16</xdr:col>
      <xdr:colOff>19050</xdr:colOff>
      <xdr:row>3</xdr:row>
      <xdr:rowOff>180975</xdr:rowOff>
    </xdr:to>
    <xdr:sp>
      <xdr:nvSpPr>
        <xdr:cNvPr id="15" name="Line 19"/>
        <xdr:cNvSpPr>
          <a:spLocks/>
        </xdr:cNvSpPr>
      </xdr:nvSpPr>
      <xdr:spPr>
        <a:xfrm>
          <a:off x="143541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</xdr:row>
      <xdr:rowOff>180975</xdr:rowOff>
    </xdr:from>
    <xdr:to>
      <xdr:col>17</xdr:col>
      <xdr:colOff>19050</xdr:colOff>
      <xdr:row>3</xdr:row>
      <xdr:rowOff>180975</xdr:rowOff>
    </xdr:to>
    <xdr:sp>
      <xdr:nvSpPr>
        <xdr:cNvPr id="16" name="Line 20"/>
        <xdr:cNvSpPr>
          <a:spLocks/>
        </xdr:cNvSpPr>
      </xdr:nvSpPr>
      <xdr:spPr>
        <a:xfrm>
          <a:off x="153352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180975</xdr:rowOff>
    </xdr:from>
    <xdr:to>
      <xdr:col>22</xdr:col>
      <xdr:colOff>19050</xdr:colOff>
      <xdr:row>3</xdr:row>
      <xdr:rowOff>180975</xdr:rowOff>
    </xdr:to>
    <xdr:sp>
      <xdr:nvSpPr>
        <xdr:cNvPr id="17" name="Line 21"/>
        <xdr:cNvSpPr>
          <a:spLocks/>
        </xdr:cNvSpPr>
      </xdr:nvSpPr>
      <xdr:spPr>
        <a:xfrm>
          <a:off x="191738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</xdr:row>
      <xdr:rowOff>180975</xdr:rowOff>
    </xdr:from>
    <xdr:to>
      <xdr:col>23</xdr:col>
      <xdr:colOff>19050</xdr:colOff>
      <xdr:row>3</xdr:row>
      <xdr:rowOff>180975</xdr:rowOff>
    </xdr:to>
    <xdr:sp>
      <xdr:nvSpPr>
        <xdr:cNvPr id="18" name="Line 22"/>
        <xdr:cNvSpPr>
          <a:spLocks/>
        </xdr:cNvSpPr>
      </xdr:nvSpPr>
      <xdr:spPr>
        <a:xfrm>
          <a:off x="201549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180975</xdr:rowOff>
    </xdr:from>
    <xdr:to>
      <xdr:col>24</xdr:col>
      <xdr:colOff>19050</xdr:colOff>
      <xdr:row>3</xdr:row>
      <xdr:rowOff>180975</xdr:rowOff>
    </xdr:to>
    <xdr:sp>
      <xdr:nvSpPr>
        <xdr:cNvPr id="19" name="Line 23"/>
        <xdr:cNvSpPr>
          <a:spLocks/>
        </xdr:cNvSpPr>
      </xdr:nvSpPr>
      <xdr:spPr>
        <a:xfrm>
          <a:off x="21135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</xdr:row>
      <xdr:rowOff>180975</xdr:rowOff>
    </xdr:from>
    <xdr:to>
      <xdr:col>25</xdr:col>
      <xdr:colOff>19050</xdr:colOff>
      <xdr:row>3</xdr:row>
      <xdr:rowOff>180975</xdr:rowOff>
    </xdr:to>
    <xdr:sp>
      <xdr:nvSpPr>
        <xdr:cNvPr id="20" name="Line 24"/>
        <xdr:cNvSpPr>
          <a:spLocks/>
        </xdr:cNvSpPr>
      </xdr:nvSpPr>
      <xdr:spPr>
        <a:xfrm>
          <a:off x="221170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</xdr:row>
      <xdr:rowOff>180975</xdr:rowOff>
    </xdr:from>
    <xdr:to>
      <xdr:col>26</xdr:col>
      <xdr:colOff>19050</xdr:colOff>
      <xdr:row>3</xdr:row>
      <xdr:rowOff>180975</xdr:rowOff>
    </xdr:to>
    <xdr:sp>
      <xdr:nvSpPr>
        <xdr:cNvPr id="21" name="Line 25"/>
        <xdr:cNvSpPr>
          <a:spLocks/>
        </xdr:cNvSpPr>
      </xdr:nvSpPr>
      <xdr:spPr>
        <a:xfrm>
          <a:off x="230981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180975</xdr:rowOff>
    </xdr:from>
    <xdr:to>
      <xdr:col>27</xdr:col>
      <xdr:colOff>19050</xdr:colOff>
      <xdr:row>3</xdr:row>
      <xdr:rowOff>180975</xdr:rowOff>
    </xdr:to>
    <xdr:sp>
      <xdr:nvSpPr>
        <xdr:cNvPr id="22" name="Line 26"/>
        <xdr:cNvSpPr>
          <a:spLocks/>
        </xdr:cNvSpPr>
      </xdr:nvSpPr>
      <xdr:spPr>
        <a:xfrm>
          <a:off x="240792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180975</xdr:rowOff>
    </xdr:from>
    <xdr:to>
      <xdr:col>28</xdr:col>
      <xdr:colOff>19050</xdr:colOff>
      <xdr:row>3</xdr:row>
      <xdr:rowOff>180975</xdr:rowOff>
    </xdr:to>
    <xdr:sp>
      <xdr:nvSpPr>
        <xdr:cNvPr id="23" name="Line 27"/>
        <xdr:cNvSpPr>
          <a:spLocks/>
        </xdr:cNvSpPr>
      </xdr:nvSpPr>
      <xdr:spPr>
        <a:xfrm>
          <a:off x="250602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</xdr:row>
      <xdr:rowOff>180975</xdr:rowOff>
    </xdr:from>
    <xdr:to>
      <xdr:col>29</xdr:col>
      <xdr:colOff>19050</xdr:colOff>
      <xdr:row>3</xdr:row>
      <xdr:rowOff>180975</xdr:rowOff>
    </xdr:to>
    <xdr:sp>
      <xdr:nvSpPr>
        <xdr:cNvPr id="24" name="Line 28"/>
        <xdr:cNvSpPr>
          <a:spLocks/>
        </xdr:cNvSpPr>
      </xdr:nvSpPr>
      <xdr:spPr>
        <a:xfrm>
          <a:off x="260413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</xdr:row>
      <xdr:rowOff>180975</xdr:rowOff>
    </xdr:from>
    <xdr:to>
      <xdr:col>30</xdr:col>
      <xdr:colOff>19050</xdr:colOff>
      <xdr:row>3</xdr:row>
      <xdr:rowOff>180975</xdr:rowOff>
    </xdr:to>
    <xdr:sp>
      <xdr:nvSpPr>
        <xdr:cNvPr id="25" name="Line 29"/>
        <xdr:cNvSpPr>
          <a:spLocks/>
        </xdr:cNvSpPr>
      </xdr:nvSpPr>
      <xdr:spPr>
        <a:xfrm>
          <a:off x="270224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180975</xdr:rowOff>
    </xdr:from>
    <xdr:to>
      <xdr:col>31</xdr:col>
      <xdr:colOff>19050</xdr:colOff>
      <xdr:row>3</xdr:row>
      <xdr:rowOff>180975</xdr:rowOff>
    </xdr:to>
    <xdr:sp>
      <xdr:nvSpPr>
        <xdr:cNvPr id="26" name="Line 30"/>
        <xdr:cNvSpPr>
          <a:spLocks/>
        </xdr:cNvSpPr>
      </xdr:nvSpPr>
      <xdr:spPr>
        <a:xfrm>
          <a:off x="280035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</xdr:row>
      <xdr:rowOff>180975</xdr:rowOff>
    </xdr:from>
    <xdr:to>
      <xdr:col>32</xdr:col>
      <xdr:colOff>19050</xdr:colOff>
      <xdr:row>3</xdr:row>
      <xdr:rowOff>180975</xdr:rowOff>
    </xdr:to>
    <xdr:sp>
      <xdr:nvSpPr>
        <xdr:cNvPr id="27" name="Line 31"/>
        <xdr:cNvSpPr>
          <a:spLocks/>
        </xdr:cNvSpPr>
      </xdr:nvSpPr>
      <xdr:spPr>
        <a:xfrm>
          <a:off x="28984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</xdr:row>
      <xdr:rowOff>180975</xdr:rowOff>
    </xdr:from>
    <xdr:to>
      <xdr:col>33</xdr:col>
      <xdr:colOff>19050</xdr:colOff>
      <xdr:row>3</xdr:row>
      <xdr:rowOff>180975</xdr:rowOff>
    </xdr:to>
    <xdr:sp>
      <xdr:nvSpPr>
        <xdr:cNvPr id="28" name="Line 32"/>
        <xdr:cNvSpPr>
          <a:spLocks/>
        </xdr:cNvSpPr>
      </xdr:nvSpPr>
      <xdr:spPr>
        <a:xfrm>
          <a:off x="299656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180975</xdr:rowOff>
    </xdr:from>
    <xdr:to>
      <xdr:col>34</xdr:col>
      <xdr:colOff>19050</xdr:colOff>
      <xdr:row>3</xdr:row>
      <xdr:rowOff>180975</xdr:rowOff>
    </xdr:to>
    <xdr:sp>
      <xdr:nvSpPr>
        <xdr:cNvPr id="29" name="Line 33"/>
        <xdr:cNvSpPr>
          <a:spLocks/>
        </xdr:cNvSpPr>
      </xdr:nvSpPr>
      <xdr:spPr>
        <a:xfrm>
          <a:off x="309467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3</xdr:row>
      <xdr:rowOff>180975</xdr:rowOff>
    </xdr:from>
    <xdr:to>
      <xdr:col>35</xdr:col>
      <xdr:colOff>19050</xdr:colOff>
      <xdr:row>3</xdr:row>
      <xdr:rowOff>180975</xdr:rowOff>
    </xdr:to>
    <xdr:sp>
      <xdr:nvSpPr>
        <xdr:cNvPr id="30" name="Line 34"/>
        <xdr:cNvSpPr>
          <a:spLocks/>
        </xdr:cNvSpPr>
      </xdr:nvSpPr>
      <xdr:spPr>
        <a:xfrm>
          <a:off x="319278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</xdr:row>
      <xdr:rowOff>180975</xdr:rowOff>
    </xdr:from>
    <xdr:to>
      <xdr:col>40</xdr:col>
      <xdr:colOff>19050</xdr:colOff>
      <xdr:row>3</xdr:row>
      <xdr:rowOff>180975</xdr:rowOff>
    </xdr:to>
    <xdr:sp>
      <xdr:nvSpPr>
        <xdr:cNvPr id="31" name="Line 35"/>
        <xdr:cNvSpPr>
          <a:spLocks/>
        </xdr:cNvSpPr>
      </xdr:nvSpPr>
      <xdr:spPr>
        <a:xfrm>
          <a:off x="357663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</xdr:row>
      <xdr:rowOff>180975</xdr:rowOff>
    </xdr:from>
    <xdr:to>
      <xdr:col>41</xdr:col>
      <xdr:colOff>19050</xdr:colOff>
      <xdr:row>3</xdr:row>
      <xdr:rowOff>180975</xdr:rowOff>
    </xdr:to>
    <xdr:sp>
      <xdr:nvSpPr>
        <xdr:cNvPr id="32" name="Line 36"/>
        <xdr:cNvSpPr>
          <a:spLocks/>
        </xdr:cNvSpPr>
      </xdr:nvSpPr>
      <xdr:spPr>
        <a:xfrm>
          <a:off x="367474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</xdr:row>
      <xdr:rowOff>180975</xdr:rowOff>
    </xdr:from>
    <xdr:to>
      <xdr:col>42</xdr:col>
      <xdr:colOff>19050</xdr:colOff>
      <xdr:row>3</xdr:row>
      <xdr:rowOff>180975</xdr:rowOff>
    </xdr:to>
    <xdr:sp>
      <xdr:nvSpPr>
        <xdr:cNvPr id="33" name="Line 37"/>
        <xdr:cNvSpPr>
          <a:spLocks/>
        </xdr:cNvSpPr>
      </xdr:nvSpPr>
      <xdr:spPr>
        <a:xfrm>
          <a:off x="37728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</xdr:row>
      <xdr:rowOff>180975</xdr:rowOff>
    </xdr:from>
    <xdr:to>
      <xdr:col>43</xdr:col>
      <xdr:colOff>19050</xdr:colOff>
      <xdr:row>3</xdr:row>
      <xdr:rowOff>180975</xdr:rowOff>
    </xdr:to>
    <xdr:sp>
      <xdr:nvSpPr>
        <xdr:cNvPr id="34" name="Line 38"/>
        <xdr:cNvSpPr>
          <a:spLocks/>
        </xdr:cNvSpPr>
      </xdr:nvSpPr>
      <xdr:spPr>
        <a:xfrm>
          <a:off x="387096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</xdr:row>
      <xdr:rowOff>180975</xdr:rowOff>
    </xdr:from>
    <xdr:to>
      <xdr:col>44</xdr:col>
      <xdr:colOff>19050</xdr:colOff>
      <xdr:row>3</xdr:row>
      <xdr:rowOff>180975</xdr:rowOff>
    </xdr:to>
    <xdr:sp>
      <xdr:nvSpPr>
        <xdr:cNvPr id="35" name="Line 39"/>
        <xdr:cNvSpPr>
          <a:spLocks/>
        </xdr:cNvSpPr>
      </xdr:nvSpPr>
      <xdr:spPr>
        <a:xfrm>
          <a:off x="396906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</xdr:row>
      <xdr:rowOff>180975</xdr:rowOff>
    </xdr:from>
    <xdr:to>
      <xdr:col>45</xdr:col>
      <xdr:colOff>19050</xdr:colOff>
      <xdr:row>3</xdr:row>
      <xdr:rowOff>180975</xdr:rowOff>
    </xdr:to>
    <xdr:sp>
      <xdr:nvSpPr>
        <xdr:cNvPr id="36" name="Line 40"/>
        <xdr:cNvSpPr>
          <a:spLocks/>
        </xdr:cNvSpPr>
      </xdr:nvSpPr>
      <xdr:spPr>
        <a:xfrm>
          <a:off x="406717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</xdr:row>
      <xdr:rowOff>180975</xdr:rowOff>
    </xdr:from>
    <xdr:to>
      <xdr:col>46</xdr:col>
      <xdr:colOff>19050</xdr:colOff>
      <xdr:row>3</xdr:row>
      <xdr:rowOff>180975</xdr:rowOff>
    </xdr:to>
    <xdr:sp>
      <xdr:nvSpPr>
        <xdr:cNvPr id="37" name="Line 41"/>
        <xdr:cNvSpPr>
          <a:spLocks/>
        </xdr:cNvSpPr>
      </xdr:nvSpPr>
      <xdr:spPr>
        <a:xfrm>
          <a:off x="416528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</xdr:row>
      <xdr:rowOff>180975</xdr:rowOff>
    </xdr:from>
    <xdr:to>
      <xdr:col>47</xdr:col>
      <xdr:colOff>0</xdr:colOff>
      <xdr:row>3</xdr:row>
      <xdr:rowOff>180975</xdr:rowOff>
    </xdr:to>
    <xdr:sp>
      <xdr:nvSpPr>
        <xdr:cNvPr id="38" name="Line 42"/>
        <xdr:cNvSpPr>
          <a:spLocks/>
        </xdr:cNvSpPr>
      </xdr:nvSpPr>
      <xdr:spPr>
        <a:xfrm>
          <a:off x="426148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</xdr:row>
      <xdr:rowOff>180975</xdr:rowOff>
    </xdr:from>
    <xdr:to>
      <xdr:col>47</xdr:col>
      <xdr:colOff>19050</xdr:colOff>
      <xdr:row>3</xdr:row>
      <xdr:rowOff>180975</xdr:rowOff>
    </xdr:to>
    <xdr:sp>
      <xdr:nvSpPr>
        <xdr:cNvPr id="39" name="Line 43"/>
        <xdr:cNvSpPr>
          <a:spLocks/>
        </xdr:cNvSpPr>
      </xdr:nvSpPr>
      <xdr:spPr>
        <a:xfrm>
          <a:off x="426339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</xdr:row>
      <xdr:rowOff>180975</xdr:rowOff>
    </xdr:from>
    <xdr:to>
      <xdr:col>48</xdr:col>
      <xdr:colOff>19050</xdr:colOff>
      <xdr:row>3</xdr:row>
      <xdr:rowOff>180975</xdr:rowOff>
    </xdr:to>
    <xdr:sp>
      <xdr:nvSpPr>
        <xdr:cNvPr id="40" name="Line 44"/>
        <xdr:cNvSpPr>
          <a:spLocks/>
        </xdr:cNvSpPr>
      </xdr:nvSpPr>
      <xdr:spPr>
        <a:xfrm>
          <a:off x="4361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</xdr:row>
      <xdr:rowOff>180975</xdr:rowOff>
    </xdr:from>
    <xdr:to>
      <xdr:col>49</xdr:col>
      <xdr:colOff>19050</xdr:colOff>
      <xdr:row>3</xdr:row>
      <xdr:rowOff>180975</xdr:rowOff>
    </xdr:to>
    <xdr:sp>
      <xdr:nvSpPr>
        <xdr:cNvPr id="41" name="Line 45"/>
        <xdr:cNvSpPr>
          <a:spLocks/>
        </xdr:cNvSpPr>
      </xdr:nvSpPr>
      <xdr:spPr>
        <a:xfrm>
          <a:off x="445960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180975</xdr:rowOff>
    </xdr:from>
    <xdr:to>
      <xdr:col>50</xdr:col>
      <xdr:colOff>19050</xdr:colOff>
      <xdr:row>3</xdr:row>
      <xdr:rowOff>180975</xdr:rowOff>
    </xdr:to>
    <xdr:sp>
      <xdr:nvSpPr>
        <xdr:cNvPr id="42" name="Line 46"/>
        <xdr:cNvSpPr>
          <a:spLocks/>
        </xdr:cNvSpPr>
      </xdr:nvSpPr>
      <xdr:spPr>
        <a:xfrm>
          <a:off x="455771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18</xdr:col>
      <xdr:colOff>9525</xdr:colOff>
      <xdr:row>2</xdr:row>
      <xdr:rowOff>0</xdr:rowOff>
    </xdr:to>
    <xdr:sp>
      <xdr:nvSpPr>
        <xdr:cNvPr id="43" name="Line 47"/>
        <xdr:cNvSpPr>
          <a:spLocks/>
        </xdr:cNvSpPr>
      </xdr:nvSpPr>
      <xdr:spPr>
        <a:xfrm>
          <a:off x="1630680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19050</xdr:rowOff>
    </xdr:from>
    <xdr:to>
      <xdr:col>22</xdr:col>
      <xdr:colOff>0</xdr:colOff>
      <xdr:row>4</xdr:row>
      <xdr:rowOff>0</xdr:rowOff>
    </xdr:to>
    <xdr:sp>
      <xdr:nvSpPr>
        <xdr:cNvPr id="44" name="Line 48"/>
        <xdr:cNvSpPr>
          <a:spLocks/>
        </xdr:cNvSpPr>
      </xdr:nvSpPr>
      <xdr:spPr>
        <a:xfrm>
          <a:off x="16306800" y="400050"/>
          <a:ext cx="28479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2</xdr:row>
      <xdr:rowOff>0</xdr:rowOff>
    </xdr:from>
    <xdr:to>
      <xdr:col>36</xdr:col>
      <xdr:colOff>9525</xdr:colOff>
      <xdr:row>2</xdr:row>
      <xdr:rowOff>0</xdr:rowOff>
    </xdr:to>
    <xdr:sp>
      <xdr:nvSpPr>
        <xdr:cNvPr id="45" name="Line 49"/>
        <xdr:cNvSpPr>
          <a:spLocks/>
        </xdr:cNvSpPr>
      </xdr:nvSpPr>
      <xdr:spPr>
        <a:xfrm>
          <a:off x="328993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2</xdr:row>
      <xdr:rowOff>19050</xdr:rowOff>
    </xdr:from>
    <xdr:to>
      <xdr:col>40</xdr:col>
      <xdr:colOff>0</xdr:colOff>
      <xdr:row>4</xdr:row>
      <xdr:rowOff>0</xdr:rowOff>
    </xdr:to>
    <xdr:sp>
      <xdr:nvSpPr>
        <xdr:cNvPr id="46" name="Line 50"/>
        <xdr:cNvSpPr>
          <a:spLocks/>
        </xdr:cNvSpPr>
      </xdr:nvSpPr>
      <xdr:spPr>
        <a:xfrm>
          <a:off x="32899350" y="400050"/>
          <a:ext cx="28479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6</xdr:col>
      <xdr:colOff>9525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695325" y="190500"/>
          <a:ext cx="290512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6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90500"/>
          <a:ext cx="314325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61925"/>
          <a:ext cx="28289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152400</xdr:rowOff>
    </xdr:from>
    <xdr:to>
      <xdr:col>5</xdr:col>
      <xdr:colOff>19050</xdr:colOff>
      <xdr:row>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5242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152400</xdr:rowOff>
    </xdr:from>
    <xdr:to>
      <xdr:col>5</xdr:col>
      <xdr:colOff>19050</xdr:colOff>
      <xdr:row>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242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152400</xdr:rowOff>
    </xdr:from>
    <xdr:to>
      <xdr:col>5</xdr:col>
      <xdr:colOff>19050</xdr:colOff>
      <xdr:row>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5242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152400</xdr:rowOff>
    </xdr:from>
    <xdr:to>
      <xdr:col>5</xdr:col>
      <xdr:colOff>19050</xdr:colOff>
      <xdr:row>2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5242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152400</xdr:rowOff>
    </xdr:from>
    <xdr:to>
      <xdr:col>6</xdr:col>
      <xdr:colOff>19050</xdr:colOff>
      <xdr:row>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5053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152400</xdr:rowOff>
    </xdr:from>
    <xdr:to>
      <xdr:col>7</xdr:col>
      <xdr:colOff>19050</xdr:colOff>
      <xdr:row>2</xdr:row>
      <xdr:rowOff>152400</xdr:rowOff>
    </xdr:to>
    <xdr:sp>
      <xdr:nvSpPr>
        <xdr:cNvPr id="7" name="Line 7"/>
        <xdr:cNvSpPr>
          <a:spLocks/>
        </xdr:cNvSpPr>
      </xdr:nvSpPr>
      <xdr:spPr>
        <a:xfrm>
          <a:off x="54864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152400</xdr:rowOff>
    </xdr:from>
    <xdr:to>
      <xdr:col>8</xdr:col>
      <xdr:colOff>19050</xdr:colOff>
      <xdr:row>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64674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152400</xdr:rowOff>
    </xdr:from>
    <xdr:to>
      <xdr:col>9</xdr:col>
      <xdr:colOff>19050</xdr:colOff>
      <xdr:row>2</xdr:row>
      <xdr:rowOff>152400</xdr:rowOff>
    </xdr:to>
    <xdr:sp>
      <xdr:nvSpPr>
        <xdr:cNvPr id="9" name="Line 9"/>
        <xdr:cNvSpPr>
          <a:spLocks/>
        </xdr:cNvSpPr>
      </xdr:nvSpPr>
      <xdr:spPr>
        <a:xfrm>
          <a:off x="74485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</xdr:row>
      <xdr:rowOff>152400</xdr:rowOff>
    </xdr:from>
    <xdr:to>
      <xdr:col>10</xdr:col>
      <xdr:colOff>19050</xdr:colOff>
      <xdr:row>2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84296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</xdr:row>
      <xdr:rowOff>152400</xdr:rowOff>
    </xdr:from>
    <xdr:to>
      <xdr:col>11</xdr:col>
      <xdr:colOff>19050</xdr:colOff>
      <xdr:row>2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94107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152400</xdr:rowOff>
    </xdr:from>
    <xdr:to>
      <xdr:col>12</xdr:col>
      <xdr:colOff>19050</xdr:colOff>
      <xdr:row>2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103917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</xdr:row>
      <xdr:rowOff>152400</xdr:rowOff>
    </xdr:from>
    <xdr:to>
      <xdr:col>13</xdr:col>
      <xdr:colOff>19050</xdr:colOff>
      <xdr:row>2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113728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152400</xdr:rowOff>
    </xdr:from>
    <xdr:to>
      <xdr:col>14</xdr:col>
      <xdr:colOff>19050</xdr:colOff>
      <xdr:row>2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123539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152400</xdr:rowOff>
    </xdr:from>
    <xdr:to>
      <xdr:col>15</xdr:col>
      <xdr:colOff>0</xdr:colOff>
      <xdr:row>2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133159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</xdr:row>
      <xdr:rowOff>152400</xdr:rowOff>
    </xdr:from>
    <xdr:to>
      <xdr:col>15</xdr:col>
      <xdr:colOff>19050</xdr:colOff>
      <xdr:row>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33350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152400</xdr:rowOff>
    </xdr:from>
    <xdr:to>
      <xdr:col>16</xdr:col>
      <xdr:colOff>19050</xdr:colOff>
      <xdr:row>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143160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152400</xdr:rowOff>
    </xdr:from>
    <xdr:to>
      <xdr:col>17</xdr:col>
      <xdr:colOff>19050</xdr:colOff>
      <xdr:row>2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152971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152400</xdr:rowOff>
    </xdr:from>
    <xdr:to>
      <xdr:col>5</xdr:col>
      <xdr:colOff>19050</xdr:colOff>
      <xdr:row>30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352425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152400</xdr:rowOff>
    </xdr:from>
    <xdr:to>
      <xdr:col>6</xdr:col>
      <xdr:colOff>19050</xdr:colOff>
      <xdr:row>30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45053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152400</xdr:rowOff>
    </xdr:from>
    <xdr:to>
      <xdr:col>7</xdr:col>
      <xdr:colOff>19050</xdr:colOff>
      <xdr:row>30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54864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152400</xdr:rowOff>
    </xdr:from>
    <xdr:to>
      <xdr:col>8</xdr:col>
      <xdr:colOff>19050</xdr:colOff>
      <xdr:row>30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646747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152400</xdr:rowOff>
    </xdr:from>
    <xdr:to>
      <xdr:col>9</xdr:col>
      <xdr:colOff>19050</xdr:colOff>
      <xdr:row>30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4855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152400</xdr:rowOff>
    </xdr:from>
    <xdr:to>
      <xdr:col>10</xdr:col>
      <xdr:colOff>19050</xdr:colOff>
      <xdr:row>30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84296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152400</xdr:rowOff>
    </xdr:from>
    <xdr:to>
      <xdr:col>11</xdr:col>
      <xdr:colOff>19050</xdr:colOff>
      <xdr:row>30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94107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152400</xdr:rowOff>
    </xdr:from>
    <xdr:to>
      <xdr:col>12</xdr:col>
      <xdr:colOff>19050</xdr:colOff>
      <xdr:row>30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039177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152400</xdr:rowOff>
    </xdr:from>
    <xdr:to>
      <xdr:col>13</xdr:col>
      <xdr:colOff>19050</xdr:colOff>
      <xdr:row>30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1137285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152400</xdr:rowOff>
    </xdr:from>
    <xdr:to>
      <xdr:col>14</xdr:col>
      <xdr:colOff>19050</xdr:colOff>
      <xdr:row>30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123539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152400</xdr:rowOff>
    </xdr:from>
    <xdr:to>
      <xdr:col>15</xdr:col>
      <xdr:colOff>19050</xdr:colOff>
      <xdr:row>30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133350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152400</xdr:rowOff>
    </xdr:from>
    <xdr:to>
      <xdr:col>16</xdr:col>
      <xdr:colOff>19050</xdr:colOff>
      <xdr:row>30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1431607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152400</xdr:rowOff>
    </xdr:from>
    <xdr:to>
      <xdr:col>17</xdr:col>
      <xdr:colOff>19050</xdr:colOff>
      <xdr:row>30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1529715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152400</xdr:rowOff>
    </xdr:from>
    <xdr:to>
      <xdr:col>18</xdr:col>
      <xdr:colOff>19050</xdr:colOff>
      <xdr:row>30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62782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58</xdr:row>
      <xdr:rowOff>152400</xdr:rowOff>
    </xdr:from>
    <xdr:to>
      <xdr:col>5</xdr:col>
      <xdr:colOff>19050</xdr:colOff>
      <xdr:row>58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352425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58</xdr:row>
      <xdr:rowOff>152400</xdr:rowOff>
    </xdr:from>
    <xdr:to>
      <xdr:col>6</xdr:col>
      <xdr:colOff>19050</xdr:colOff>
      <xdr:row>58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4505325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58</xdr:row>
      <xdr:rowOff>152400</xdr:rowOff>
    </xdr:from>
    <xdr:to>
      <xdr:col>7</xdr:col>
      <xdr:colOff>19050</xdr:colOff>
      <xdr:row>58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548640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58</xdr:row>
      <xdr:rowOff>152400</xdr:rowOff>
    </xdr:from>
    <xdr:to>
      <xdr:col>8</xdr:col>
      <xdr:colOff>19050</xdr:colOff>
      <xdr:row>58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6467475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58</xdr:row>
      <xdr:rowOff>152400</xdr:rowOff>
    </xdr:from>
    <xdr:to>
      <xdr:col>9</xdr:col>
      <xdr:colOff>19050</xdr:colOff>
      <xdr:row>58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744855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58</xdr:row>
      <xdr:rowOff>152400</xdr:rowOff>
    </xdr:from>
    <xdr:to>
      <xdr:col>10</xdr:col>
      <xdr:colOff>19050</xdr:colOff>
      <xdr:row>58</xdr:row>
      <xdr:rowOff>152400</xdr:rowOff>
    </xdr:to>
    <xdr:sp>
      <xdr:nvSpPr>
        <xdr:cNvPr id="38" name="Line 38"/>
        <xdr:cNvSpPr>
          <a:spLocks/>
        </xdr:cNvSpPr>
      </xdr:nvSpPr>
      <xdr:spPr>
        <a:xfrm>
          <a:off x="8429625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58</xdr:row>
      <xdr:rowOff>152400</xdr:rowOff>
    </xdr:from>
    <xdr:to>
      <xdr:col>11</xdr:col>
      <xdr:colOff>19050</xdr:colOff>
      <xdr:row>58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941070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58</xdr:row>
      <xdr:rowOff>152400</xdr:rowOff>
    </xdr:from>
    <xdr:to>
      <xdr:col>12</xdr:col>
      <xdr:colOff>0</xdr:colOff>
      <xdr:row>58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10372725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58</xdr:row>
      <xdr:rowOff>152400</xdr:rowOff>
    </xdr:from>
    <xdr:to>
      <xdr:col>12</xdr:col>
      <xdr:colOff>19050</xdr:colOff>
      <xdr:row>58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10391775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58</xdr:row>
      <xdr:rowOff>152400</xdr:rowOff>
    </xdr:from>
    <xdr:to>
      <xdr:col>13</xdr:col>
      <xdr:colOff>19050</xdr:colOff>
      <xdr:row>58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1137285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58</xdr:row>
      <xdr:rowOff>152400</xdr:rowOff>
    </xdr:from>
    <xdr:to>
      <xdr:col>14</xdr:col>
      <xdr:colOff>19050</xdr:colOff>
      <xdr:row>58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12353925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58</xdr:row>
      <xdr:rowOff>152400</xdr:rowOff>
    </xdr:from>
    <xdr:to>
      <xdr:col>15</xdr:col>
      <xdr:colOff>19050</xdr:colOff>
      <xdr:row>58</xdr:row>
      <xdr:rowOff>152400</xdr:rowOff>
    </xdr:to>
    <xdr:sp>
      <xdr:nvSpPr>
        <xdr:cNvPr id="44" name="Line 44"/>
        <xdr:cNvSpPr>
          <a:spLocks/>
        </xdr:cNvSpPr>
      </xdr:nvSpPr>
      <xdr:spPr>
        <a:xfrm>
          <a:off x="13335000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5</xdr:col>
      <xdr:colOff>9525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>
          <a:off x="685800" y="3943350"/>
          <a:ext cx="28289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9525</xdr:rowOff>
    </xdr:from>
    <xdr:to>
      <xdr:col>5</xdr:col>
      <xdr:colOff>9525</xdr:colOff>
      <xdr:row>59</xdr:row>
      <xdr:rowOff>0</xdr:rowOff>
    </xdr:to>
    <xdr:sp>
      <xdr:nvSpPr>
        <xdr:cNvPr id="46" name="Line 46"/>
        <xdr:cNvSpPr>
          <a:spLocks/>
        </xdr:cNvSpPr>
      </xdr:nvSpPr>
      <xdr:spPr>
        <a:xfrm>
          <a:off x="685800" y="7724775"/>
          <a:ext cx="28289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52400"/>
          <a:ext cx="3095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152400</xdr:rowOff>
    </xdr:from>
    <xdr:to>
      <xdr:col>8</xdr:col>
      <xdr:colOff>19050</xdr:colOff>
      <xdr:row>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8004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152400</xdr:rowOff>
    </xdr:from>
    <xdr:to>
      <xdr:col>8</xdr:col>
      <xdr:colOff>19050</xdr:colOff>
      <xdr:row>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8004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152400</xdr:rowOff>
    </xdr:from>
    <xdr:to>
      <xdr:col>8</xdr:col>
      <xdr:colOff>19050</xdr:colOff>
      <xdr:row>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8004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152400</xdr:rowOff>
    </xdr:from>
    <xdr:to>
      <xdr:col>8</xdr:col>
      <xdr:colOff>19050</xdr:colOff>
      <xdr:row>2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8004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152400</xdr:rowOff>
    </xdr:from>
    <xdr:to>
      <xdr:col>8</xdr:col>
      <xdr:colOff>19050</xdr:colOff>
      <xdr:row>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8004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152400</xdr:rowOff>
    </xdr:from>
    <xdr:to>
      <xdr:col>8</xdr:col>
      <xdr:colOff>19050</xdr:colOff>
      <xdr:row>2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8004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152400</xdr:rowOff>
    </xdr:from>
    <xdr:to>
      <xdr:col>8</xdr:col>
      <xdr:colOff>19050</xdr:colOff>
      <xdr:row>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38004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152400</xdr:rowOff>
    </xdr:from>
    <xdr:to>
      <xdr:col>9</xdr:col>
      <xdr:colOff>19050</xdr:colOff>
      <xdr:row>2</xdr:row>
      <xdr:rowOff>152400</xdr:rowOff>
    </xdr:to>
    <xdr:sp>
      <xdr:nvSpPr>
        <xdr:cNvPr id="9" name="Line 9"/>
        <xdr:cNvSpPr>
          <a:spLocks/>
        </xdr:cNvSpPr>
      </xdr:nvSpPr>
      <xdr:spPr>
        <a:xfrm>
          <a:off x="46672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</xdr:row>
      <xdr:rowOff>152400</xdr:rowOff>
    </xdr:from>
    <xdr:to>
      <xdr:col>10</xdr:col>
      <xdr:colOff>19050</xdr:colOff>
      <xdr:row>2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5534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</xdr:row>
      <xdr:rowOff>152400</xdr:rowOff>
    </xdr:from>
    <xdr:to>
      <xdr:col>11</xdr:col>
      <xdr:colOff>19050</xdr:colOff>
      <xdr:row>2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64008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152400</xdr:rowOff>
    </xdr:from>
    <xdr:to>
      <xdr:col>12</xdr:col>
      <xdr:colOff>19050</xdr:colOff>
      <xdr:row>2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72675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</xdr:row>
      <xdr:rowOff>152400</xdr:rowOff>
    </xdr:from>
    <xdr:to>
      <xdr:col>13</xdr:col>
      <xdr:colOff>19050</xdr:colOff>
      <xdr:row>2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81343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152400</xdr:rowOff>
    </xdr:from>
    <xdr:to>
      <xdr:col>14</xdr:col>
      <xdr:colOff>19050</xdr:colOff>
      <xdr:row>2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90011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</xdr:row>
      <xdr:rowOff>152400</xdr:rowOff>
    </xdr:from>
    <xdr:to>
      <xdr:col>15</xdr:col>
      <xdr:colOff>19050</xdr:colOff>
      <xdr:row>2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98679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152400</xdr:rowOff>
    </xdr:from>
    <xdr:to>
      <xdr:col>16</xdr:col>
      <xdr:colOff>19050</xdr:colOff>
      <xdr:row>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07346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</xdr:row>
      <xdr:rowOff>152400</xdr:rowOff>
    </xdr:from>
    <xdr:to>
      <xdr:col>17</xdr:col>
      <xdr:colOff>19050</xdr:colOff>
      <xdr:row>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116014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152400</xdr:rowOff>
    </xdr:from>
    <xdr:to>
      <xdr:col>18</xdr:col>
      <xdr:colOff>0</xdr:colOff>
      <xdr:row>2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124491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</xdr:row>
      <xdr:rowOff>152400</xdr:rowOff>
    </xdr:from>
    <xdr:to>
      <xdr:col>18</xdr:col>
      <xdr:colOff>19050</xdr:colOff>
      <xdr:row>2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124682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</xdr:row>
      <xdr:rowOff>152400</xdr:rowOff>
    </xdr:from>
    <xdr:to>
      <xdr:col>19</xdr:col>
      <xdr:colOff>19050</xdr:colOff>
      <xdr:row>2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133350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42017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</xdr:row>
      <xdr:rowOff>152400</xdr:rowOff>
    </xdr:from>
    <xdr:to>
      <xdr:col>21</xdr:col>
      <xdr:colOff>19050</xdr:colOff>
      <xdr:row>2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150685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152400</xdr:rowOff>
    </xdr:from>
    <xdr:to>
      <xdr:col>22</xdr:col>
      <xdr:colOff>19050</xdr:colOff>
      <xdr:row>2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159353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</xdr:row>
      <xdr:rowOff>152400</xdr:rowOff>
    </xdr:from>
    <xdr:to>
      <xdr:col>23</xdr:col>
      <xdr:colOff>19050</xdr:colOff>
      <xdr:row>2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168021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</xdr:row>
      <xdr:rowOff>152400</xdr:rowOff>
    </xdr:from>
    <xdr:to>
      <xdr:col>24</xdr:col>
      <xdr:colOff>19050</xdr:colOff>
      <xdr:row>2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176688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</xdr:row>
      <xdr:rowOff>152400</xdr:rowOff>
    </xdr:from>
    <xdr:to>
      <xdr:col>25</xdr:col>
      <xdr:colOff>19050</xdr:colOff>
      <xdr:row>2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85356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</xdr:row>
      <xdr:rowOff>152400</xdr:rowOff>
    </xdr:from>
    <xdr:to>
      <xdr:col>26</xdr:col>
      <xdr:colOff>19050</xdr:colOff>
      <xdr:row>2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194024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</xdr:row>
      <xdr:rowOff>152400</xdr:rowOff>
    </xdr:from>
    <xdr:to>
      <xdr:col>27</xdr:col>
      <xdr:colOff>19050</xdr:colOff>
      <xdr:row>2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202692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</xdr:row>
      <xdr:rowOff>152400</xdr:rowOff>
    </xdr:from>
    <xdr:to>
      <xdr:col>28</xdr:col>
      <xdr:colOff>19050</xdr:colOff>
      <xdr:row>2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211359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</xdr:row>
      <xdr:rowOff>152400</xdr:rowOff>
    </xdr:from>
    <xdr:to>
      <xdr:col>29</xdr:col>
      <xdr:colOff>19050</xdr:colOff>
      <xdr:row>2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220027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</xdr:row>
      <xdr:rowOff>152400</xdr:rowOff>
    </xdr:from>
    <xdr:to>
      <xdr:col>30</xdr:col>
      <xdr:colOff>19050</xdr:colOff>
      <xdr:row>2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228695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</xdr:row>
      <xdr:rowOff>152400</xdr:rowOff>
    </xdr:from>
    <xdr:to>
      <xdr:col>31</xdr:col>
      <xdr:colOff>19050</xdr:colOff>
      <xdr:row>2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237363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</xdr:row>
      <xdr:rowOff>152400</xdr:rowOff>
    </xdr:from>
    <xdr:to>
      <xdr:col>32</xdr:col>
      <xdr:colOff>19050</xdr:colOff>
      <xdr:row>2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246030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</xdr:row>
      <xdr:rowOff>152400</xdr:rowOff>
    </xdr:from>
    <xdr:to>
      <xdr:col>33</xdr:col>
      <xdr:colOff>19050</xdr:colOff>
      <xdr:row>2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254698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</xdr:row>
      <xdr:rowOff>152400</xdr:rowOff>
    </xdr:from>
    <xdr:to>
      <xdr:col>34</xdr:col>
      <xdr:colOff>19050</xdr:colOff>
      <xdr:row>2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263366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</xdr:row>
      <xdr:rowOff>152400</xdr:rowOff>
    </xdr:from>
    <xdr:to>
      <xdr:col>35</xdr:col>
      <xdr:colOff>19050</xdr:colOff>
      <xdr:row>2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272034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</xdr:row>
      <xdr:rowOff>152400</xdr:rowOff>
    </xdr:from>
    <xdr:to>
      <xdr:col>36</xdr:col>
      <xdr:colOff>19050</xdr:colOff>
      <xdr:row>2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280701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</xdr:row>
      <xdr:rowOff>152400</xdr:rowOff>
    </xdr:from>
    <xdr:to>
      <xdr:col>37</xdr:col>
      <xdr:colOff>19050</xdr:colOff>
      <xdr:row>2</xdr:row>
      <xdr:rowOff>152400</xdr:rowOff>
    </xdr:to>
    <xdr:sp>
      <xdr:nvSpPr>
        <xdr:cNvPr id="38" name="Line 38"/>
        <xdr:cNvSpPr>
          <a:spLocks/>
        </xdr:cNvSpPr>
      </xdr:nvSpPr>
      <xdr:spPr>
        <a:xfrm>
          <a:off x="289369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</xdr:row>
      <xdr:rowOff>152400</xdr:rowOff>
    </xdr:from>
    <xdr:to>
      <xdr:col>38</xdr:col>
      <xdr:colOff>19050</xdr:colOff>
      <xdr:row>2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298037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</xdr:row>
      <xdr:rowOff>152400</xdr:rowOff>
    </xdr:from>
    <xdr:to>
      <xdr:col>39</xdr:col>
      <xdr:colOff>19050</xdr:colOff>
      <xdr:row>2</xdr:row>
      <xdr:rowOff>152400</xdr:rowOff>
    </xdr:to>
    <xdr:sp>
      <xdr:nvSpPr>
        <xdr:cNvPr id="40" name="Line 40"/>
        <xdr:cNvSpPr>
          <a:spLocks/>
        </xdr:cNvSpPr>
      </xdr:nvSpPr>
      <xdr:spPr>
        <a:xfrm>
          <a:off x="306705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</xdr:row>
      <xdr:rowOff>152400</xdr:rowOff>
    </xdr:from>
    <xdr:to>
      <xdr:col>40</xdr:col>
      <xdr:colOff>19050</xdr:colOff>
      <xdr:row>2</xdr:row>
      <xdr:rowOff>152400</xdr:rowOff>
    </xdr:to>
    <xdr:sp>
      <xdr:nvSpPr>
        <xdr:cNvPr id="41" name="Line 41"/>
        <xdr:cNvSpPr>
          <a:spLocks/>
        </xdr:cNvSpPr>
      </xdr:nvSpPr>
      <xdr:spPr>
        <a:xfrm>
          <a:off x="31537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</xdr:row>
      <xdr:rowOff>152400</xdr:rowOff>
    </xdr:from>
    <xdr:to>
      <xdr:col>41</xdr:col>
      <xdr:colOff>19050</xdr:colOff>
      <xdr:row>2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324040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</xdr:row>
      <xdr:rowOff>152400</xdr:rowOff>
    </xdr:from>
    <xdr:to>
      <xdr:col>42</xdr:col>
      <xdr:colOff>0</xdr:colOff>
      <xdr:row>2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332517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</xdr:row>
      <xdr:rowOff>152400</xdr:rowOff>
    </xdr:from>
    <xdr:to>
      <xdr:col>42</xdr:col>
      <xdr:colOff>19050</xdr:colOff>
      <xdr:row>2</xdr:row>
      <xdr:rowOff>152400</xdr:rowOff>
    </xdr:to>
    <xdr:sp>
      <xdr:nvSpPr>
        <xdr:cNvPr id="44" name="Line 44"/>
        <xdr:cNvSpPr>
          <a:spLocks/>
        </xdr:cNvSpPr>
      </xdr:nvSpPr>
      <xdr:spPr>
        <a:xfrm>
          <a:off x="332708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</xdr:row>
      <xdr:rowOff>152400</xdr:rowOff>
    </xdr:from>
    <xdr:to>
      <xdr:col>43</xdr:col>
      <xdr:colOff>19050</xdr:colOff>
      <xdr:row>2</xdr:row>
      <xdr:rowOff>152400</xdr:rowOff>
    </xdr:to>
    <xdr:sp>
      <xdr:nvSpPr>
        <xdr:cNvPr id="45" name="Line 45"/>
        <xdr:cNvSpPr>
          <a:spLocks/>
        </xdr:cNvSpPr>
      </xdr:nvSpPr>
      <xdr:spPr>
        <a:xfrm>
          <a:off x="341376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</xdr:row>
      <xdr:rowOff>152400</xdr:rowOff>
    </xdr:from>
    <xdr:to>
      <xdr:col>44</xdr:col>
      <xdr:colOff>19050</xdr:colOff>
      <xdr:row>2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350043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</xdr:row>
      <xdr:rowOff>152400</xdr:rowOff>
    </xdr:from>
    <xdr:to>
      <xdr:col>45</xdr:col>
      <xdr:colOff>19050</xdr:colOff>
      <xdr:row>2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358711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Z42"/>
  <sheetViews>
    <sheetView showGridLines="0" tabSelected="1" view="pageBreakPreview" zoomScale="85" zoomScaleSheetLayoutView="85" workbookViewId="0" topLeftCell="B1">
      <selection activeCell="B3" sqref="B3"/>
    </sheetView>
  </sheetViews>
  <sheetFormatPr defaultColWidth="9.00390625" defaultRowHeight="15" customHeight="1"/>
  <cols>
    <col min="1" max="1" width="9.00390625" style="14" customWidth="1"/>
    <col min="2" max="3" width="9.25390625" style="3" customWidth="1"/>
    <col min="4" max="4" width="7.25390625" style="3" customWidth="1"/>
    <col min="5" max="5" width="11.75390625" style="3" customWidth="1"/>
    <col min="6" max="18" width="12.875" style="3" customWidth="1"/>
    <col min="19" max="20" width="9.25390625" style="3" customWidth="1"/>
    <col min="21" max="21" width="7.25390625" style="3" customWidth="1"/>
    <col min="22" max="22" width="11.75390625" style="3" customWidth="1"/>
    <col min="23" max="36" width="12.875" style="3" customWidth="1"/>
    <col min="37" max="38" width="9.25390625" style="3" customWidth="1"/>
    <col min="39" max="39" width="7.25390625" style="3" customWidth="1"/>
    <col min="40" max="40" width="11.75390625" style="3" customWidth="1"/>
    <col min="41" max="52" width="12.875" style="3" customWidth="1"/>
    <col min="53" max="16384" width="9.00390625" style="3" customWidth="1"/>
  </cols>
  <sheetData>
    <row r="1" spans="2:46" ht="15" customHeight="1">
      <c r="B1" s="215" t="s">
        <v>167</v>
      </c>
      <c r="S1" s="215"/>
      <c r="AK1" s="215"/>
      <c r="AS1" s="15"/>
      <c r="AT1" s="15"/>
    </row>
    <row r="2" spans="2:46" ht="15" customHeight="1" thickBot="1">
      <c r="B2" s="3" t="s">
        <v>359</v>
      </c>
      <c r="S2" s="3" t="s">
        <v>359</v>
      </c>
      <c r="AK2" s="3" t="s">
        <v>359</v>
      </c>
      <c r="AS2" s="16"/>
      <c r="AT2" s="15"/>
    </row>
    <row r="3" spans="2:52" ht="15" customHeight="1">
      <c r="B3" s="17"/>
      <c r="C3" s="18"/>
      <c r="D3" s="18"/>
      <c r="E3" s="19" t="s">
        <v>0</v>
      </c>
      <c r="F3" s="288" t="s">
        <v>1</v>
      </c>
      <c r="G3" s="288" t="s">
        <v>2</v>
      </c>
      <c r="H3" s="288" t="s">
        <v>3</v>
      </c>
      <c r="I3" s="288" t="s">
        <v>4</v>
      </c>
      <c r="J3" s="288" t="s">
        <v>297</v>
      </c>
      <c r="K3" s="288" t="s">
        <v>298</v>
      </c>
      <c r="L3" s="288" t="s">
        <v>299</v>
      </c>
      <c r="M3" s="288" t="s">
        <v>300</v>
      </c>
      <c r="N3" s="288" t="s">
        <v>301</v>
      </c>
      <c r="O3" s="288" t="s">
        <v>302</v>
      </c>
      <c r="P3" s="288" t="s">
        <v>5</v>
      </c>
      <c r="Q3" s="288" t="s">
        <v>6</v>
      </c>
      <c r="R3" s="290" t="s">
        <v>7</v>
      </c>
      <c r="S3" s="17"/>
      <c r="T3" s="18"/>
      <c r="U3" s="18"/>
      <c r="V3" s="19" t="s">
        <v>0</v>
      </c>
      <c r="W3" s="292" t="s">
        <v>303</v>
      </c>
      <c r="X3" s="288" t="s">
        <v>8</v>
      </c>
      <c r="Y3" s="288" t="s">
        <v>304</v>
      </c>
      <c r="Z3" s="288" t="s">
        <v>9</v>
      </c>
      <c r="AA3" s="288" t="s">
        <v>10</v>
      </c>
      <c r="AB3" s="288" t="s">
        <v>11</v>
      </c>
      <c r="AC3" s="288" t="s">
        <v>12</v>
      </c>
      <c r="AD3" s="288" t="s">
        <v>13</v>
      </c>
      <c r="AE3" s="288" t="s">
        <v>14</v>
      </c>
      <c r="AF3" s="288" t="s">
        <v>15</v>
      </c>
      <c r="AG3" s="288" t="s">
        <v>16</v>
      </c>
      <c r="AH3" s="288" t="s">
        <v>17</v>
      </c>
      <c r="AI3" s="288" t="s">
        <v>305</v>
      </c>
      <c r="AJ3" s="290" t="s">
        <v>18</v>
      </c>
      <c r="AK3" s="17"/>
      <c r="AL3" s="18"/>
      <c r="AM3" s="18"/>
      <c r="AN3" s="19" t="s">
        <v>0</v>
      </c>
      <c r="AO3" s="292" t="s">
        <v>19</v>
      </c>
      <c r="AP3" s="288" t="s">
        <v>20</v>
      </c>
      <c r="AQ3" s="288" t="s">
        <v>21</v>
      </c>
      <c r="AR3" s="288" t="s">
        <v>306</v>
      </c>
      <c r="AS3" s="288" t="s">
        <v>22</v>
      </c>
      <c r="AT3" s="288" t="s">
        <v>23</v>
      </c>
      <c r="AU3" s="288" t="s">
        <v>24</v>
      </c>
      <c r="AV3" s="288" t="s">
        <v>25</v>
      </c>
      <c r="AW3" s="288" t="s">
        <v>26</v>
      </c>
      <c r="AX3" s="288" t="s">
        <v>307</v>
      </c>
      <c r="AY3" s="288" t="s">
        <v>308</v>
      </c>
      <c r="AZ3" s="290" t="s">
        <v>106</v>
      </c>
    </row>
    <row r="4" spans="2:52" ht="15" customHeight="1">
      <c r="B4" s="23" t="s">
        <v>107</v>
      </c>
      <c r="C4" s="24"/>
      <c r="D4" s="24"/>
      <c r="E4" s="25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91"/>
      <c r="S4" s="23" t="s">
        <v>107</v>
      </c>
      <c r="T4" s="24"/>
      <c r="U4" s="24"/>
      <c r="V4" s="25"/>
      <c r="W4" s="293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1"/>
      <c r="AK4" s="23" t="s">
        <v>107</v>
      </c>
      <c r="AL4" s="24"/>
      <c r="AM4" s="24"/>
      <c r="AN4" s="25"/>
      <c r="AO4" s="293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91"/>
    </row>
    <row r="5" spans="1:52" ht="15" customHeight="1">
      <c r="A5" s="10">
        <v>290101</v>
      </c>
      <c r="B5" s="4" t="s">
        <v>162</v>
      </c>
      <c r="C5" s="5" t="s">
        <v>164</v>
      </c>
      <c r="D5" s="5"/>
      <c r="E5" s="6"/>
      <c r="F5" s="26">
        <v>33973</v>
      </c>
      <c r="G5" s="26">
        <v>19680</v>
      </c>
      <c r="H5" s="26">
        <v>22471</v>
      </c>
      <c r="I5" s="26">
        <v>20781</v>
      </c>
      <c r="J5" s="26">
        <v>28614</v>
      </c>
      <c r="K5" s="26">
        <v>23853</v>
      </c>
      <c r="L5" s="26">
        <v>26396</v>
      </c>
      <c r="M5" s="26">
        <v>23951</v>
      </c>
      <c r="N5" s="26">
        <v>19688</v>
      </c>
      <c r="O5" s="26">
        <v>25293</v>
      </c>
      <c r="P5" s="26">
        <v>30926</v>
      </c>
      <c r="Q5" s="27">
        <v>20387</v>
      </c>
      <c r="R5" s="28">
        <v>19726</v>
      </c>
      <c r="S5" s="4" t="s">
        <v>162</v>
      </c>
      <c r="T5" s="5" t="s">
        <v>164</v>
      </c>
      <c r="U5" s="5"/>
      <c r="V5" s="6"/>
      <c r="W5" s="29">
        <v>21732</v>
      </c>
      <c r="X5" s="26">
        <v>20360</v>
      </c>
      <c r="Y5" s="29">
        <v>19713</v>
      </c>
      <c r="Z5" s="26">
        <v>19161</v>
      </c>
      <c r="AA5" s="26">
        <v>29827</v>
      </c>
      <c r="AB5" s="27">
        <v>24551</v>
      </c>
      <c r="AC5" s="27">
        <v>19994</v>
      </c>
      <c r="AD5" s="26">
        <v>25293</v>
      </c>
      <c r="AE5" s="29">
        <v>19991</v>
      </c>
      <c r="AF5" s="26">
        <v>19636</v>
      </c>
      <c r="AG5" s="26">
        <v>19695</v>
      </c>
      <c r="AH5" s="26">
        <v>23558</v>
      </c>
      <c r="AI5" s="26">
        <v>19651</v>
      </c>
      <c r="AJ5" s="28">
        <v>27363</v>
      </c>
      <c r="AK5" s="4" t="s">
        <v>162</v>
      </c>
      <c r="AL5" s="5" t="s">
        <v>164</v>
      </c>
      <c r="AM5" s="5"/>
      <c r="AN5" s="6"/>
      <c r="AO5" s="29">
        <v>30126</v>
      </c>
      <c r="AP5" s="26">
        <v>22879</v>
      </c>
      <c r="AQ5" s="27">
        <v>20015</v>
      </c>
      <c r="AR5" s="26">
        <v>26075</v>
      </c>
      <c r="AS5" s="27">
        <v>35142</v>
      </c>
      <c r="AT5" s="26">
        <v>35494</v>
      </c>
      <c r="AU5" s="26">
        <v>27262</v>
      </c>
      <c r="AV5" s="26">
        <v>21444</v>
      </c>
      <c r="AW5" s="30" t="s">
        <v>188</v>
      </c>
      <c r="AX5" s="26">
        <v>35153</v>
      </c>
      <c r="AY5" s="26">
        <v>22841</v>
      </c>
      <c r="AZ5" s="31" t="s">
        <v>193</v>
      </c>
    </row>
    <row r="6" spans="1:52" ht="15" customHeight="1">
      <c r="A6" s="10">
        <v>290102</v>
      </c>
      <c r="B6" s="7" t="s">
        <v>163</v>
      </c>
      <c r="C6" s="8" t="s">
        <v>194</v>
      </c>
      <c r="D6" s="8"/>
      <c r="E6" s="9"/>
      <c r="F6" s="32">
        <v>34881</v>
      </c>
      <c r="G6" s="32">
        <v>19798</v>
      </c>
      <c r="H6" s="32">
        <v>22645</v>
      </c>
      <c r="I6" s="32">
        <v>20911</v>
      </c>
      <c r="J6" s="32">
        <v>28856</v>
      </c>
      <c r="K6" s="32">
        <v>24198</v>
      </c>
      <c r="L6" s="32">
        <v>26816</v>
      </c>
      <c r="M6" s="32">
        <v>24228</v>
      </c>
      <c r="N6" s="32">
        <v>19814</v>
      </c>
      <c r="O6" s="32">
        <v>26024</v>
      </c>
      <c r="P6" s="32">
        <v>31898</v>
      </c>
      <c r="Q6" s="33">
        <v>20637</v>
      </c>
      <c r="R6" s="34">
        <v>20180</v>
      </c>
      <c r="S6" s="7" t="s">
        <v>163</v>
      </c>
      <c r="T6" s="8" t="s">
        <v>194</v>
      </c>
      <c r="U6" s="8"/>
      <c r="V6" s="9"/>
      <c r="W6" s="35">
        <v>21916</v>
      </c>
      <c r="X6" s="32">
        <v>20697</v>
      </c>
      <c r="Y6" s="35">
        <v>19815</v>
      </c>
      <c r="Z6" s="32">
        <v>19299</v>
      </c>
      <c r="AA6" s="32">
        <v>30407</v>
      </c>
      <c r="AB6" s="33">
        <v>24929</v>
      </c>
      <c r="AC6" s="33">
        <v>20180</v>
      </c>
      <c r="AD6" s="32">
        <v>26177</v>
      </c>
      <c r="AE6" s="35">
        <v>20068</v>
      </c>
      <c r="AF6" s="32">
        <v>19734</v>
      </c>
      <c r="AG6" s="32">
        <v>19808</v>
      </c>
      <c r="AH6" s="32">
        <v>23833</v>
      </c>
      <c r="AI6" s="32">
        <v>20120</v>
      </c>
      <c r="AJ6" s="36">
        <v>28008</v>
      </c>
      <c r="AK6" s="7" t="s">
        <v>163</v>
      </c>
      <c r="AL6" s="8" t="s">
        <v>194</v>
      </c>
      <c r="AM6" s="8"/>
      <c r="AN6" s="9"/>
      <c r="AO6" s="35">
        <v>30777</v>
      </c>
      <c r="AP6" s="32">
        <v>23102</v>
      </c>
      <c r="AQ6" s="33">
        <v>20229</v>
      </c>
      <c r="AR6" s="32">
        <v>26755</v>
      </c>
      <c r="AS6" s="33">
        <v>37104</v>
      </c>
      <c r="AT6" s="32">
        <v>36312</v>
      </c>
      <c r="AU6" s="32">
        <v>28277</v>
      </c>
      <c r="AV6" s="32">
        <v>21641</v>
      </c>
      <c r="AW6" s="37" t="s">
        <v>188</v>
      </c>
      <c r="AX6" s="32">
        <v>37089</v>
      </c>
      <c r="AY6" s="32">
        <v>23193</v>
      </c>
      <c r="AZ6" s="38" t="s">
        <v>195</v>
      </c>
    </row>
    <row r="7" spans="1:52" ht="15" customHeight="1">
      <c r="A7" s="10">
        <v>290103</v>
      </c>
      <c r="B7" s="1"/>
      <c r="C7" s="2" t="s">
        <v>196</v>
      </c>
      <c r="D7" s="2"/>
      <c r="E7" s="39"/>
      <c r="F7" s="40">
        <v>286764</v>
      </c>
      <c r="G7" s="40">
        <v>129167</v>
      </c>
      <c r="H7" s="40">
        <v>337926</v>
      </c>
      <c r="I7" s="40">
        <v>65683</v>
      </c>
      <c r="J7" s="40">
        <v>80626</v>
      </c>
      <c r="K7" s="40">
        <v>54928</v>
      </c>
      <c r="L7" s="40">
        <v>28323</v>
      </c>
      <c r="M7" s="40">
        <v>14677</v>
      </c>
      <c r="N7" s="40">
        <v>60230</v>
      </c>
      <c r="O7" s="40">
        <v>6185</v>
      </c>
      <c r="P7" s="40">
        <v>16249</v>
      </c>
      <c r="Q7" s="41">
        <v>6703</v>
      </c>
      <c r="R7" s="42">
        <v>7045</v>
      </c>
      <c r="S7" s="1"/>
      <c r="T7" s="2" t="s">
        <v>196</v>
      </c>
      <c r="U7" s="2"/>
      <c r="V7" s="39"/>
      <c r="W7" s="6">
        <v>624</v>
      </c>
      <c r="X7" s="40">
        <v>5112</v>
      </c>
      <c r="Y7" s="6">
        <v>19553</v>
      </c>
      <c r="Z7" s="40">
        <v>3386</v>
      </c>
      <c r="AA7" s="40">
        <v>8258</v>
      </c>
      <c r="AB7" s="41">
        <v>3923</v>
      </c>
      <c r="AC7" s="41">
        <v>16814</v>
      </c>
      <c r="AD7" s="40">
        <v>3652</v>
      </c>
      <c r="AE7" s="6">
        <v>4338</v>
      </c>
      <c r="AF7" s="40">
        <v>2179</v>
      </c>
      <c r="AG7" s="40">
        <v>2753</v>
      </c>
      <c r="AH7" s="40">
        <v>1658</v>
      </c>
      <c r="AI7" s="40">
        <v>24568</v>
      </c>
      <c r="AJ7" s="42">
        <v>5397</v>
      </c>
      <c r="AK7" s="1"/>
      <c r="AL7" s="2" t="s">
        <v>196</v>
      </c>
      <c r="AM7" s="2"/>
      <c r="AN7" s="39"/>
      <c r="AO7" s="6">
        <v>15790</v>
      </c>
      <c r="AP7" s="40">
        <v>6769</v>
      </c>
      <c r="AQ7" s="41">
        <v>10347</v>
      </c>
      <c r="AR7" s="40">
        <v>4289</v>
      </c>
      <c r="AS7" s="41">
        <v>2704</v>
      </c>
      <c r="AT7" s="40">
        <v>7535</v>
      </c>
      <c r="AU7" s="40">
        <v>7446</v>
      </c>
      <c r="AV7" s="40">
        <v>6232</v>
      </c>
      <c r="AW7" s="40">
        <v>0</v>
      </c>
      <c r="AX7" s="40">
        <v>1647</v>
      </c>
      <c r="AY7" s="40">
        <v>6797</v>
      </c>
      <c r="AZ7" s="31">
        <f aca="true" t="shared" si="0" ref="AZ7:AZ36">SUM(F7:AY7)</f>
        <v>1266277</v>
      </c>
    </row>
    <row r="8" spans="1:52" ht="15" customHeight="1">
      <c r="A8" s="10">
        <v>290104</v>
      </c>
      <c r="B8" s="1"/>
      <c r="C8" s="2" t="s">
        <v>197</v>
      </c>
      <c r="D8" s="2"/>
      <c r="E8" s="39"/>
      <c r="F8" s="43">
        <v>870</v>
      </c>
      <c r="G8" s="43">
        <v>1495</v>
      </c>
      <c r="H8" s="43">
        <v>6407</v>
      </c>
      <c r="I8" s="43">
        <v>12120</v>
      </c>
      <c r="J8" s="43">
        <v>117</v>
      </c>
      <c r="K8" s="43">
        <v>10534</v>
      </c>
      <c r="L8" s="43">
        <v>9657</v>
      </c>
      <c r="M8" s="43">
        <v>10906</v>
      </c>
      <c r="N8" s="43">
        <v>3524</v>
      </c>
      <c r="O8" s="43">
        <v>6300</v>
      </c>
      <c r="P8" s="43">
        <v>549</v>
      </c>
      <c r="Q8" s="44">
        <v>940</v>
      </c>
      <c r="R8" s="45">
        <v>7440</v>
      </c>
      <c r="S8" s="1"/>
      <c r="T8" s="2" t="s">
        <v>197</v>
      </c>
      <c r="U8" s="2"/>
      <c r="V8" s="39"/>
      <c r="W8" s="39">
        <v>700</v>
      </c>
      <c r="X8" s="43">
        <v>4765</v>
      </c>
      <c r="Y8" s="39">
        <v>17161</v>
      </c>
      <c r="Z8" s="43">
        <v>4954</v>
      </c>
      <c r="AA8" s="43">
        <v>2915</v>
      </c>
      <c r="AB8" s="44">
        <v>870</v>
      </c>
      <c r="AC8" s="44">
        <v>4740</v>
      </c>
      <c r="AD8" s="43">
        <v>3640</v>
      </c>
      <c r="AE8" s="39">
        <v>5860</v>
      </c>
      <c r="AF8" s="43">
        <v>2847</v>
      </c>
      <c r="AG8" s="43">
        <v>5261</v>
      </c>
      <c r="AH8" s="43">
        <v>1945</v>
      </c>
      <c r="AI8" s="43">
        <v>3800</v>
      </c>
      <c r="AJ8" s="45">
        <v>5000</v>
      </c>
      <c r="AK8" s="1"/>
      <c r="AL8" s="2" t="s">
        <v>197</v>
      </c>
      <c r="AM8" s="2"/>
      <c r="AN8" s="39"/>
      <c r="AO8" s="39">
        <v>1087</v>
      </c>
      <c r="AP8" s="43">
        <v>7605</v>
      </c>
      <c r="AQ8" s="44">
        <v>8900</v>
      </c>
      <c r="AR8" s="43">
        <v>2166</v>
      </c>
      <c r="AS8" s="44">
        <v>2889</v>
      </c>
      <c r="AT8" s="43">
        <v>516</v>
      </c>
      <c r="AU8" s="43">
        <v>4773</v>
      </c>
      <c r="AV8" s="43">
        <v>4850</v>
      </c>
      <c r="AW8" s="43">
        <v>0</v>
      </c>
      <c r="AX8" s="43">
        <v>360</v>
      </c>
      <c r="AY8" s="43">
        <v>4950</v>
      </c>
      <c r="AZ8" s="38">
        <f t="shared" si="0"/>
        <v>173413</v>
      </c>
    </row>
    <row r="9" spans="1:52" ht="15" customHeight="1">
      <c r="A9" s="10">
        <v>290105</v>
      </c>
      <c r="B9" s="1"/>
      <c r="C9" s="2" t="s">
        <v>198</v>
      </c>
      <c r="D9" s="2"/>
      <c r="E9" s="39"/>
      <c r="F9" s="43">
        <v>613</v>
      </c>
      <c r="G9" s="43">
        <v>526</v>
      </c>
      <c r="H9" s="43">
        <v>5318</v>
      </c>
      <c r="I9" s="43">
        <v>10904</v>
      </c>
      <c r="J9" s="43">
        <v>57</v>
      </c>
      <c r="K9" s="43">
        <v>9144</v>
      </c>
      <c r="L9" s="43">
        <v>7711</v>
      </c>
      <c r="M9" s="43">
        <v>8197</v>
      </c>
      <c r="N9" s="43">
        <v>2112</v>
      </c>
      <c r="O9" s="43">
        <v>3774</v>
      </c>
      <c r="P9" s="43">
        <v>503</v>
      </c>
      <c r="Q9" s="44">
        <v>737</v>
      </c>
      <c r="R9" s="45">
        <v>5922</v>
      </c>
      <c r="S9" s="1"/>
      <c r="T9" s="2" t="s">
        <v>198</v>
      </c>
      <c r="U9" s="2"/>
      <c r="V9" s="39"/>
      <c r="W9" s="39">
        <v>624</v>
      </c>
      <c r="X9" s="43">
        <v>4709</v>
      </c>
      <c r="Y9" s="39">
        <v>12869</v>
      </c>
      <c r="Z9" s="43">
        <v>3271</v>
      </c>
      <c r="AA9" s="43">
        <v>1808</v>
      </c>
      <c r="AB9" s="44">
        <v>358</v>
      </c>
      <c r="AC9" s="44">
        <v>2744</v>
      </c>
      <c r="AD9" s="43">
        <v>3609</v>
      </c>
      <c r="AE9" s="39">
        <v>3731</v>
      </c>
      <c r="AF9" s="43">
        <v>2092</v>
      </c>
      <c r="AG9" s="43">
        <v>2509</v>
      </c>
      <c r="AH9" s="43">
        <v>1570</v>
      </c>
      <c r="AI9" s="43">
        <v>3728</v>
      </c>
      <c r="AJ9" s="45">
        <v>4851</v>
      </c>
      <c r="AK9" s="1"/>
      <c r="AL9" s="2" t="s">
        <v>198</v>
      </c>
      <c r="AM9" s="2"/>
      <c r="AN9" s="39"/>
      <c r="AO9" s="39">
        <v>885</v>
      </c>
      <c r="AP9" s="43">
        <v>5895</v>
      </c>
      <c r="AQ9" s="44">
        <v>7491</v>
      </c>
      <c r="AR9" s="43">
        <v>1676</v>
      </c>
      <c r="AS9" s="44">
        <v>2573</v>
      </c>
      <c r="AT9" s="43">
        <v>358</v>
      </c>
      <c r="AU9" s="43">
        <v>3060</v>
      </c>
      <c r="AV9" s="43">
        <v>4598</v>
      </c>
      <c r="AW9" s="43">
        <v>0</v>
      </c>
      <c r="AX9" s="43">
        <v>294</v>
      </c>
      <c r="AY9" s="43">
        <v>3967</v>
      </c>
      <c r="AZ9" s="38">
        <f t="shared" si="0"/>
        <v>134788</v>
      </c>
    </row>
    <row r="10" spans="1:52" ht="15" customHeight="1">
      <c r="A10" s="10">
        <v>290107</v>
      </c>
      <c r="B10" s="1" t="s">
        <v>199</v>
      </c>
      <c r="C10" s="2" t="s">
        <v>200</v>
      </c>
      <c r="D10" s="2"/>
      <c r="E10" s="39"/>
      <c r="F10" s="43">
        <v>807</v>
      </c>
      <c r="G10" s="43">
        <v>578</v>
      </c>
      <c r="H10" s="43">
        <v>2613</v>
      </c>
      <c r="I10" s="43">
        <v>3545</v>
      </c>
      <c r="J10" s="43">
        <v>1254</v>
      </c>
      <c r="K10" s="43">
        <v>8721</v>
      </c>
      <c r="L10" s="43">
        <v>190</v>
      </c>
      <c r="M10" s="43">
        <v>5069</v>
      </c>
      <c r="N10" s="43">
        <v>275</v>
      </c>
      <c r="O10" s="43">
        <v>247</v>
      </c>
      <c r="P10" s="43">
        <v>744</v>
      </c>
      <c r="Q10" s="44">
        <v>4217</v>
      </c>
      <c r="R10" s="45">
        <v>10691</v>
      </c>
      <c r="S10" s="1" t="s">
        <v>199</v>
      </c>
      <c r="T10" s="2" t="s">
        <v>200</v>
      </c>
      <c r="U10" s="2"/>
      <c r="V10" s="39"/>
      <c r="W10" s="39">
        <v>2202</v>
      </c>
      <c r="X10" s="43">
        <v>2381</v>
      </c>
      <c r="Y10" s="39">
        <v>21658</v>
      </c>
      <c r="Z10" s="43">
        <v>9085</v>
      </c>
      <c r="AA10" s="43">
        <v>3697</v>
      </c>
      <c r="AB10" s="44">
        <v>0</v>
      </c>
      <c r="AC10" s="44">
        <v>0</v>
      </c>
      <c r="AD10" s="43">
        <v>0</v>
      </c>
      <c r="AE10" s="39">
        <v>7294</v>
      </c>
      <c r="AF10" s="43">
        <v>3854</v>
      </c>
      <c r="AG10" s="43">
        <v>0</v>
      </c>
      <c r="AH10" s="43">
        <v>9293</v>
      </c>
      <c r="AI10" s="43">
        <v>0</v>
      </c>
      <c r="AJ10" s="45">
        <v>1690</v>
      </c>
      <c r="AK10" s="1" t="s">
        <v>199</v>
      </c>
      <c r="AL10" s="2" t="s">
        <v>200</v>
      </c>
      <c r="AM10" s="2"/>
      <c r="AN10" s="39"/>
      <c r="AO10" s="39">
        <v>2448</v>
      </c>
      <c r="AP10" s="43">
        <v>1685</v>
      </c>
      <c r="AQ10" s="44">
        <v>30</v>
      </c>
      <c r="AR10" s="43">
        <v>3020</v>
      </c>
      <c r="AS10" s="44">
        <v>1530</v>
      </c>
      <c r="AT10" s="43">
        <v>52</v>
      </c>
      <c r="AU10" s="43">
        <v>79</v>
      </c>
      <c r="AV10" s="43">
        <v>1420</v>
      </c>
      <c r="AW10" s="43">
        <v>0</v>
      </c>
      <c r="AX10" s="43">
        <v>113</v>
      </c>
      <c r="AY10" s="43">
        <v>1971</v>
      </c>
      <c r="AZ10" s="38">
        <f t="shared" si="0"/>
        <v>112453</v>
      </c>
    </row>
    <row r="11" spans="1:52" ht="15" customHeight="1">
      <c r="A11" s="10">
        <v>290108</v>
      </c>
      <c r="B11" s="1"/>
      <c r="C11" s="2" t="s">
        <v>201</v>
      </c>
      <c r="D11" s="2"/>
      <c r="E11" s="39"/>
      <c r="F11" s="43">
        <v>0</v>
      </c>
      <c r="G11" s="43">
        <v>1726</v>
      </c>
      <c r="H11" s="43">
        <v>740</v>
      </c>
      <c r="I11" s="43">
        <v>9273</v>
      </c>
      <c r="J11" s="43">
        <v>0</v>
      </c>
      <c r="K11" s="43">
        <v>19383</v>
      </c>
      <c r="L11" s="43">
        <v>8530</v>
      </c>
      <c r="M11" s="43">
        <v>16262</v>
      </c>
      <c r="N11" s="43">
        <v>1457</v>
      </c>
      <c r="O11" s="43">
        <v>380</v>
      </c>
      <c r="P11" s="43">
        <v>0</v>
      </c>
      <c r="Q11" s="44">
        <v>0</v>
      </c>
      <c r="R11" s="45">
        <v>2501</v>
      </c>
      <c r="S11" s="1"/>
      <c r="T11" s="2" t="s">
        <v>201</v>
      </c>
      <c r="U11" s="2"/>
      <c r="V11" s="39"/>
      <c r="W11" s="39">
        <v>0</v>
      </c>
      <c r="X11" s="43">
        <v>1530</v>
      </c>
      <c r="Y11" s="39">
        <v>20559</v>
      </c>
      <c r="Z11" s="43">
        <v>3543</v>
      </c>
      <c r="AA11" s="43">
        <v>4087</v>
      </c>
      <c r="AB11" s="44">
        <v>2176</v>
      </c>
      <c r="AC11" s="44">
        <v>6755</v>
      </c>
      <c r="AD11" s="43">
        <v>0</v>
      </c>
      <c r="AE11" s="39">
        <v>20117</v>
      </c>
      <c r="AF11" s="43">
        <v>8440</v>
      </c>
      <c r="AG11" s="43">
        <v>18568</v>
      </c>
      <c r="AH11" s="43">
        <v>4996</v>
      </c>
      <c r="AI11" s="43">
        <v>7044</v>
      </c>
      <c r="AJ11" s="45">
        <v>1238</v>
      </c>
      <c r="AK11" s="1"/>
      <c r="AL11" s="2" t="s">
        <v>201</v>
      </c>
      <c r="AM11" s="2"/>
      <c r="AN11" s="39"/>
      <c r="AO11" s="39">
        <v>1882</v>
      </c>
      <c r="AP11" s="43">
        <v>2258</v>
      </c>
      <c r="AQ11" s="44">
        <v>7461</v>
      </c>
      <c r="AR11" s="43">
        <v>4607</v>
      </c>
      <c r="AS11" s="44">
        <v>789</v>
      </c>
      <c r="AT11" s="43">
        <v>3510</v>
      </c>
      <c r="AU11" s="43">
        <v>4632</v>
      </c>
      <c r="AV11" s="43">
        <v>683</v>
      </c>
      <c r="AW11" s="43">
        <v>0</v>
      </c>
      <c r="AX11" s="43">
        <v>0</v>
      </c>
      <c r="AY11" s="43">
        <v>1666</v>
      </c>
      <c r="AZ11" s="38">
        <f t="shared" si="0"/>
        <v>186793</v>
      </c>
    </row>
    <row r="12" spans="1:52" ht="15" customHeight="1">
      <c r="A12" s="10">
        <v>290109</v>
      </c>
      <c r="B12" s="1"/>
      <c r="C12" s="2" t="s">
        <v>202</v>
      </c>
      <c r="D12" s="2"/>
      <c r="E12" s="39"/>
      <c r="F12" s="43">
        <v>15141</v>
      </c>
      <c r="G12" s="43">
        <v>3429</v>
      </c>
      <c r="H12" s="43">
        <v>69255</v>
      </c>
      <c r="I12" s="43">
        <v>122940</v>
      </c>
      <c r="J12" s="43">
        <v>1145</v>
      </c>
      <c r="K12" s="43">
        <v>159940</v>
      </c>
      <c r="L12" s="43">
        <v>190478</v>
      </c>
      <c r="M12" s="43">
        <v>107676</v>
      </c>
      <c r="N12" s="43">
        <v>50142</v>
      </c>
      <c r="O12" s="43">
        <v>54856</v>
      </c>
      <c r="P12" s="43">
        <v>8860</v>
      </c>
      <c r="Q12" s="44">
        <v>14529</v>
      </c>
      <c r="R12" s="45">
        <v>88809</v>
      </c>
      <c r="S12" s="1"/>
      <c r="T12" s="2" t="s">
        <v>202</v>
      </c>
      <c r="U12" s="2"/>
      <c r="V12" s="39"/>
      <c r="W12" s="39">
        <v>4415</v>
      </c>
      <c r="X12" s="43">
        <v>61926</v>
      </c>
      <c r="Y12" s="39">
        <v>191674</v>
      </c>
      <c r="Z12" s="43">
        <v>42101</v>
      </c>
      <c r="AA12" s="43">
        <v>44914</v>
      </c>
      <c r="AB12" s="44">
        <v>4713</v>
      </c>
      <c r="AC12" s="44">
        <v>29888</v>
      </c>
      <c r="AD12" s="43">
        <v>31055</v>
      </c>
      <c r="AE12" s="39">
        <v>43475</v>
      </c>
      <c r="AF12" s="43">
        <v>30149</v>
      </c>
      <c r="AG12" s="43">
        <v>41851</v>
      </c>
      <c r="AH12" s="43">
        <v>27837</v>
      </c>
      <c r="AI12" s="43">
        <v>34344</v>
      </c>
      <c r="AJ12" s="45">
        <v>60025</v>
      </c>
      <c r="AK12" s="1"/>
      <c r="AL12" s="2" t="s">
        <v>202</v>
      </c>
      <c r="AM12" s="2"/>
      <c r="AN12" s="39"/>
      <c r="AO12" s="39">
        <v>13378</v>
      </c>
      <c r="AP12" s="43">
        <v>74294</v>
      </c>
      <c r="AQ12" s="44">
        <v>74777</v>
      </c>
      <c r="AR12" s="43">
        <v>34377</v>
      </c>
      <c r="AS12" s="44">
        <v>58509</v>
      </c>
      <c r="AT12" s="43">
        <v>7413</v>
      </c>
      <c r="AU12" s="43">
        <v>82459</v>
      </c>
      <c r="AV12" s="43">
        <v>24814</v>
      </c>
      <c r="AW12" s="43">
        <v>0</v>
      </c>
      <c r="AX12" s="43">
        <v>7073</v>
      </c>
      <c r="AY12" s="43">
        <v>90742</v>
      </c>
      <c r="AZ12" s="38">
        <f t="shared" si="0"/>
        <v>2003403</v>
      </c>
    </row>
    <row r="13" spans="1:52" ht="15" customHeight="1">
      <c r="A13" s="10">
        <v>290111</v>
      </c>
      <c r="B13" s="1"/>
      <c r="C13" s="2" t="s">
        <v>203</v>
      </c>
      <c r="D13" s="2"/>
      <c r="E13" s="39"/>
      <c r="F13" s="43">
        <v>1</v>
      </c>
      <c r="G13" s="43">
        <v>0</v>
      </c>
      <c r="H13" s="43">
        <v>1</v>
      </c>
      <c r="I13" s="43">
        <v>1</v>
      </c>
      <c r="J13" s="43">
        <v>0</v>
      </c>
      <c r="K13" s="43">
        <v>11</v>
      </c>
      <c r="L13" s="43">
        <v>2</v>
      </c>
      <c r="M13" s="43">
        <v>4</v>
      </c>
      <c r="N13" s="43">
        <v>4</v>
      </c>
      <c r="O13" s="43">
        <v>1</v>
      </c>
      <c r="P13" s="43">
        <v>1</v>
      </c>
      <c r="Q13" s="44">
        <v>0</v>
      </c>
      <c r="R13" s="45">
        <v>0</v>
      </c>
      <c r="S13" s="1"/>
      <c r="T13" s="2" t="s">
        <v>203</v>
      </c>
      <c r="U13" s="2"/>
      <c r="V13" s="39"/>
      <c r="W13" s="39">
        <v>0</v>
      </c>
      <c r="X13" s="43">
        <v>5</v>
      </c>
      <c r="Y13" s="39">
        <v>19</v>
      </c>
      <c r="Z13" s="43">
        <v>1</v>
      </c>
      <c r="AA13" s="43">
        <v>2</v>
      </c>
      <c r="AB13" s="44">
        <v>0</v>
      </c>
      <c r="AC13" s="44">
        <v>0</v>
      </c>
      <c r="AD13" s="43">
        <v>1</v>
      </c>
      <c r="AE13" s="39">
        <v>1</v>
      </c>
      <c r="AF13" s="43">
        <v>3</v>
      </c>
      <c r="AG13" s="43">
        <v>18</v>
      </c>
      <c r="AH13" s="43">
        <v>2</v>
      </c>
      <c r="AI13" s="43">
        <v>0</v>
      </c>
      <c r="AJ13" s="45">
        <v>2</v>
      </c>
      <c r="AK13" s="1"/>
      <c r="AL13" s="2" t="s">
        <v>203</v>
      </c>
      <c r="AM13" s="2"/>
      <c r="AN13" s="39"/>
      <c r="AO13" s="39">
        <v>3</v>
      </c>
      <c r="AP13" s="43">
        <v>1</v>
      </c>
      <c r="AQ13" s="44">
        <v>8</v>
      </c>
      <c r="AR13" s="43">
        <v>0</v>
      </c>
      <c r="AS13" s="44">
        <v>1</v>
      </c>
      <c r="AT13" s="43">
        <v>0</v>
      </c>
      <c r="AU13" s="43">
        <v>1</v>
      </c>
      <c r="AV13" s="43">
        <v>1</v>
      </c>
      <c r="AW13" s="43">
        <v>0</v>
      </c>
      <c r="AX13" s="43">
        <v>1</v>
      </c>
      <c r="AY13" s="43">
        <v>4</v>
      </c>
      <c r="AZ13" s="38">
        <f t="shared" si="0"/>
        <v>100</v>
      </c>
    </row>
    <row r="14" spans="1:52" ht="15" customHeight="1">
      <c r="A14" s="10">
        <v>290112</v>
      </c>
      <c r="B14" s="1"/>
      <c r="C14" s="2" t="s">
        <v>204</v>
      </c>
      <c r="D14" s="2"/>
      <c r="E14" s="39"/>
      <c r="F14" s="46">
        <v>3</v>
      </c>
      <c r="G14" s="46">
        <v>3</v>
      </c>
      <c r="H14" s="46">
        <v>4</v>
      </c>
      <c r="I14" s="46">
        <v>11</v>
      </c>
      <c r="J14" s="46">
        <v>1</v>
      </c>
      <c r="K14" s="46">
        <v>32</v>
      </c>
      <c r="L14" s="46">
        <v>17</v>
      </c>
      <c r="M14" s="46">
        <v>7</v>
      </c>
      <c r="N14" s="46">
        <v>4</v>
      </c>
      <c r="O14" s="46">
        <v>7</v>
      </c>
      <c r="P14" s="46">
        <v>1</v>
      </c>
      <c r="Q14" s="47">
        <v>3</v>
      </c>
      <c r="R14" s="48">
        <v>23</v>
      </c>
      <c r="S14" s="1"/>
      <c r="T14" s="2" t="s">
        <v>204</v>
      </c>
      <c r="U14" s="2"/>
      <c r="V14" s="39"/>
      <c r="W14" s="9">
        <v>3</v>
      </c>
      <c r="X14" s="46">
        <v>4</v>
      </c>
      <c r="Y14" s="9">
        <v>56</v>
      </c>
      <c r="Z14" s="46">
        <v>11</v>
      </c>
      <c r="AA14" s="46">
        <v>15</v>
      </c>
      <c r="AB14" s="47">
        <v>2</v>
      </c>
      <c r="AC14" s="47">
        <v>8</v>
      </c>
      <c r="AD14" s="46">
        <v>0</v>
      </c>
      <c r="AE14" s="9">
        <v>17</v>
      </c>
      <c r="AF14" s="46">
        <v>18</v>
      </c>
      <c r="AG14" s="46">
        <v>17</v>
      </c>
      <c r="AH14" s="46">
        <v>15</v>
      </c>
      <c r="AI14" s="46">
        <v>1</v>
      </c>
      <c r="AJ14" s="48">
        <v>2</v>
      </c>
      <c r="AK14" s="1"/>
      <c r="AL14" s="2" t="s">
        <v>204</v>
      </c>
      <c r="AM14" s="2"/>
      <c r="AN14" s="39"/>
      <c r="AO14" s="9">
        <v>10</v>
      </c>
      <c r="AP14" s="46">
        <v>7</v>
      </c>
      <c r="AQ14" s="47">
        <v>10</v>
      </c>
      <c r="AR14" s="46">
        <v>13</v>
      </c>
      <c r="AS14" s="47">
        <v>1</v>
      </c>
      <c r="AT14" s="46">
        <v>4</v>
      </c>
      <c r="AU14" s="46">
        <v>3</v>
      </c>
      <c r="AV14" s="46">
        <v>4</v>
      </c>
      <c r="AW14" s="46">
        <v>0</v>
      </c>
      <c r="AX14" s="46">
        <v>1</v>
      </c>
      <c r="AY14" s="46">
        <v>5</v>
      </c>
      <c r="AZ14" s="49">
        <f t="shared" si="0"/>
        <v>343</v>
      </c>
    </row>
    <row r="15" spans="1:52" ht="15" customHeight="1">
      <c r="A15" s="10">
        <v>290113</v>
      </c>
      <c r="B15" s="50"/>
      <c r="C15" s="5" t="s">
        <v>175</v>
      </c>
      <c r="D15" s="5"/>
      <c r="E15" s="6"/>
      <c r="F15" s="43">
        <v>323</v>
      </c>
      <c r="G15" s="43">
        <v>244</v>
      </c>
      <c r="H15" s="43">
        <v>3149</v>
      </c>
      <c r="I15" s="43">
        <v>6833</v>
      </c>
      <c r="J15" s="43">
        <v>23</v>
      </c>
      <c r="K15" s="43">
        <v>5215</v>
      </c>
      <c r="L15" s="43">
        <v>3477</v>
      </c>
      <c r="M15" s="43">
        <v>4610</v>
      </c>
      <c r="N15" s="43">
        <v>1547</v>
      </c>
      <c r="O15" s="43">
        <v>2770</v>
      </c>
      <c r="P15" s="43">
        <v>245</v>
      </c>
      <c r="Q15" s="44">
        <v>466</v>
      </c>
      <c r="R15" s="45">
        <v>4560</v>
      </c>
      <c r="S15" s="50"/>
      <c r="T15" s="5" t="s">
        <v>175</v>
      </c>
      <c r="U15" s="5"/>
      <c r="V15" s="6"/>
      <c r="W15" s="39">
        <v>713</v>
      </c>
      <c r="X15" s="43">
        <v>2398</v>
      </c>
      <c r="Y15" s="39">
        <v>9635</v>
      </c>
      <c r="Z15" s="43">
        <v>8061</v>
      </c>
      <c r="AA15" s="43">
        <v>832</v>
      </c>
      <c r="AB15" s="44">
        <v>168</v>
      </c>
      <c r="AC15" s="44">
        <v>5163</v>
      </c>
      <c r="AD15" s="43">
        <v>1740</v>
      </c>
      <c r="AE15" s="39">
        <v>3482</v>
      </c>
      <c r="AF15" s="43">
        <v>1377</v>
      </c>
      <c r="AG15" s="43">
        <v>1702</v>
      </c>
      <c r="AH15" s="43">
        <v>1075</v>
      </c>
      <c r="AI15" s="43">
        <v>1450</v>
      </c>
      <c r="AJ15" s="45">
        <v>3297</v>
      </c>
      <c r="AK15" s="50"/>
      <c r="AL15" s="5" t="s">
        <v>175</v>
      </c>
      <c r="AM15" s="5"/>
      <c r="AN15" s="6"/>
      <c r="AO15" s="39">
        <v>461</v>
      </c>
      <c r="AP15" s="43">
        <v>3514</v>
      </c>
      <c r="AQ15" s="44">
        <v>4012</v>
      </c>
      <c r="AR15" s="43">
        <v>1098</v>
      </c>
      <c r="AS15" s="44">
        <v>735</v>
      </c>
      <c r="AT15" s="43">
        <v>170</v>
      </c>
      <c r="AU15" s="43">
        <v>1825</v>
      </c>
      <c r="AV15" s="43">
        <v>1750</v>
      </c>
      <c r="AW15" s="43">
        <v>0</v>
      </c>
      <c r="AX15" s="43">
        <v>134</v>
      </c>
      <c r="AY15" s="43">
        <v>1706</v>
      </c>
      <c r="AZ15" s="38">
        <f t="shared" si="0"/>
        <v>89960</v>
      </c>
    </row>
    <row r="16" spans="1:52" ht="15" customHeight="1">
      <c r="A16" s="10">
        <v>290114</v>
      </c>
      <c r="B16" s="1" t="s">
        <v>205</v>
      </c>
      <c r="C16" s="2" t="s">
        <v>206</v>
      </c>
      <c r="D16" s="2"/>
      <c r="E16" s="39"/>
      <c r="F16" s="43">
        <v>56926</v>
      </c>
      <c r="G16" s="43">
        <v>67275</v>
      </c>
      <c r="H16" s="43">
        <v>530901</v>
      </c>
      <c r="I16" s="43">
        <v>1398174</v>
      </c>
      <c r="J16" s="43">
        <v>3509</v>
      </c>
      <c r="K16" s="43">
        <v>924286</v>
      </c>
      <c r="L16" s="43">
        <v>616656</v>
      </c>
      <c r="M16" s="43">
        <v>928807</v>
      </c>
      <c r="N16" s="43">
        <v>162606</v>
      </c>
      <c r="O16" s="43">
        <v>418510</v>
      </c>
      <c r="P16" s="43">
        <v>55644</v>
      </c>
      <c r="Q16" s="44">
        <v>52544</v>
      </c>
      <c r="R16" s="45">
        <v>1425037</v>
      </c>
      <c r="S16" s="1" t="s">
        <v>205</v>
      </c>
      <c r="T16" s="2" t="s">
        <v>206</v>
      </c>
      <c r="U16" s="2"/>
      <c r="V16" s="39"/>
      <c r="W16" s="39">
        <v>89593</v>
      </c>
      <c r="X16" s="43">
        <v>698655</v>
      </c>
      <c r="Y16" s="39">
        <v>1740828</v>
      </c>
      <c r="Z16" s="43">
        <v>735553</v>
      </c>
      <c r="AA16" s="43">
        <v>138410</v>
      </c>
      <c r="AB16" s="44">
        <v>33813</v>
      </c>
      <c r="AC16" s="44">
        <v>485685</v>
      </c>
      <c r="AD16" s="43">
        <v>368787</v>
      </c>
      <c r="AE16" s="39">
        <v>329856</v>
      </c>
      <c r="AF16" s="43">
        <v>266950</v>
      </c>
      <c r="AG16" s="43">
        <v>291752</v>
      </c>
      <c r="AH16" s="43">
        <v>152766</v>
      </c>
      <c r="AI16" s="43">
        <v>363089</v>
      </c>
      <c r="AJ16" s="45">
        <v>498980</v>
      </c>
      <c r="AK16" s="1" t="s">
        <v>205</v>
      </c>
      <c r="AL16" s="2" t="s">
        <v>206</v>
      </c>
      <c r="AM16" s="2"/>
      <c r="AN16" s="39"/>
      <c r="AO16" s="39">
        <v>57884</v>
      </c>
      <c r="AP16" s="43">
        <v>739000</v>
      </c>
      <c r="AQ16" s="44">
        <v>815008</v>
      </c>
      <c r="AR16" s="43">
        <v>166449</v>
      </c>
      <c r="AS16" s="44">
        <v>120592</v>
      </c>
      <c r="AT16" s="43">
        <v>21939</v>
      </c>
      <c r="AU16" s="43">
        <v>403458</v>
      </c>
      <c r="AV16" s="43">
        <v>441499</v>
      </c>
      <c r="AW16" s="43">
        <v>0</v>
      </c>
      <c r="AX16" s="43">
        <v>34667</v>
      </c>
      <c r="AY16" s="43">
        <v>358648</v>
      </c>
      <c r="AZ16" s="38">
        <f t="shared" si="0"/>
        <v>15994736</v>
      </c>
    </row>
    <row r="17" spans="1:52" ht="15" customHeight="1">
      <c r="A17" s="10">
        <v>290115</v>
      </c>
      <c r="B17" s="1"/>
      <c r="C17" s="2" t="s">
        <v>207</v>
      </c>
      <c r="D17" s="2"/>
      <c r="E17" s="39"/>
      <c r="F17" s="43">
        <v>218</v>
      </c>
      <c r="G17" s="43">
        <v>236</v>
      </c>
      <c r="H17" s="43">
        <v>2768</v>
      </c>
      <c r="I17" s="43">
        <v>4821</v>
      </c>
      <c r="J17" s="43">
        <v>15</v>
      </c>
      <c r="K17" s="43">
        <v>4232</v>
      </c>
      <c r="L17" s="43">
        <v>2688</v>
      </c>
      <c r="M17" s="43">
        <v>3968</v>
      </c>
      <c r="N17" s="43">
        <v>859</v>
      </c>
      <c r="O17" s="43">
        <v>1392</v>
      </c>
      <c r="P17" s="43">
        <v>314</v>
      </c>
      <c r="Q17" s="44">
        <v>216</v>
      </c>
      <c r="R17" s="45">
        <v>4402</v>
      </c>
      <c r="S17" s="1"/>
      <c r="T17" s="2" t="s">
        <v>207</v>
      </c>
      <c r="U17" s="2"/>
      <c r="V17" s="39"/>
      <c r="W17" s="39">
        <v>448</v>
      </c>
      <c r="X17" s="43">
        <v>3234</v>
      </c>
      <c r="Y17" s="39">
        <v>7433</v>
      </c>
      <c r="Z17" s="43">
        <v>2817</v>
      </c>
      <c r="AA17" s="43">
        <v>790</v>
      </c>
      <c r="AB17" s="44">
        <v>179</v>
      </c>
      <c r="AC17" s="44">
        <v>1996</v>
      </c>
      <c r="AD17" s="43">
        <v>1333</v>
      </c>
      <c r="AE17" s="39">
        <v>1355</v>
      </c>
      <c r="AF17" s="43">
        <v>1309</v>
      </c>
      <c r="AG17" s="43">
        <v>1399</v>
      </c>
      <c r="AH17" s="43">
        <v>831</v>
      </c>
      <c r="AI17" s="43">
        <v>1277</v>
      </c>
      <c r="AJ17" s="45">
        <v>1630</v>
      </c>
      <c r="AK17" s="1"/>
      <c r="AL17" s="2" t="s">
        <v>207</v>
      </c>
      <c r="AM17" s="2"/>
      <c r="AN17" s="39"/>
      <c r="AO17" s="39">
        <v>235</v>
      </c>
      <c r="AP17" s="43">
        <v>2550</v>
      </c>
      <c r="AQ17" s="44">
        <v>3064</v>
      </c>
      <c r="AR17" s="43">
        <v>630</v>
      </c>
      <c r="AS17" s="44">
        <v>465</v>
      </c>
      <c r="AT17" s="43">
        <v>152</v>
      </c>
      <c r="AU17" s="43">
        <v>1386</v>
      </c>
      <c r="AV17" s="43">
        <v>1520</v>
      </c>
      <c r="AW17" s="43">
        <v>0</v>
      </c>
      <c r="AX17" s="43">
        <v>185</v>
      </c>
      <c r="AY17" s="43">
        <v>1648</v>
      </c>
      <c r="AZ17" s="38">
        <f t="shared" si="0"/>
        <v>63995</v>
      </c>
    </row>
    <row r="18" spans="1:52" ht="15" customHeight="1">
      <c r="A18" s="10">
        <v>290116</v>
      </c>
      <c r="B18" s="7"/>
      <c r="C18" s="8" t="s">
        <v>208</v>
      </c>
      <c r="D18" s="8"/>
      <c r="E18" s="9"/>
      <c r="F18" s="43">
        <v>40440</v>
      </c>
      <c r="G18" s="43">
        <v>53380</v>
      </c>
      <c r="H18" s="43">
        <v>462921</v>
      </c>
      <c r="I18" s="43">
        <v>1093748</v>
      </c>
      <c r="J18" s="43">
        <v>3369</v>
      </c>
      <c r="K18" s="43">
        <v>775595</v>
      </c>
      <c r="L18" s="43">
        <v>570139</v>
      </c>
      <c r="M18" s="43">
        <v>768218</v>
      </c>
      <c r="N18" s="43">
        <v>156026</v>
      </c>
      <c r="O18" s="43">
        <v>308538</v>
      </c>
      <c r="P18" s="43">
        <v>48054</v>
      </c>
      <c r="Q18" s="44">
        <v>47716</v>
      </c>
      <c r="R18" s="45">
        <v>527586</v>
      </c>
      <c r="S18" s="7"/>
      <c r="T18" s="8" t="s">
        <v>208</v>
      </c>
      <c r="U18" s="8"/>
      <c r="V18" s="9"/>
      <c r="W18" s="39">
        <v>75287</v>
      </c>
      <c r="X18" s="43">
        <v>523163</v>
      </c>
      <c r="Y18" s="39">
        <v>1304900</v>
      </c>
      <c r="Z18" s="43">
        <v>611235</v>
      </c>
      <c r="AA18" s="43">
        <v>123474</v>
      </c>
      <c r="AB18" s="44">
        <v>27273</v>
      </c>
      <c r="AC18" s="44">
        <v>376944</v>
      </c>
      <c r="AD18" s="43">
        <v>332717</v>
      </c>
      <c r="AE18" s="39">
        <v>320084</v>
      </c>
      <c r="AF18" s="43">
        <v>214898</v>
      </c>
      <c r="AG18" s="43">
        <v>206006</v>
      </c>
      <c r="AH18" s="43">
        <v>109319</v>
      </c>
      <c r="AI18" s="43">
        <v>327301</v>
      </c>
      <c r="AJ18" s="45">
        <v>483364</v>
      </c>
      <c r="AK18" s="7"/>
      <c r="AL18" s="8" t="s">
        <v>208</v>
      </c>
      <c r="AM18" s="8"/>
      <c r="AN18" s="9"/>
      <c r="AO18" s="39">
        <v>53729</v>
      </c>
      <c r="AP18" s="43">
        <v>603437</v>
      </c>
      <c r="AQ18" s="44">
        <v>604168</v>
      </c>
      <c r="AR18" s="43">
        <v>143597</v>
      </c>
      <c r="AS18" s="44">
        <v>109032</v>
      </c>
      <c r="AT18" s="43">
        <v>18209</v>
      </c>
      <c r="AU18" s="43">
        <v>338464</v>
      </c>
      <c r="AV18" s="43">
        <v>332898</v>
      </c>
      <c r="AW18" s="43">
        <v>0</v>
      </c>
      <c r="AX18" s="43">
        <v>30799</v>
      </c>
      <c r="AY18" s="43">
        <v>300894</v>
      </c>
      <c r="AZ18" s="38">
        <f t="shared" si="0"/>
        <v>12426922</v>
      </c>
    </row>
    <row r="19" spans="1:52" ht="15" customHeight="1">
      <c r="A19" s="10">
        <v>290118</v>
      </c>
      <c r="B19" s="1"/>
      <c r="C19" s="2" t="s">
        <v>209</v>
      </c>
      <c r="D19" s="2"/>
      <c r="E19" s="39"/>
      <c r="F19" s="51">
        <v>1010.73</v>
      </c>
      <c r="G19" s="51">
        <v>120.34</v>
      </c>
      <c r="H19" s="51">
        <v>420.18</v>
      </c>
      <c r="I19" s="51">
        <v>175.93</v>
      </c>
      <c r="J19" s="51">
        <v>352.03</v>
      </c>
      <c r="K19" s="51">
        <v>315.76</v>
      </c>
      <c r="L19" s="51">
        <v>715.68</v>
      </c>
      <c r="M19" s="51">
        <v>161.8</v>
      </c>
      <c r="N19" s="51">
        <v>384.19</v>
      </c>
      <c r="O19" s="51">
        <v>407.41</v>
      </c>
      <c r="P19" s="51">
        <v>177.15</v>
      </c>
      <c r="Q19" s="51">
        <v>141.34</v>
      </c>
      <c r="R19" s="52">
        <v>434.93</v>
      </c>
      <c r="S19" s="1"/>
      <c r="T19" s="2" t="s">
        <v>209</v>
      </c>
      <c r="U19" s="2"/>
      <c r="V19" s="39"/>
      <c r="W19" s="53">
        <v>40.15</v>
      </c>
      <c r="X19" s="51">
        <v>187.64</v>
      </c>
      <c r="Y19" s="51">
        <v>323.93</v>
      </c>
      <c r="Z19" s="51">
        <v>148.58</v>
      </c>
      <c r="AA19" s="51">
        <v>716.43</v>
      </c>
      <c r="AB19" s="51">
        <v>406.34</v>
      </c>
      <c r="AC19" s="51">
        <v>141.76</v>
      </c>
      <c r="AD19" s="51">
        <v>126.23</v>
      </c>
      <c r="AE19" s="51">
        <v>299.19</v>
      </c>
      <c r="AF19" s="51">
        <v>469.33</v>
      </c>
      <c r="AG19" s="51">
        <v>606.98</v>
      </c>
      <c r="AH19" s="51">
        <v>619.98</v>
      </c>
      <c r="AI19" s="51">
        <v>272.93</v>
      </c>
      <c r="AJ19" s="52">
        <v>250.17</v>
      </c>
      <c r="AK19" s="1"/>
      <c r="AL19" s="2" t="s">
        <v>209</v>
      </c>
      <c r="AM19" s="2"/>
      <c r="AN19" s="39"/>
      <c r="AO19" s="53">
        <v>739.17</v>
      </c>
      <c r="AP19" s="51">
        <v>194.53</v>
      </c>
      <c r="AQ19" s="51">
        <v>253.94</v>
      </c>
      <c r="AR19" s="51">
        <v>431.84</v>
      </c>
      <c r="AS19" s="51">
        <v>1035.62</v>
      </c>
      <c r="AT19" s="51">
        <v>1012.47</v>
      </c>
      <c r="AU19" s="51">
        <v>325.38</v>
      </c>
      <c r="AV19" s="51">
        <v>120.3</v>
      </c>
      <c r="AW19" s="51">
        <f>AW41/100</f>
        <v>0</v>
      </c>
      <c r="AX19" s="51">
        <v>286.37</v>
      </c>
      <c r="AY19" s="51">
        <v>571.73</v>
      </c>
      <c r="AZ19" s="31" t="s">
        <v>195</v>
      </c>
    </row>
    <row r="20" spans="1:52" ht="15" customHeight="1">
      <c r="A20" s="10">
        <v>290119</v>
      </c>
      <c r="B20" s="1" t="s">
        <v>210</v>
      </c>
      <c r="C20" s="2" t="s">
        <v>211</v>
      </c>
      <c r="D20" s="2"/>
      <c r="E20" s="39"/>
      <c r="F20" s="54">
        <v>296.14</v>
      </c>
      <c r="G20" s="54">
        <v>73.7</v>
      </c>
      <c r="H20" s="54">
        <v>100.1</v>
      </c>
      <c r="I20" s="54">
        <v>121.74</v>
      </c>
      <c r="J20" s="54">
        <v>208.96</v>
      </c>
      <c r="K20" s="54">
        <v>208.3</v>
      </c>
      <c r="L20" s="54">
        <v>203.27</v>
      </c>
      <c r="M20" s="54">
        <v>203.03</v>
      </c>
      <c r="N20" s="54">
        <v>233.15</v>
      </c>
      <c r="O20" s="54">
        <v>254.58</v>
      </c>
      <c r="P20" s="54">
        <v>192.7</v>
      </c>
      <c r="Q20" s="54">
        <v>153.72</v>
      </c>
      <c r="R20" s="55">
        <v>224.37</v>
      </c>
      <c r="S20" s="1" t="s">
        <v>210</v>
      </c>
      <c r="T20" s="2" t="s">
        <v>211</v>
      </c>
      <c r="U20" s="2"/>
      <c r="V20" s="39"/>
      <c r="W20" s="56">
        <v>101.19</v>
      </c>
      <c r="X20" s="54">
        <v>133</v>
      </c>
      <c r="Y20" s="54">
        <v>184.45</v>
      </c>
      <c r="Z20" s="54">
        <v>120.98</v>
      </c>
      <c r="AA20" s="54">
        <v>238.18</v>
      </c>
      <c r="AB20" s="54">
        <v>167.34</v>
      </c>
      <c r="AC20" s="54">
        <v>127.88</v>
      </c>
      <c r="AD20" s="54">
        <v>132.09</v>
      </c>
      <c r="AE20" s="54">
        <v>177.87</v>
      </c>
      <c r="AF20" s="54">
        <v>204.77</v>
      </c>
      <c r="AG20" s="54">
        <v>250.95</v>
      </c>
      <c r="AH20" s="54">
        <v>238.35</v>
      </c>
      <c r="AI20" s="54">
        <v>235.84</v>
      </c>
      <c r="AJ20" s="55">
        <v>147.8</v>
      </c>
      <c r="AK20" s="1" t="s">
        <v>210</v>
      </c>
      <c r="AL20" s="2" t="s">
        <v>211</v>
      </c>
      <c r="AM20" s="2"/>
      <c r="AN20" s="39"/>
      <c r="AO20" s="56">
        <v>224.07</v>
      </c>
      <c r="AP20" s="54">
        <v>136.7</v>
      </c>
      <c r="AQ20" s="54">
        <v>158.42</v>
      </c>
      <c r="AR20" s="54">
        <v>146.5</v>
      </c>
      <c r="AS20" s="54">
        <v>252.13</v>
      </c>
      <c r="AT20" s="54">
        <v>176.95</v>
      </c>
      <c r="AU20" s="54">
        <v>176.17</v>
      </c>
      <c r="AV20" s="54">
        <v>126.01</v>
      </c>
      <c r="AW20" s="54">
        <f>AW42/100</f>
        <v>0</v>
      </c>
      <c r="AX20" s="54">
        <v>315.5</v>
      </c>
      <c r="AY20" s="54">
        <v>191.38</v>
      </c>
      <c r="AZ20" s="49" t="s">
        <v>195</v>
      </c>
    </row>
    <row r="21" spans="1:52" ht="15" customHeight="1">
      <c r="A21" s="10">
        <v>290120</v>
      </c>
      <c r="B21" s="1" t="s">
        <v>212</v>
      </c>
      <c r="C21" s="41" t="s">
        <v>213</v>
      </c>
      <c r="D21" s="41" t="s">
        <v>214</v>
      </c>
      <c r="E21" s="6"/>
      <c r="F21" s="43">
        <v>10</v>
      </c>
      <c r="G21" s="43">
        <v>10</v>
      </c>
      <c r="H21" s="43">
        <v>10</v>
      </c>
      <c r="I21" s="43">
        <v>10</v>
      </c>
      <c r="J21" s="43">
        <v>10</v>
      </c>
      <c r="K21" s="43">
        <v>10</v>
      </c>
      <c r="L21" s="43">
        <v>10</v>
      </c>
      <c r="M21" s="43">
        <v>10</v>
      </c>
      <c r="N21" s="43">
        <v>10</v>
      </c>
      <c r="O21" s="43">
        <v>0</v>
      </c>
      <c r="P21" s="43">
        <v>10</v>
      </c>
      <c r="Q21" s="44">
        <v>10</v>
      </c>
      <c r="R21" s="45">
        <v>10</v>
      </c>
      <c r="S21" s="1" t="s">
        <v>212</v>
      </c>
      <c r="T21" s="41" t="s">
        <v>213</v>
      </c>
      <c r="U21" s="41" t="s">
        <v>214</v>
      </c>
      <c r="V21" s="6"/>
      <c r="W21" s="39">
        <v>10</v>
      </c>
      <c r="X21" s="43">
        <v>10</v>
      </c>
      <c r="Y21" s="39">
        <v>10</v>
      </c>
      <c r="Z21" s="43">
        <v>10</v>
      </c>
      <c r="AA21" s="43">
        <v>10</v>
      </c>
      <c r="AB21" s="44">
        <v>10</v>
      </c>
      <c r="AC21" s="44">
        <v>0</v>
      </c>
      <c r="AD21" s="43">
        <v>10</v>
      </c>
      <c r="AE21" s="39">
        <v>10</v>
      </c>
      <c r="AF21" s="43">
        <v>10</v>
      </c>
      <c r="AG21" s="43">
        <v>10</v>
      </c>
      <c r="AH21" s="43">
        <v>10</v>
      </c>
      <c r="AI21" s="43">
        <v>10</v>
      </c>
      <c r="AJ21" s="45">
        <v>10</v>
      </c>
      <c r="AK21" s="1" t="s">
        <v>212</v>
      </c>
      <c r="AL21" s="41" t="s">
        <v>213</v>
      </c>
      <c r="AM21" s="41" t="s">
        <v>214</v>
      </c>
      <c r="AN21" s="6"/>
      <c r="AO21" s="39">
        <v>10</v>
      </c>
      <c r="AP21" s="43">
        <v>20</v>
      </c>
      <c r="AQ21" s="44">
        <v>0</v>
      </c>
      <c r="AR21" s="43">
        <v>20</v>
      </c>
      <c r="AS21" s="44">
        <v>10</v>
      </c>
      <c r="AT21" s="43">
        <v>10</v>
      </c>
      <c r="AU21" s="43">
        <v>10</v>
      </c>
      <c r="AV21" s="43">
        <v>10</v>
      </c>
      <c r="AW21" s="43">
        <v>0</v>
      </c>
      <c r="AX21" s="43">
        <v>10</v>
      </c>
      <c r="AY21" s="43">
        <v>10</v>
      </c>
      <c r="AZ21" s="38" t="s">
        <v>195</v>
      </c>
    </row>
    <row r="22" spans="1:52" ht="15" customHeight="1">
      <c r="A22" s="10">
        <v>290121</v>
      </c>
      <c r="B22" s="1"/>
      <c r="C22" s="44" t="s">
        <v>215</v>
      </c>
      <c r="D22" s="44" t="s">
        <v>166</v>
      </c>
      <c r="E22" s="39"/>
      <c r="F22" s="43">
        <v>1312</v>
      </c>
      <c r="G22" s="43">
        <v>609</v>
      </c>
      <c r="H22" s="43">
        <v>556</v>
      </c>
      <c r="I22" s="43">
        <v>892</v>
      </c>
      <c r="J22" s="43">
        <v>1680</v>
      </c>
      <c r="K22" s="43">
        <v>1890</v>
      </c>
      <c r="L22" s="43">
        <v>1743</v>
      </c>
      <c r="M22" s="43">
        <v>1850</v>
      </c>
      <c r="N22" s="43">
        <v>1264</v>
      </c>
      <c r="O22" s="43">
        <v>1260</v>
      </c>
      <c r="P22" s="43">
        <v>1312</v>
      </c>
      <c r="Q22" s="44">
        <v>1470</v>
      </c>
      <c r="R22" s="45">
        <v>1990</v>
      </c>
      <c r="S22" s="1"/>
      <c r="T22" s="44" t="s">
        <v>215</v>
      </c>
      <c r="U22" s="44" t="s">
        <v>166</v>
      </c>
      <c r="V22" s="39"/>
      <c r="W22" s="39">
        <v>934</v>
      </c>
      <c r="X22" s="43">
        <v>1100</v>
      </c>
      <c r="Y22" s="39">
        <v>2040</v>
      </c>
      <c r="Z22" s="43">
        <v>1050</v>
      </c>
      <c r="AA22" s="43">
        <v>2100</v>
      </c>
      <c r="AB22" s="44">
        <v>1478</v>
      </c>
      <c r="AC22" s="44">
        <v>0</v>
      </c>
      <c r="AD22" s="43">
        <v>1260</v>
      </c>
      <c r="AE22" s="39">
        <v>1617</v>
      </c>
      <c r="AF22" s="43">
        <v>1900</v>
      </c>
      <c r="AG22" s="43">
        <v>2032</v>
      </c>
      <c r="AH22" s="43">
        <v>1830</v>
      </c>
      <c r="AI22" s="43">
        <v>1995</v>
      </c>
      <c r="AJ22" s="45">
        <v>1365</v>
      </c>
      <c r="AK22" s="1"/>
      <c r="AL22" s="44" t="s">
        <v>215</v>
      </c>
      <c r="AM22" s="44" t="s">
        <v>166</v>
      </c>
      <c r="AN22" s="39"/>
      <c r="AO22" s="39">
        <v>1701</v>
      </c>
      <c r="AP22" s="43">
        <v>2000</v>
      </c>
      <c r="AQ22" s="44">
        <v>1260</v>
      </c>
      <c r="AR22" s="43">
        <v>2350</v>
      </c>
      <c r="AS22" s="44">
        <v>1564</v>
      </c>
      <c r="AT22" s="43">
        <v>1575</v>
      </c>
      <c r="AU22" s="43">
        <v>1350</v>
      </c>
      <c r="AV22" s="43">
        <v>1050</v>
      </c>
      <c r="AW22" s="43">
        <v>0</v>
      </c>
      <c r="AX22" s="43">
        <v>1785</v>
      </c>
      <c r="AY22" s="43">
        <v>1550</v>
      </c>
      <c r="AZ22" s="38" t="s">
        <v>216</v>
      </c>
    </row>
    <row r="23" spans="1:52" ht="15" customHeight="1">
      <c r="A23" s="10">
        <v>290122</v>
      </c>
      <c r="B23" s="1"/>
      <c r="C23" s="44"/>
      <c r="D23" s="44" t="s">
        <v>217</v>
      </c>
      <c r="E23" s="39"/>
      <c r="F23" s="43">
        <v>159</v>
      </c>
      <c r="G23" s="43">
        <v>74</v>
      </c>
      <c r="H23" s="43">
        <v>52</v>
      </c>
      <c r="I23" s="43">
        <v>110</v>
      </c>
      <c r="J23" s="43">
        <v>168</v>
      </c>
      <c r="K23" s="43">
        <v>189</v>
      </c>
      <c r="L23" s="43">
        <v>174</v>
      </c>
      <c r="M23" s="43">
        <v>185</v>
      </c>
      <c r="N23" s="43">
        <v>121</v>
      </c>
      <c r="O23" s="43">
        <v>179</v>
      </c>
      <c r="P23" s="43">
        <v>73</v>
      </c>
      <c r="Q23" s="44">
        <v>100</v>
      </c>
      <c r="R23" s="45">
        <v>190</v>
      </c>
      <c r="S23" s="1"/>
      <c r="T23" s="44"/>
      <c r="U23" s="44" t="s">
        <v>217</v>
      </c>
      <c r="V23" s="39"/>
      <c r="W23" s="39">
        <v>90</v>
      </c>
      <c r="X23" s="43">
        <v>120</v>
      </c>
      <c r="Y23" s="39">
        <v>210</v>
      </c>
      <c r="Z23" s="43">
        <v>105</v>
      </c>
      <c r="AA23" s="43">
        <v>199</v>
      </c>
      <c r="AB23" s="44">
        <v>148</v>
      </c>
      <c r="AC23" s="44">
        <v>0</v>
      </c>
      <c r="AD23" s="43">
        <v>126</v>
      </c>
      <c r="AE23" s="39">
        <v>160</v>
      </c>
      <c r="AF23" s="43">
        <v>190</v>
      </c>
      <c r="AG23" s="43">
        <v>195</v>
      </c>
      <c r="AH23" s="43">
        <v>180</v>
      </c>
      <c r="AI23" s="43">
        <v>210</v>
      </c>
      <c r="AJ23" s="45">
        <v>136</v>
      </c>
      <c r="AK23" s="1"/>
      <c r="AL23" s="44"/>
      <c r="AM23" s="44" t="s">
        <v>217</v>
      </c>
      <c r="AN23" s="39"/>
      <c r="AO23" s="39">
        <v>220</v>
      </c>
      <c r="AP23" s="43">
        <v>120</v>
      </c>
      <c r="AQ23" s="44">
        <v>150</v>
      </c>
      <c r="AR23" s="43">
        <v>125</v>
      </c>
      <c r="AS23" s="44">
        <v>193</v>
      </c>
      <c r="AT23" s="43">
        <v>189</v>
      </c>
      <c r="AU23" s="43">
        <v>170</v>
      </c>
      <c r="AV23" s="43">
        <v>105</v>
      </c>
      <c r="AW23" s="43">
        <v>0</v>
      </c>
      <c r="AX23" s="43">
        <v>147</v>
      </c>
      <c r="AY23" s="43">
        <v>157</v>
      </c>
      <c r="AZ23" s="38" t="s">
        <v>216</v>
      </c>
    </row>
    <row r="24" spans="1:52" ht="15" customHeight="1">
      <c r="A24" s="10">
        <v>290123</v>
      </c>
      <c r="B24" s="1"/>
      <c r="C24" s="44"/>
      <c r="D24" s="294" t="s">
        <v>218</v>
      </c>
      <c r="E24" s="295"/>
      <c r="F24" s="43">
        <v>2415</v>
      </c>
      <c r="G24" s="43">
        <v>609</v>
      </c>
      <c r="H24" s="43">
        <v>1081</v>
      </c>
      <c r="I24" s="43">
        <v>892</v>
      </c>
      <c r="J24" s="43">
        <v>1785</v>
      </c>
      <c r="K24" s="43">
        <v>1890</v>
      </c>
      <c r="L24" s="43">
        <v>1859</v>
      </c>
      <c r="M24" s="43">
        <v>1850</v>
      </c>
      <c r="N24" s="43">
        <v>1264</v>
      </c>
      <c r="O24" s="43">
        <v>2415</v>
      </c>
      <c r="P24" s="43">
        <v>2042</v>
      </c>
      <c r="Q24" s="44">
        <v>2470</v>
      </c>
      <c r="R24" s="45">
        <v>1990</v>
      </c>
      <c r="S24" s="1"/>
      <c r="T24" s="44"/>
      <c r="U24" s="294" t="s">
        <v>218</v>
      </c>
      <c r="V24" s="295"/>
      <c r="W24" s="39">
        <v>1000</v>
      </c>
      <c r="X24" s="43">
        <v>1170</v>
      </c>
      <c r="Y24" s="39">
        <v>2130</v>
      </c>
      <c r="Z24" s="43">
        <v>1050</v>
      </c>
      <c r="AA24" s="43">
        <v>2184</v>
      </c>
      <c r="AB24" s="44">
        <v>1583</v>
      </c>
      <c r="AC24" s="44">
        <v>1785</v>
      </c>
      <c r="AD24" s="43">
        <v>1260</v>
      </c>
      <c r="AE24" s="39">
        <v>1705</v>
      </c>
      <c r="AF24" s="43">
        <v>1900</v>
      </c>
      <c r="AG24" s="43">
        <v>2112</v>
      </c>
      <c r="AH24" s="43">
        <v>1930</v>
      </c>
      <c r="AI24" s="43">
        <v>1995</v>
      </c>
      <c r="AJ24" s="45">
        <v>1453</v>
      </c>
      <c r="AK24" s="1"/>
      <c r="AL24" s="44"/>
      <c r="AM24" s="294" t="s">
        <v>218</v>
      </c>
      <c r="AN24" s="295"/>
      <c r="AO24" s="39">
        <v>1863</v>
      </c>
      <c r="AP24" s="43">
        <v>1165</v>
      </c>
      <c r="AQ24" s="44">
        <v>1360</v>
      </c>
      <c r="AR24" s="43">
        <v>1285</v>
      </c>
      <c r="AS24" s="44">
        <v>1564</v>
      </c>
      <c r="AT24" s="43">
        <v>1575</v>
      </c>
      <c r="AU24" s="43">
        <v>1350</v>
      </c>
      <c r="AV24" s="43">
        <v>1050</v>
      </c>
      <c r="AW24" s="43">
        <v>0</v>
      </c>
      <c r="AX24" s="43">
        <v>1785</v>
      </c>
      <c r="AY24" s="43">
        <v>1550</v>
      </c>
      <c r="AZ24" s="38" t="s">
        <v>219</v>
      </c>
    </row>
    <row r="25" spans="1:52" s="15" customFormat="1" ht="15" customHeight="1">
      <c r="A25" s="10">
        <v>290124</v>
      </c>
      <c r="B25" s="1"/>
      <c r="C25" s="2"/>
      <c r="D25" s="294" t="s">
        <v>178</v>
      </c>
      <c r="E25" s="295"/>
      <c r="F25" s="43">
        <v>4011</v>
      </c>
      <c r="G25" s="43">
        <v>1344</v>
      </c>
      <c r="H25" s="43">
        <v>1606</v>
      </c>
      <c r="I25" s="43">
        <v>1995</v>
      </c>
      <c r="J25" s="43">
        <v>3465</v>
      </c>
      <c r="K25" s="43">
        <v>3780</v>
      </c>
      <c r="L25" s="43">
        <v>3602</v>
      </c>
      <c r="M25" s="43">
        <v>3700</v>
      </c>
      <c r="N25" s="43">
        <v>2534</v>
      </c>
      <c r="O25" s="43">
        <v>4830</v>
      </c>
      <c r="P25" s="43">
        <v>3512</v>
      </c>
      <c r="Q25" s="44">
        <v>0</v>
      </c>
      <c r="R25" s="45">
        <v>3980</v>
      </c>
      <c r="S25" s="1"/>
      <c r="T25" s="2"/>
      <c r="U25" s="294" t="s">
        <v>178</v>
      </c>
      <c r="V25" s="295"/>
      <c r="W25" s="39">
        <v>1900</v>
      </c>
      <c r="X25" s="43">
        <v>1290</v>
      </c>
      <c r="Y25" s="39">
        <v>4230</v>
      </c>
      <c r="Z25" s="43">
        <v>2100</v>
      </c>
      <c r="AA25" s="43">
        <v>4179</v>
      </c>
      <c r="AB25" s="44">
        <v>3063</v>
      </c>
      <c r="AC25" s="44">
        <v>2625</v>
      </c>
      <c r="AD25" s="43">
        <v>2520</v>
      </c>
      <c r="AE25" s="39">
        <v>3311</v>
      </c>
      <c r="AF25" s="43">
        <v>3800</v>
      </c>
      <c r="AG25" s="43">
        <v>4062</v>
      </c>
      <c r="AH25" s="43">
        <v>3730</v>
      </c>
      <c r="AI25" s="43">
        <v>4095</v>
      </c>
      <c r="AJ25" s="45">
        <v>2818</v>
      </c>
      <c r="AK25" s="1"/>
      <c r="AL25" s="2"/>
      <c r="AM25" s="294" t="s">
        <v>178</v>
      </c>
      <c r="AN25" s="295"/>
      <c r="AO25" s="39">
        <v>4068</v>
      </c>
      <c r="AP25" s="43">
        <v>2425</v>
      </c>
      <c r="AQ25" s="44">
        <v>2860</v>
      </c>
      <c r="AR25" s="43">
        <v>2535</v>
      </c>
      <c r="AS25" s="44">
        <v>3494</v>
      </c>
      <c r="AT25" s="43">
        <v>3465</v>
      </c>
      <c r="AU25" s="43">
        <v>3050</v>
      </c>
      <c r="AV25" s="43">
        <v>2100</v>
      </c>
      <c r="AW25" s="43">
        <v>0</v>
      </c>
      <c r="AX25" s="43">
        <v>3255</v>
      </c>
      <c r="AY25" s="43">
        <v>3120</v>
      </c>
      <c r="AZ25" s="38" t="s">
        <v>219</v>
      </c>
    </row>
    <row r="26" spans="1:52" ht="15" customHeight="1">
      <c r="A26" s="10">
        <v>290125</v>
      </c>
      <c r="B26" s="1"/>
      <c r="C26" s="57" t="s">
        <v>220</v>
      </c>
      <c r="D26" s="12"/>
      <c r="E26" s="13"/>
      <c r="F26" s="58">
        <v>38473</v>
      </c>
      <c r="G26" s="58">
        <v>35521</v>
      </c>
      <c r="H26" s="58">
        <v>36434</v>
      </c>
      <c r="I26" s="58">
        <v>35521</v>
      </c>
      <c r="J26" s="58">
        <v>35521</v>
      </c>
      <c r="K26" s="58">
        <v>37895</v>
      </c>
      <c r="L26" s="58">
        <v>39234</v>
      </c>
      <c r="M26" s="58">
        <v>35096</v>
      </c>
      <c r="N26" s="58">
        <v>34820</v>
      </c>
      <c r="O26" s="58">
        <v>39264</v>
      </c>
      <c r="P26" s="59">
        <v>38626</v>
      </c>
      <c r="Q26" s="60">
        <v>38808</v>
      </c>
      <c r="R26" s="61">
        <v>38078</v>
      </c>
      <c r="S26" s="1"/>
      <c r="T26" s="57" t="s">
        <v>220</v>
      </c>
      <c r="U26" s="12"/>
      <c r="V26" s="13"/>
      <c r="W26" s="59">
        <v>37712</v>
      </c>
      <c r="X26" s="58">
        <v>32599</v>
      </c>
      <c r="Y26" s="59">
        <v>37135</v>
      </c>
      <c r="Z26" s="58">
        <v>35521</v>
      </c>
      <c r="AA26" s="58">
        <v>35156</v>
      </c>
      <c r="AB26" s="60">
        <v>38078</v>
      </c>
      <c r="AC26" s="60">
        <v>38108</v>
      </c>
      <c r="AD26" s="58">
        <v>35521</v>
      </c>
      <c r="AE26" s="59">
        <v>35521</v>
      </c>
      <c r="AF26" s="58">
        <v>38443</v>
      </c>
      <c r="AG26" s="58">
        <v>38869</v>
      </c>
      <c r="AH26" s="58">
        <v>38808</v>
      </c>
      <c r="AI26" s="58">
        <v>38838</v>
      </c>
      <c r="AJ26" s="61">
        <v>35521</v>
      </c>
      <c r="AK26" s="1"/>
      <c r="AL26" s="57" t="s">
        <v>220</v>
      </c>
      <c r="AM26" s="12"/>
      <c r="AN26" s="13"/>
      <c r="AO26" s="59">
        <v>37347</v>
      </c>
      <c r="AP26" s="58">
        <v>35521</v>
      </c>
      <c r="AQ26" s="60">
        <v>35506</v>
      </c>
      <c r="AR26" s="58">
        <v>38078</v>
      </c>
      <c r="AS26" s="60">
        <v>37104</v>
      </c>
      <c r="AT26" s="58">
        <v>36312</v>
      </c>
      <c r="AU26" s="58">
        <v>38443</v>
      </c>
      <c r="AV26" s="58">
        <v>36616</v>
      </c>
      <c r="AW26" s="216" t="s">
        <v>330</v>
      </c>
      <c r="AX26" s="58">
        <v>37089</v>
      </c>
      <c r="AY26" s="58">
        <v>38139</v>
      </c>
      <c r="AZ26" s="63" t="s">
        <v>219</v>
      </c>
    </row>
    <row r="27" spans="1:52" ht="15" customHeight="1">
      <c r="A27" s="10">
        <v>290126</v>
      </c>
      <c r="B27" s="50"/>
      <c r="C27" s="57" t="s">
        <v>221</v>
      </c>
      <c r="D27" s="64"/>
      <c r="E27" s="13"/>
      <c r="F27" s="43">
        <v>2</v>
      </c>
      <c r="G27" s="43">
        <v>0</v>
      </c>
      <c r="H27" s="43">
        <v>3</v>
      </c>
      <c r="I27" s="43">
        <v>0</v>
      </c>
      <c r="J27" s="43">
        <v>0</v>
      </c>
      <c r="K27" s="43">
        <v>4</v>
      </c>
      <c r="L27" s="43">
        <v>5</v>
      </c>
      <c r="M27" s="43">
        <v>3</v>
      </c>
      <c r="N27" s="43">
        <v>1</v>
      </c>
      <c r="O27" s="43">
        <v>2</v>
      </c>
      <c r="P27" s="43">
        <v>1</v>
      </c>
      <c r="Q27" s="44">
        <v>0</v>
      </c>
      <c r="R27" s="45">
        <v>3</v>
      </c>
      <c r="S27" s="50"/>
      <c r="T27" s="57" t="s">
        <v>221</v>
      </c>
      <c r="U27" s="64"/>
      <c r="V27" s="13"/>
      <c r="W27" s="39">
        <v>0</v>
      </c>
      <c r="X27" s="43">
        <v>3</v>
      </c>
      <c r="Y27" s="39">
        <v>4</v>
      </c>
      <c r="Z27" s="43">
        <v>1</v>
      </c>
      <c r="AA27" s="43">
        <v>0</v>
      </c>
      <c r="AB27" s="44">
        <v>1</v>
      </c>
      <c r="AC27" s="44">
        <v>3</v>
      </c>
      <c r="AD27" s="43">
        <v>2</v>
      </c>
      <c r="AE27" s="39">
        <v>2</v>
      </c>
      <c r="AF27" s="43">
        <v>1</v>
      </c>
      <c r="AG27" s="43">
        <v>3</v>
      </c>
      <c r="AH27" s="43">
        <v>1</v>
      </c>
      <c r="AI27" s="43">
        <v>2</v>
      </c>
      <c r="AJ27" s="45">
        <v>1</v>
      </c>
      <c r="AK27" s="50"/>
      <c r="AL27" s="57" t="s">
        <v>221</v>
      </c>
      <c r="AM27" s="64"/>
      <c r="AN27" s="13"/>
      <c r="AO27" s="39">
        <v>1</v>
      </c>
      <c r="AP27" s="43">
        <v>3</v>
      </c>
      <c r="AQ27" s="44">
        <v>4</v>
      </c>
      <c r="AR27" s="43">
        <v>1</v>
      </c>
      <c r="AS27" s="44">
        <v>1</v>
      </c>
      <c r="AT27" s="43">
        <v>1</v>
      </c>
      <c r="AU27" s="43">
        <v>4</v>
      </c>
      <c r="AV27" s="43">
        <v>2</v>
      </c>
      <c r="AW27" s="43">
        <v>0</v>
      </c>
      <c r="AX27" s="43">
        <v>1</v>
      </c>
      <c r="AY27" s="43">
        <v>1</v>
      </c>
      <c r="AZ27" s="38">
        <f t="shared" si="0"/>
        <v>67</v>
      </c>
    </row>
    <row r="28" spans="1:52" ht="15" customHeight="1">
      <c r="A28" s="10">
        <v>290127</v>
      </c>
      <c r="B28" s="1" t="s">
        <v>222</v>
      </c>
      <c r="C28" s="40"/>
      <c r="D28" s="2" t="s">
        <v>223</v>
      </c>
      <c r="E28" s="39"/>
      <c r="F28" s="62">
        <v>2</v>
      </c>
      <c r="G28" s="62">
        <v>0</v>
      </c>
      <c r="H28" s="62">
        <v>3</v>
      </c>
      <c r="I28" s="62">
        <v>0</v>
      </c>
      <c r="J28" s="62">
        <v>0</v>
      </c>
      <c r="K28" s="62">
        <v>4</v>
      </c>
      <c r="L28" s="62">
        <v>4</v>
      </c>
      <c r="M28" s="62">
        <v>3</v>
      </c>
      <c r="N28" s="62">
        <v>1</v>
      </c>
      <c r="O28" s="62">
        <v>2</v>
      </c>
      <c r="P28" s="62">
        <v>1</v>
      </c>
      <c r="Q28" s="57">
        <v>0</v>
      </c>
      <c r="R28" s="65">
        <v>1</v>
      </c>
      <c r="S28" s="1" t="s">
        <v>222</v>
      </c>
      <c r="T28" s="40"/>
      <c r="U28" s="2" t="s">
        <v>223</v>
      </c>
      <c r="V28" s="39"/>
      <c r="W28" s="13">
        <v>0</v>
      </c>
      <c r="X28" s="62">
        <v>3</v>
      </c>
      <c r="Y28" s="13">
        <v>4</v>
      </c>
      <c r="Z28" s="62">
        <v>1</v>
      </c>
      <c r="AA28" s="62">
        <v>0</v>
      </c>
      <c r="AB28" s="57">
        <v>1</v>
      </c>
      <c r="AC28" s="57">
        <v>3</v>
      </c>
      <c r="AD28" s="62">
        <v>2</v>
      </c>
      <c r="AE28" s="13">
        <v>2</v>
      </c>
      <c r="AF28" s="62">
        <v>1</v>
      </c>
      <c r="AG28" s="62">
        <v>3</v>
      </c>
      <c r="AH28" s="62">
        <v>1</v>
      </c>
      <c r="AI28" s="62">
        <v>1</v>
      </c>
      <c r="AJ28" s="65">
        <v>1</v>
      </c>
      <c r="AK28" s="1" t="s">
        <v>222</v>
      </c>
      <c r="AL28" s="40"/>
      <c r="AM28" s="2" t="s">
        <v>223</v>
      </c>
      <c r="AN28" s="39"/>
      <c r="AO28" s="13">
        <v>1</v>
      </c>
      <c r="AP28" s="62">
        <v>3</v>
      </c>
      <c r="AQ28" s="57">
        <v>4</v>
      </c>
      <c r="AR28" s="62">
        <v>1</v>
      </c>
      <c r="AS28" s="57">
        <v>1</v>
      </c>
      <c r="AT28" s="62">
        <v>1</v>
      </c>
      <c r="AU28" s="62">
        <v>4</v>
      </c>
      <c r="AV28" s="62">
        <v>1</v>
      </c>
      <c r="AW28" s="62">
        <v>0</v>
      </c>
      <c r="AX28" s="62">
        <v>1</v>
      </c>
      <c r="AY28" s="62">
        <v>1</v>
      </c>
      <c r="AZ28" s="63">
        <f t="shared" si="0"/>
        <v>62</v>
      </c>
    </row>
    <row r="29" spans="1:52" ht="15" customHeight="1">
      <c r="A29" s="10">
        <v>290128</v>
      </c>
      <c r="B29" s="1" t="s">
        <v>224</v>
      </c>
      <c r="C29" s="66" t="s">
        <v>27</v>
      </c>
      <c r="D29" s="40"/>
      <c r="E29" s="40" t="s">
        <v>28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2</v>
      </c>
      <c r="M29" s="43">
        <v>0</v>
      </c>
      <c r="N29" s="43">
        <v>0</v>
      </c>
      <c r="O29" s="43">
        <v>0</v>
      </c>
      <c r="P29" s="43">
        <v>1</v>
      </c>
      <c r="Q29" s="44">
        <v>0</v>
      </c>
      <c r="R29" s="45">
        <v>1</v>
      </c>
      <c r="S29" s="1" t="s">
        <v>224</v>
      </c>
      <c r="T29" s="66" t="s">
        <v>27</v>
      </c>
      <c r="U29" s="40"/>
      <c r="V29" s="40" t="s">
        <v>28</v>
      </c>
      <c r="W29" s="39">
        <v>0</v>
      </c>
      <c r="X29" s="43">
        <v>0</v>
      </c>
      <c r="Y29" s="39">
        <v>0</v>
      </c>
      <c r="Z29" s="43">
        <v>0</v>
      </c>
      <c r="AA29" s="43">
        <v>0</v>
      </c>
      <c r="AB29" s="44">
        <v>0</v>
      </c>
      <c r="AC29" s="44">
        <v>3</v>
      </c>
      <c r="AD29" s="43">
        <v>0</v>
      </c>
      <c r="AE29" s="39">
        <v>0</v>
      </c>
      <c r="AF29" s="43">
        <v>1</v>
      </c>
      <c r="AG29" s="43">
        <v>0</v>
      </c>
      <c r="AH29" s="43">
        <v>0</v>
      </c>
      <c r="AI29" s="43">
        <v>0</v>
      </c>
      <c r="AJ29" s="45">
        <v>0</v>
      </c>
      <c r="AK29" s="1" t="s">
        <v>224</v>
      </c>
      <c r="AL29" s="66" t="s">
        <v>27</v>
      </c>
      <c r="AM29" s="40"/>
      <c r="AN29" s="40" t="s">
        <v>28</v>
      </c>
      <c r="AO29" s="39">
        <v>0</v>
      </c>
      <c r="AP29" s="43">
        <v>0</v>
      </c>
      <c r="AQ29" s="44">
        <v>0</v>
      </c>
      <c r="AR29" s="43">
        <v>0</v>
      </c>
      <c r="AS29" s="44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38">
        <f t="shared" si="0"/>
        <v>8</v>
      </c>
    </row>
    <row r="30" spans="1:52" ht="15" customHeight="1">
      <c r="A30" s="10">
        <v>290129</v>
      </c>
      <c r="B30" s="1"/>
      <c r="C30" s="43"/>
      <c r="D30" s="66" t="s">
        <v>29</v>
      </c>
      <c r="E30" s="43" t="s">
        <v>30</v>
      </c>
      <c r="F30" s="43">
        <v>2</v>
      </c>
      <c r="G30" s="43">
        <v>0</v>
      </c>
      <c r="H30" s="43">
        <v>2</v>
      </c>
      <c r="I30" s="43">
        <v>0</v>
      </c>
      <c r="J30" s="43">
        <v>0</v>
      </c>
      <c r="K30" s="43">
        <v>1</v>
      </c>
      <c r="L30" s="43">
        <v>2</v>
      </c>
      <c r="M30" s="43">
        <v>0</v>
      </c>
      <c r="N30" s="43">
        <v>0</v>
      </c>
      <c r="O30" s="43">
        <v>0</v>
      </c>
      <c r="P30" s="43">
        <v>0</v>
      </c>
      <c r="Q30" s="44">
        <v>0</v>
      </c>
      <c r="R30" s="45">
        <v>0</v>
      </c>
      <c r="S30" s="1"/>
      <c r="T30" s="43"/>
      <c r="U30" s="66" t="s">
        <v>29</v>
      </c>
      <c r="V30" s="43" t="s">
        <v>30</v>
      </c>
      <c r="W30" s="39">
        <v>0</v>
      </c>
      <c r="X30" s="43">
        <v>1</v>
      </c>
      <c r="Y30" s="39">
        <v>0</v>
      </c>
      <c r="Z30" s="43">
        <v>0</v>
      </c>
      <c r="AA30" s="43">
        <v>0</v>
      </c>
      <c r="AB30" s="44">
        <v>0</v>
      </c>
      <c r="AC30" s="44">
        <v>0</v>
      </c>
      <c r="AD30" s="43">
        <v>0</v>
      </c>
      <c r="AE30" s="39">
        <v>0</v>
      </c>
      <c r="AF30" s="43">
        <v>0</v>
      </c>
      <c r="AG30" s="43">
        <v>0</v>
      </c>
      <c r="AH30" s="43">
        <v>1</v>
      </c>
      <c r="AI30" s="43">
        <v>0</v>
      </c>
      <c r="AJ30" s="45">
        <v>0</v>
      </c>
      <c r="AK30" s="1"/>
      <c r="AL30" s="43"/>
      <c r="AM30" s="66" t="s">
        <v>29</v>
      </c>
      <c r="AN30" s="43" t="s">
        <v>30</v>
      </c>
      <c r="AO30" s="39">
        <v>0</v>
      </c>
      <c r="AP30" s="43">
        <v>0</v>
      </c>
      <c r="AQ30" s="44">
        <v>0</v>
      </c>
      <c r="AR30" s="43">
        <v>0</v>
      </c>
      <c r="AS30" s="44">
        <v>0</v>
      </c>
      <c r="AT30" s="43">
        <v>0</v>
      </c>
      <c r="AU30" s="43">
        <v>1</v>
      </c>
      <c r="AV30" s="43">
        <v>0</v>
      </c>
      <c r="AW30" s="43">
        <v>0</v>
      </c>
      <c r="AX30" s="43">
        <v>1</v>
      </c>
      <c r="AY30" s="43">
        <v>0</v>
      </c>
      <c r="AZ30" s="38">
        <f t="shared" si="0"/>
        <v>11</v>
      </c>
    </row>
    <row r="31" spans="1:52" ht="15" customHeight="1">
      <c r="A31" s="10">
        <v>290130</v>
      </c>
      <c r="B31" s="1"/>
      <c r="C31" s="66" t="s">
        <v>31</v>
      </c>
      <c r="D31" s="46"/>
      <c r="E31" s="46" t="s">
        <v>32</v>
      </c>
      <c r="F31" s="43">
        <v>0</v>
      </c>
      <c r="G31" s="43">
        <v>0</v>
      </c>
      <c r="H31" s="43">
        <v>1</v>
      </c>
      <c r="I31" s="43">
        <v>0</v>
      </c>
      <c r="J31" s="43">
        <v>0</v>
      </c>
      <c r="K31" s="43">
        <v>3</v>
      </c>
      <c r="L31" s="43">
        <v>0</v>
      </c>
      <c r="M31" s="43">
        <v>3</v>
      </c>
      <c r="N31" s="43">
        <v>0</v>
      </c>
      <c r="O31" s="43">
        <v>0</v>
      </c>
      <c r="P31" s="43">
        <v>0</v>
      </c>
      <c r="Q31" s="44">
        <v>0</v>
      </c>
      <c r="R31" s="45">
        <v>0</v>
      </c>
      <c r="S31" s="1"/>
      <c r="T31" s="66" t="s">
        <v>31</v>
      </c>
      <c r="U31" s="46"/>
      <c r="V31" s="46" t="s">
        <v>32</v>
      </c>
      <c r="W31" s="39">
        <v>0</v>
      </c>
      <c r="X31" s="43">
        <v>2</v>
      </c>
      <c r="Y31" s="39">
        <v>0</v>
      </c>
      <c r="Z31" s="43">
        <v>0</v>
      </c>
      <c r="AA31" s="43">
        <v>0</v>
      </c>
      <c r="AB31" s="44">
        <v>0</v>
      </c>
      <c r="AC31" s="44">
        <v>0</v>
      </c>
      <c r="AD31" s="43">
        <v>0</v>
      </c>
      <c r="AE31" s="39">
        <v>2</v>
      </c>
      <c r="AF31" s="43">
        <v>0</v>
      </c>
      <c r="AG31" s="43">
        <v>3</v>
      </c>
      <c r="AH31" s="43">
        <v>0</v>
      </c>
      <c r="AI31" s="43">
        <v>1</v>
      </c>
      <c r="AJ31" s="45">
        <v>1</v>
      </c>
      <c r="AK31" s="1"/>
      <c r="AL31" s="66" t="s">
        <v>31</v>
      </c>
      <c r="AM31" s="46"/>
      <c r="AN31" s="46" t="s">
        <v>32</v>
      </c>
      <c r="AO31" s="39">
        <v>1</v>
      </c>
      <c r="AP31" s="43">
        <v>1</v>
      </c>
      <c r="AQ31" s="44">
        <v>0</v>
      </c>
      <c r="AR31" s="43">
        <v>1</v>
      </c>
      <c r="AS31" s="44">
        <v>1</v>
      </c>
      <c r="AT31" s="43">
        <v>1</v>
      </c>
      <c r="AU31" s="43">
        <v>0</v>
      </c>
      <c r="AV31" s="43">
        <v>1</v>
      </c>
      <c r="AW31" s="43">
        <v>0</v>
      </c>
      <c r="AX31" s="43">
        <v>0</v>
      </c>
      <c r="AY31" s="43">
        <v>0</v>
      </c>
      <c r="AZ31" s="38">
        <f t="shared" si="0"/>
        <v>22</v>
      </c>
    </row>
    <row r="32" spans="1:52" ht="15" customHeight="1">
      <c r="A32" s="10">
        <v>290131</v>
      </c>
      <c r="B32" s="1"/>
      <c r="C32" s="43"/>
      <c r="D32" s="2" t="s">
        <v>225</v>
      </c>
      <c r="E32" s="39"/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1</v>
      </c>
      <c r="M32" s="62">
        <v>0</v>
      </c>
      <c r="N32" s="62">
        <v>0</v>
      </c>
      <c r="O32" s="62">
        <v>0</v>
      </c>
      <c r="P32" s="62">
        <v>0</v>
      </c>
      <c r="Q32" s="57">
        <v>0</v>
      </c>
      <c r="R32" s="65">
        <v>2</v>
      </c>
      <c r="S32" s="1"/>
      <c r="T32" s="43"/>
      <c r="U32" s="2" t="s">
        <v>225</v>
      </c>
      <c r="V32" s="39"/>
      <c r="W32" s="13">
        <v>0</v>
      </c>
      <c r="X32" s="62">
        <v>0</v>
      </c>
      <c r="Y32" s="13">
        <v>0</v>
      </c>
      <c r="Z32" s="62">
        <v>0</v>
      </c>
      <c r="AA32" s="62">
        <v>0</v>
      </c>
      <c r="AB32" s="57">
        <v>0</v>
      </c>
      <c r="AC32" s="57">
        <v>0</v>
      </c>
      <c r="AD32" s="62">
        <v>0</v>
      </c>
      <c r="AE32" s="13">
        <v>0</v>
      </c>
      <c r="AF32" s="62">
        <v>0</v>
      </c>
      <c r="AG32" s="62">
        <v>0</v>
      </c>
      <c r="AH32" s="62">
        <v>0</v>
      </c>
      <c r="AI32" s="62">
        <v>1</v>
      </c>
      <c r="AJ32" s="65">
        <v>0</v>
      </c>
      <c r="AK32" s="1"/>
      <c r="AL32" s="43"/>
      <c r="AM32" s="2" t="s">
        <v>225</v>
      </c>
      <c r="AN32" s="39"/>
      <c r="AO32" s="13">
        <v>0</v>
      </c>
      <c r="AP32" s="62">
        <v>0</v>
      </c>
      <c r="AQ32" s="57">
        <v>0</v>
      </c>
      <c r="AR32" s="62">
        <v>0</v>
      </c>
      <c r="AS32" s="57">
        <v>0</v>
      </c>
      <c r="AT32" s="62">
        <v>0</v>
      </c>
      <c r="AU32" s="62">
        <v>0</v>
      </c>
      <c r="AV32" s="62">
        <v>1</v>
      </c>
      <c r="AW32" s="62">
        <v>0</v>
      </c>
      <c r="AX32" s="62">
        <v>0</v>
      </c>
      <c r="AY32" s="62">
        <v>0</v>
      </c>
      <c r="AZ32" s="63">
        <f t="shared" si="0"/>
        <v>5</v>
      </c>
    </row>
    <row r="33" spans="1:52" ht="15" customHeight="1">
      <c r="A33" s="10">
        <v>290132</v>
      </c>
      <c r="B33" s="11" t="s">
        <v>226</v>
      </c>
      <c r="C33" s="12"/>
      <c r="D33" s="12"/>
      <c r="E33" s="13"/>
      <c r="F33" s="43">
        <v>1</v>
      </c>
      <c r="G33" s="43">
        <v>2</v>
      </c>
      <c r="H33" s="43">
        <v>4</v>
      </c>
      <c r="I33" s="43">
        <v>4</v>
      </c>
      <c r="J33" s="43">
        <v>1</v>
      </c>
      <c r="K33" s="43">
        <v>7</v>
      </c>
      <c r="L33" s="43">
        <v>3</v>
      </c>
      <c r="M33" s="43">
        <v>4</v>
      </c>
      <c r="N33" s="43">
        <v>4</v>
      </c>
      <c r="O33" s="43">
        <v>2</v>
      </c>
      <c r="P33" s="43">
        <v>1</v>
      </c>
      <c r="Q33" s="44">
        <v>3</v>
      </c>
      <c r="R33" s="45">
        <v>6</v>
      </c>
      <c r="S33" s="11" t="s">
        <v>226</v>
      </c>
      <c r="T33" s="12"/>
      <c r="U33" s="12"/>
      <c r="V33" s="13"/>
      <c r="W33" s="39">
        <v>1</v>
      </c>
      <c r="X33" s="43">
        <v>5</v>
      </c>
      <c r="Y33" s="39">
        <v>17</v>
      </c>
      <c r="Z33" s="43">
        <v>8</v>
      </c>
      <c r="AA33" s="43">
        <v>7</v>
      </c>
      <c r="AB33" s="44">
        <v>2</v>
      </c>
      <c r="AC33" s="44">
        <v>6</v>
      </c>
      <c r="AD33" s="43">
        <v>1</v>
      </c>
      <c r="AE33" s="39">
        <v>10</v>
      </c>
      <c r="AF33" s="43">
        <v>8</v>
      </c>
      <c r="AG33" s="43">
        <v>6</v>
      </c>
      <c r="AH33" s="43">
        <v>4</v>
      </c>
      <c r="AI33" s="43">
        <v>1</v>
      </c>
      <c r="AJ33" s="45">
        <v>1</v>
      </c>
      <c r="AK33" s="11" t="s">
        <v>226</v>
      </c>
      <c r="AL33" s="12"/>
      <c r="AM33" s="12"/>
      <c r="AN33" s="13"/>
      <c r="AO33" s="39">
        <v>5</v>
      </c>
      <c r="AP33" s="43">
        <v>2</v>
      </c>
      <c r="AQ33" s="44">
        <v>4</v>
      </c>
      <c r="AR33" s="43">
        <v>2</v>
      </c>
      <c r="AS33" s="44">
        <v>2</v>
      </c>
      <c r="AT33" s="43">
        <v>1</v>
      </c>
      <c r="AU33" s="43">
        <v>1</v>
      </c>
      <c r="AV33" s="43">
        <v>1</v>
      </c>
      <c r="AW33" s="43">
        <v>0</v>
      </c>
      <c r="AX33" s="43">
        <v>1</v>
      </c>
      <c r="AY33" s="43">
        <v>2</v>
      </c>
      <c r="AZ33" s="38">
        <f t="shared" si="0"/>
        <v>140</v>
      </c>
    </row>
    <row r="34" spans="1:52" ht="15" customHeight="1">
      <c r="A34" s="10">
        <v>290133</v>
      </c>
      <c r="B34" s="11" t="s">
        <v>230</v>
      </c>
      <c r="C34" s="12"/>
      <c r="D34" s="12"/>
      <c r="E34" s="13"/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11</v>
      </c>
      <c r="M34" s="67">
        <v>0</v>
      </c>
      <c r="N34" s="67">
        <v>0</v>
      </c>
      <c r="O34" s="67">
        <v>16.7</v>
      </c>
      <c r="P34" s="67">
        <v>0</v>
      </c>
      <c r="Q34" s="68">
        <v>0</v>
      </c>
      <c r="R34" s="69">
        <v>0</v>
      </c>
      <c r="S34" s="11" t="s">
        <v>230</v>
      </c>
      <c r="T34" s="12"/>
      <c r="U34" s="12"/>
      <c r="V34" s="13"/>
      <c r="W34" s="70">
        <v>0</v>
      </c>
      <c r="X34" s="67">
        <v>0</v>
      </c>
      <c r="Y34" s="70">
        <v>0</v>
      </c>
      <c r="Z34" s="67">
        <v>0</v>
      </c>
      <c r="AA34" s="67">
        <v>0</v>
      </c>
      <c r="AB34" s="68">
        <v>0</v>
      </c>
      <c r="AC34" s="68">
        <v>0</v>
      </c>
      <c r="AD34" s="67">
        <v>0</v>
      </c>
      <c r="AE34" s="70">
        <v>0</v>
      </c>
      <c r="AF34" s="67">
        <v>0</v>
      </c>
      <c r="AG34" s="67">
        <v>0</v>
      </c>
      <c r="AH34" s="67">
        <v>0</v>
      </c>
      <c r="AI34" s="67">
        <v>0</v>
      </c>
      <c r="AJ34" s="69">
        <v>0</v>
      </c>
      <c r="AK34" s="11" t="s">
        <v>230</v>
      </c>
      <c r="AL34" s="12"/>
      <c r="AM34" s="12"/>
      <c r="AN34" s="13"/>
      <c r="AO34" s="70">
        <v>0</v>
      </c>
      <c r="AP34" s="67">
        <v>0</v>
      </c>
      <c r="AQ34" s="68">
        <v>0</v>
      </c>
      <c r="AR34" s="67">
        <v>0</v>
      </c>
      <c r="AS34" s="68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71" t="s">
        <v>227</v>
      </c>
    </row>
    <row r="35" spans="1:52" ht="15" customHeight="1">
      <c r="A35" s="10">
        <v>290140</v>
      </c>
      <c r="B35" s="72" t="s">
        <v>165</v>
      </c>
      <c r="C35" s="73"/>
      <c r="D35" s="12"/>
      <c r="E35" s="13"/>
      <c r="F35" s="43">
        <v>55</v>
      </c>
      <c r="G35" s="43">
        <v>28</v>
      </c>
      <c r="H35" s="43">
        <v>348</v>
      </c>
      <c r="I35" s="43">
        <v>5289</v>
      </c>
      <c r="J35" s="43">
        <v>8</v>
      </c>
      <c r="K35" s="43">
        <v>11176</v>
      </c>
      <c r="L35" s="43">
        <v>4953</v>
      </c>
      <c r="M35" s="43">
        <v>8760</v>
      </c>
      <c r="N35" s="43">
        <v>602</v>
      </c>
      <c r="O35" s="43">
        <v>1660</v>
      </c>
      <c r="P35" s="43">
        <v>651</v>
      </c>
      <c r="Q35" s="44">
        <v>338</v>
      </c>
      <c r="R35" s="45">
        <v>2800</v>
      </c>
      <c r="S35" s="72" t="s">
        <v>165</v>
      </c>
      <c r="T35" s="73"/>
      <c r="U35" s="12"/>
      <c r="V35" s="13"/>
      <c r="W35" s="39">
        <v>70</v>
      </c>
      <c r="X35" s="43">
        <v>1115</v>
      </c>
      <c r="Y35" s="39">
        <v>2777</v>
      </c>
      <c r="Z35" s="43">
        <v>199</v>
      </c>
      <c r="AA35" s="43">
        <v>34</v>
      </c>
      <c r="AB35" s="44">
        <v>61</v>
      </c>
      <c r="AC35" s="44">
        <v>2458</v>
      </c>
      <c r="AD35" s="43">
        <v>365</v>
      </c>
      <c r="AE35" s="39">
        <v>3152</v>
      </c>
      <c r="AF35" s="43">
        <v>105</v>
      </c>
      <c r="AG35" s="43">
        <v>236</v>
      </c>
      <c r="AH35" s="43">
        <v>649</v>
      </c>
      <c r="AI35" s="43">
        <v>1017</v>
      </c>
      <c r="AJ35" s="45">
        <v>1891</v>
      </c>
      <c r="AK35" s="72" t="s">
        <v>165</v>
      </c>
      <c r="AL35" s="73"/>
      <c r="AM35" s="12"/>
      <c r="AN35" s="13"/>
      <c r="AO35" s="39">
        <v>359</v>
      </c>
      <c r="AP35" s="43">
        <v>2890</v>
      </c>
      <c r="AQ35" s="44">
        <v>2000</v>
      </c>
      <c r="AR35" s="43">
        <v>901</v>
      </c>
      <c r="AS35" s="44">
        <v>1868</v>
      </c>
      <c r="AT35" s="43">
        <v>220</v>
      </c>
      <c r="AU35" s="43">
        <v>2687</v>
      </c>
      <c r="AV35" s="43">
        <v>4770</v>
      </c>
      <c r="AW35" s="43">
        <v>0</v>
      </c>
      <c r="AX35" s="43">
        <v>132</v>
      </c>
      <c r="AY35" s="43">
        <v>4570</v>
      </c>
      <c r="AZ35" s="38">
        <f t="shared" si="0"/>
        <v>71194</v>
      </c>
    </row>
    <row r="36" spans="1:52" ht="15" customHeight="1">
      <c r="A36" s="10">
        <v>290141</v>
      </c>
      <c r="B36" s="11" t="s">
        <v>228</v>
      </c>
      <c r="C36" s="12"/>
      <c r="D36" s="12"/>
      <c r="E36" s="13"/>
      <c r="F36" s="62">
        <v>90155</v>
      </c>
      <c r="G36" s="62">
        <v>89060</v>
      </c>
      <c r="H36" s="62">
        <v>554522</v>
      </c>
      <c r="I36" s="62">
        <v>2020672</v>
      </c>
      <c r="J36" s="62">
        <v>8395</v>
      </c>
      <c r="K36" s="62">
        <v>1903475</v>
      </c>
      <c r="L36" s="62">
        <v>1107985</v>
      </c>
      <c r="M36" s="62">
        <v>1682650</v>
      </c>
      <c r="N36" s="62">
        <v>411720</v>
      </c>
      <c r="O36" s="62">
        <v>1013820</v>
      </c>
      <c r="P36" s="62">
        <v>89425</v>
      </c>
      <c r="Q36" s="57">
        <v>88677</v>
      </c>
      <c r="R36" s="65">
        <v>924545</v>
      </c>
      <c r="S36" s="11" t="s">
        <v>228</v>
      </c>
      <c r="T36" s="12"/>
      <c r="U36" s="12"/>
      <c r="V36" s="13"/>
      <c r="W36" s="13">
        <v>260245</v>
      </c>
      <c r="X36" s="62">
        <v>659774</v>
      </c>
      <c r="Y36" s="13">
        <v>2440779</v>
      </c>
      <c r="Z36" s="62">
        <v>7537</v>
      </c>
      <c r="AA36" s="62">
        <v>212868</v>
      </c>
      <c r="AB36" s="57">
        <v>68620</v>
      </c>
      <c r="AC36" s="57">
        <v>454425</v>
      </c>
      <c r="AD36" s="62">
        <v>417925</v>
      </c>
      <c r="AE36" s="13">
        <v>518665</v>
      </c>
      <c r="AF36" s="62">
        <v>502532</v>
      </c>
      <c r="AG36" s="62">
        <v>392530</v>
      </c>
      <c r="AH36" s="62">
        <v>241889</v>
      </c>
      <c r="AI36" s="62">
        <v>558450</v>
      </c>
      <c r="AJ36" s="65">
        <v>470310</v>
      </c>
      <c r="AK36" s="11" t="s">
        <v>228</v>
      </c>
      <c r="AL36" s="12"/>
      <c r="AM36" s="12"/>
      <c r="AN36" s="13"/>
      <c r="AO36" s="13">
        <v>101726</v>
      </c>
      <c r="AP36" s="62">
        <v>1282610</v>
      </c>
      <c r="AQ36" s="57">
        <v>918723</v>
      </c>
      <c r="AR36" s="62">
        <v>227753</v>
      </c>
      <c r="AS36" s="57">
        <v>211700</v>
      </c>
      <c r="AT36" s="62">
        <v>62050</v>
      </c>
      <c r="AU36" s="62">
        <v>666125</v>
      </c>
      <c r="AV36" s="62">
        <v>431065</v>
      </c>
      <c r="AW36" s="62">
        <v>0</v>
      </c>
      <c r="AX36" s="62">
        <v>48910</v>
      </c>
      <c r="AY36" s="62">
        <v>622690</v>
      </c>
      <c r="AZ36" s="63">
        <f t="shared" si="0"/>
        <v>21765002</v>
      </c>
    </row>
    <row r="37" spans="1:52" s="89" customFormat="1" ht="15" customHeight="1" thickBot="1">
      <c r="A37" s="74">
        <v>290143</v>
      </c>
      <c r="B37" s="75" t="s">
        <v>229</v>
      </c>
      <c r="C37" s="76"/>
      <c r="D37" s="76"/>
      <c r="E37" s="77"/>
      <c r="F37" s="80" t="s">
        <v>319</v>
      </c>
      <c r="G37" s="78" t="s">
        <v>320</v>
      </c>
      <c r="H37" s="79" t="s">
        <v>180</v>
      </c>
      <c r="I37" s="78" t="s">
        <v>181</v>
      </c>
      <c r="J37" s="80" t="s">
        <v>319</v>
      </c>
      <c r="K37" s="80" t="s">
        <v>189</v>
      </c>
      <c r="L37" s="80" t="s">
        <v>321</v>
      </c>
      <c r="M37" s="80" t="s">
        <v>190</v>
      </c>
      <c r="N37" s="80" t="s">
        <v>322</v>
      </c>
      <c r="O37" s="80" t="s">
        <v>323</v>
      </c>
      <c r="P37" s="80" t="s">
        <v>191</v>
      </c>
      <c r="Q37" s="81" t="s">
        <v>187</v>
      </c>
      <c r="R37" s="82" t="s">
        <v>179</v>
      </c>
      <c r="S37" s="75" t="s">
        <v>229</v>
      </c>
      <c r="T37" s="76"/>
      <c r="U37" s="76"/>
      <c r="V37" s="77"/>
      <c r="W37" s="83" t="s">
        <v>184</v>
      </c>
      <c r="X37" s="214" t="s">
        <v>324</v>
      </c>
      <c r="Y37" s="84" t="s">
        <v>325</v>
      </c>
      <c r="Z37" s="85" t="s">
        <v>186</v>
      </c>
      <c r="AA37" s="78" t="s">
        <v>184</v>
      </c>
      <c r="AB37" s="81" t="s">
        <v>185</v>
      </c>
      <c r="AC37" s="81" t="s">
        <v>309</v>
      </c>
      <c r="AD37" s="78" t="s">
        <v>183</v>
      </c>
      <c r="AE37" s="86" t="s">
        <v>326</v>
      </c>
      <c r="AF37" s="78" t="s">
        <v>184</v>
      </c>
      <c r="AG37" s="78" t="s">
        <v>185</v>
      </c>
      <c r="AH37" s="78" t="s">
        <v>187</v>
      </c>
      <c r="AI37" s="78" t="s">
        <v>311</v>
      </c>
      <c r="AJ37" s="82" t="s">
        <v>187</v>
      </c>
      <c r="AK37" s="75" t="s">
        <v>229</v>
      </c>
      <c r="AL37" s="76"/>
      <c r="AM37" s="76"/>
      <c r="AN37" s="77"/>
      <c r="AO37" s="86" t="s">
        <v>179</v>
      </c>
      <c r="AP37" s="78" t="s">
        <v>327</v>
      </c>
      <c r="AQ37" s="78" t="s">
        <v>328</v>
      </c>
      <c r="AR37" s="78" t="s">
        <v>185</v>
      </c>
      <c r="AS37" s="87" t="s">
        <v>310</v>
      </c>
      <c r="AT37" s="80" t="s">
        <v>192</v>
      </c>
      <c r="AU37" s="80" t="s">
        <v>329</v>
      </c>
      <c r="AV37" s="78" t="s">
        <v>184</v>
      </c>
      <c r="AW37" s="78" t="s">
        <v>195</v>
      </c>
      <c r="AX37" s="80" t="s">
        <v>331</v>
      </c>
      <c r="AY37" s="78" t="s">
        <v>182</v>
      </c>
      <c r="AZ37" s="88" t="s">
        <v>195</v>
      </c>
    </row>
    <row r="38" spans="6:51" ht="15" customHeight="1">
      <c r="F38" s="3">
        <v>111</v>
      </c>
      <c r="G38" s="3">
        <v>800</v>
      </c>
      <c r="H38" s="3">
        <v>504</v>
      </c>
      <c r="I38" s="3">
        <v>8</v>
      </c>
      <c r="J38" s="3">
        <v>111</v>
      </c>
      <c r="K38" s="3">
        <v>1106</v>
      </c>
      <c r="L38" s="3">
        <v>1002</v>
      </c>
      <c r="M38" s="3">
        <v>801</v>
      </c>
      <c r="N38" s="3">
        <v>301</v>
      </c>
      <c r="O38" s="3">
        <v>403</v>
      </c>
      <c r="P38" s="3">
        <v>806</v>
      </c>
      <c r="Q38" s="3">
        <v>900</v>
      </c>
      <c r="R38" s="3">
        <v>500</v>
      </c>
      <c r="W38" s="3">
        <v>200</v>
      </c>
      <c r="X38" s="3">
        <v>1900</v>
      </c>
      <c r="Y38" s="3">
        <v>605</v>
      </c>
      <c r="Z38" s="3">
        <v>301</v>
      </c>
      <c r="AA38" s="3">
        <v>200</v>
      </c>
      <c r="AB38" s="3">
        <v>400</v>
      </c>
      <c r="AC38" s="3">
        <v>2</v>
      </c>
      <c r="AD38" s="3">
        <v>700</v>
      </c>
      <c r="AE38" s="3">
        <v>1300</v>
      </c>
      <c r="AF38" s="3">
        <v>200</v>
      </c>
      <c r="AG38" s="3">
        <v>400</v>
      </c>
      <c r="AH38" s="3">
        <v>900</v>
      </c>
      <c r="AI38" s="3">
        <v>901</v>
      </c>
      <c r="AJ38" s="3">
        <v>900</v>
      </c>
      <c r="AO38" s="3">
        <v>500</v>
      </c>
      <c r="AP38" s="3">
        <v>1000</v>
      </c>
      <c r="AQ38" s="3">
        <v>1600</v>
      </c>
      <c r="AR38" s="3">
        <v>400</v>
      </c>
      <c r="AS38" s="3">
        <v>201</v>
      </c>
      <c r="AT38" s="3">
        <v>501</v>
      </c>
      <c r="AU38" s="3">
        <v>200</v>
      </c>
      <c r="AV38" s="3">
        <v>200</v>
      </c>
      <c r="AX38" s="3">
        <v>608</v>
      </c>
      <c r="AY38" s="3">
        <v>300</v>
      </c>
    </row>
    <row r="39" spans="6:51" ht="15" customHeight="1"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</row>
    <row r="40" ht="15" customHeight="1">
      <c r="F40" s="91"/>
    </row>
    <row r="41" spans="1:52" ht="15" customHeight="1">
      <c r="A41" s="10"/>
      <c r="B41" s="39"/>
      <c r="C41" s="2"/>
      <c r="D41" s="2"/>
      <c r="E41" s="39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45"/>
      <c r="S41" s="39"/>
      <c r="T41" s="2"/>
      <c r="U41" s="2"/>
      <c r="V41" s="39"/>
      <c r="W41" s="39"/>
      <c r="X41" s="43"/>
      <c r="Y41" s="39"/>
      <c r="Z41" s="43"/>
      <c r="AA41" s="43"/>
      <c r="AB41" s="44"/>
      <c r="AC41" s="44"/>
      <c r="AD41" s="43"/>
      <c r="AE41" s="39"/>
      <c r="AF41" s="43"/>
      <c r="AG41" s="43"/>
      <c r="AH41" s="43"/>
      <c r="AI41" s="43"/>
      <c r="AJ41" s="45"/>
      <c r="AK41" s="39"/>
      <c r="AL41" s="2"/>
      <c r="AM41" s="2"/>
      <c r="AN41" s="39"/>
      <c r="AO41" s="39"/>
      <c r="AP41" s="43"/>
      <c r="AQ41" s="44"/>
      <c r="AR41" s="43"/>
      <c r="AS41" s="44"/>
      <c r="AT41" s="43"/>
      <c r="AU41" s="43"/>
      <c r="AV41" s="43"/>
      <c r="AW41" s="43"/>
      <c r="AX41" s="43"/>
      <c r="AY41" s="43"/>
      <c r="AZ41" s="38"/>
    </row>
    <row r="42" spans="1:52" ht="15" customHeight="1">
      <c r="A42" s="10"/>
      <c r="B42" s="39"/>
      <c r="C42" s="2"/>
      <c r="D42" s="2"/>
      <c r="E42" s="39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45"/>
      <c r="S42" s="39"/>
      <c r="T42" s="2"/>
      <c r="U42" s="2"/>
      <c r="V42" s="39"/>
      <c r="W42" s="39"/>
      <c r="X42" s="43"/>
      <c r="Y42" s="39"/>
      <c r="Z42" s="43"/>
      <c r="AA42" s="43"/>
      <c r="AB42" s="44"/>
      <c r="AC42" s="44"/>
      <c r="AD42" s="43"/>
      <c r="AE42" s="39"/>
      <c r="AF42" s="43"/>
      <c r="AG42" s="43"/>
      <c r="AH42" s="43"/>
      <c r="AI42" s="43"/>
      <c r="AJ42" s="45"/>
      <c r="AK42" s="39"/>
      <c r="AL42" s="2"/>
      <c r="AM42" s="2"/>
      <c r="AN42" s="39"/>
      <c r="AO42" s="39"/>
      <c r="AP42" s="43"/>
      <c r="AQ42" s="44"/>
      <c r="AR42" s="43"/>
      <c r="AS42" s="44"/>
      <c r="AT42" s="43"/>
      <c r="AU42" s="43"/>
      <c r="AV42" s="43"/>
      <c r="AW42" s="43"/>
      <c r="AX42" s="43"/>
      <c r="AY42" s="43"/>
      <c r="AZ42" s="38"/>
    </row>
  </sheetData>
  <mergeCells count="45">
    <mergeCell ref="U24:V24"/>
    <mergeCell ref="U25:V25"/>
    <mergeCell ref="AM24:AN24"/>
    <mergeCell ref="AM25:AN25"/>
    <mergeCell ref="D25:E25"/>
    <mergeCell ref="AY3:AY4"/>
    <mergeCell ref="AZ3:AZ4"/>
    <mergeCell ref="D24:E24"/>
    <mergeCell ref="F3:F4"/>
    <mergeCell ref="AX3:AX4"/>
    <mergeCell ref="AW3:AW4"/>
    <mergeCell ref="AT3:AT4"/>
    <mergeCell ref="AU3:AU4"/>
    <mergeCell ref="AV3:AV4"/>
    <mergeCell ref="AP3:AP4"/>
    <mergeCell ref="AQ3:AQ4"/>
    <mergeCell ref="AR3:AR4"/>
    <mergeCell ref="AS3:AS4"/>
    <mergeCell ref="AH3:AH4"/>
    <mergeCell ref="AI3:AI4"/>
    <mergeCell ref="AJ3:AJ4"/>
    <mergeCell ref="AO3:AO4"/>
    <mergeCell ref="AD3:AD4"/>
    <mergeCell ref="AE3:AE4"/>
    <mergeCell ref="AF3:AF4"/>
    <mergeCell ref="AG3:AG4"/>
    <mergeCell ref="Z3:Z4"/>
    <mergeCell ref="AA3:AA4"/>
    <mergeCell ref="AB3:AB4"/>
    <mergeCell ref="AC3:AC4"/>
    <mergeCell ref="Q3:Q4"/>
    <mergeCell ref="Y3:Y4"/>
    <mergeCell ref="P3:P4"/>
    <mergeCell ref="X3:X4"/>
    <mergeCell ref="R3:R4"/>
    <mergeCell ref="W3:W4"/>
    <mergeCell ref="N3:N4"/>
    <mergeCell ref="O3:O4"/>
    <mergeCell ref="G3:G4"/>
    <mergeCell ref="H3:H4"/>
    <mergeCell ref="I3:I4"/>
    <mergeCell ref="M3:M4"/>
    <mergeCell ref="J3:J4"/>
    <mergeCell ref="K3:K4"/>
    <mergeCell ref="L3:L4"/>
  </mergeCells>
  <printOptions/>
  <pageMargins left="0.7874015748031497" right="0.3937007874015748" top="0.7874015748031497" bottom="0.1968503937007874" header="0.3937007874015748" footer="0.1968503937007874"/>
  <pageSetup horizontalDpi="600" verticalDpi="600" orientation="landscape" paperSize="9" scale="60" r:id="rId2"/>
  <colBreaks count="2" manualBreakCount="2">
    <brk id="18" max="36" man="1"/>
    <brk id="36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AS57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 customHeight="1"/>
  <cols>
    <col min="1" max="1" width="9.00390625" style="217" customWidth="1"/>
    <col min="2" max="2" width="3.625" style="134" customWidth="1"/>
    <col min="3" max="3" width="4.125" style="134" customWidth="1"/>
    <col min="4" max="4" width="4.25390625" style="134" customWidth="1"/>
    <col min="5" max="5" width="3.875" style="134" customWidth="1"/>
    <col min="6" max="6" width="22.25390625" style="134" customWidth="1"/>
    <col min="7" max="45" width="12.875" style="134" customWidth="1"/>
    <col min="46" max="16384" width="9.00390625" style="134" customWidth="1"/>
  </cols>
  <sheetData>
    <row r="1" spans="2:45" ht="13.5" customHeight="1" thickBot="1">
      <c r="B1" s="134" t="s">
        <v>360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</row>
    <row r="2" spans="2:45" ht="27" customHeight="1">
      <c r="B2" s="178" t="s">
        <v>107</v>
      </c>
      <c r="C2" s="136"/>
      <c r="D2" s="136"/>
      <c r="E2" s="136"/>
      <c r="F2" s="179" t="s">
        <v>108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297</v>
      </c>
      <c r="L2" s="20" t="s">
        <v>298</v>
      </c>
      <c r="M2" s="20" t="s">
        <v>299</v>
      </c>
      <c r="N2" s="20" t="s">
        <v>300</v>
      </c>
      <c r="O2" s="20" t="s">
        <v>301</v>
      </c>
      <c r="P2" s="20" t="s">
        <v>302</v>
      </c>
      <c r="Q2" s="20" t="s">
        <v>5</v>
      </c>
      <c r="R2" s="20" t="s">
        <v>6</v>
      </c>
      <c r="S2" s="21" t="s">
        <v>7</v>
      </c>
      <c r="T2" s="22" t="s">
        <v>303</v>
      </c>
      <c r="U2" s="22" t="s">
        <v>8</v>
      </c>
      <c r="V2" s="20" t="s">
        <v>304</v>
      </c>
      <c r="W2" s="20" t="s">
        <v>9</v>
      </c>
      <c r="X2" s="20" t="s">
        <v>10</v>
      </c>
      <c r="Y2" s="20" t="s">
        <v>11</v>
      </c>
      <c r="Z2" s="20" t="s">
        <v>12</v>
      </c>
      <c r="AA2" s="20" t="s">
        <v>13</v>
      </c>
      <c r="AB2" s="20" t="s">
        <v>14</v>
      </c>
      <c r="AC2" s="20" t="s">
        <v>15</v>
      </c>
      <c r="AD2" s="20" t="s">
        <v>16</v>
      </c>
      <c r="AE2" s="20" t="s">
        <v>17</v>
      </c>
      <c r="AF2" s="155" t="s">
        <v>305</v>
      </c>
      <c r="AG2" s="21" t="s">
        <v>18</v>
      </c>
      <c r="AH2" s="22" t="s">
        <v>19</v>
      </c>
      <c r="AI2" s="22" t="s">
        <v>20</v>
      </c>
      <c r="AJ2" s="20" t="s">
        <v>21</v>
      </c>
      <c r="AK2" s="20" t="s">
        <v>306</v>
      </c>
      <c r="AL2" s="20" t="s">
        <v>22</v>
      </c>
      <c r="AM2" s="20" t="s">
        <v>23</v>
      </c>
      <c r="AN2" s="20" t="s">
        <v>24</v>
      </c>
      <c r="AO2" s="20" t="s">
        <v>25</v>
      </c>
      <c r="AP2" s="20" t="s">
        <v>26</v>
      </c>
      <c r="AQ2" s="20" t="s">
        <v>307</v>
      </c>
      <c r="AR2" s="155" t="s">
        <v>308</v>
      </c>
      <c r="AS2" s="21" t="s">
        <v>106</v>
      </c>
    </row>
    <row r="3" spans="1:45" ht="13.5" customHeight="1">
      <c r="A3" s="217">
        <v>260101</v>
      </c>
      <c r="B3" s="141"/>
      <c r="C3" s="180">
        <v>1</v>
      </c>
      <c r="D3" s="181" t="s">
        <v>157</v>
      </c>
      <c r="E3" s="181"/>
      <c r="F3" s="142"/>
      <c r="G3" s="40">
        <v>30681</v>
      </c>
      <c r="H3" s="40">
        <v>5936</v>
      </c>
      <c r="I3" s="40">
        <v>115119</v>
      </c>
      <c r="J3" s="40">
        <v>210991</v>
      </c>
      <c r="K3" s="40">
        <v>1069</v>
      </c>
      <c r="L3" s="40">
        <v>222022</v>
      </c>
      <c r="M3" s="40">
        <v>239714</v>
      </c>
      <c r="N3" s="40">
        <v>161886</v>
      </c>
      <c r="O3" s="40">
        <v>63760</v>
      </c>
      <c r="P3" s="40">
        <v>119177</v>
      </c>
      <c r="Q3" s="40">
        <v>9448</v>
      </c>
      <c r="R3" s="40">
        <v>7435</v>
      </c>
      <c r="S3" s="42">
        <v>156776</v>
      </c>
      <c r="T3" s="6">
        <v>7661</v>
      </c>
      <c r="U3" s="6">
        <v>82555</v>
      </c>
      <c r="V3" s="40">
        <v>367318</v>
      </c>
      <c r="W3" s="40">
        <v>89634</v>
      </c>
      <c r="X3" s="40">
        <v>70879</v>
      </c>
      <c r="Y3" s="40">
        <v>8568</v>
      </c>
      <c r="Z3" s="40">
        <v>53368</v>
      </c>
      <c r="AA3" s="40">
        <v>45894</v>
      </c>
      <c r="AB3" s="40">
        <v>74790</v>
      </c>
      <c r="AC3" s="40">
        <v>82317</v>
      </c>
      <c r="AD3" s="40">
        <v>89885</v>
      </c>
      <c r="AE3" s="40">
        <v>59587</v>
      </c>
      <c r="AF3" s="41">
        <v>91945</v>
      </c>
      <c r="AG3" s="42">
        <v>104664</v>
      </c>
      <c r="AH3" s="6">
        <v>23343</v>
      </c>
      <c r="AI3" s="6">
        <v>94719</v>
      </c>
      <c r="AJ3" s="40">
        <v>120164</v>
      </c>
      <c r="AK3" s="40">
        <v>36176</v>
      </c>
      <c r="AL3" s="40">
        <v>57853</v>
      </c>
      <c r="AM3" s="40">
        <v>9770</v>
      </c>
      <c r="AN3" s="40">
        <v>105408</v>
      </c>
      <c r="AO3" s="40">
        <v>50943</v>
      </c>
      <c r="AP3" s="40">
        <v>14658</v>
      </c>
      <c r="AQ3" s="40">
        <v>9771</v>
      </c>
      <c r="AR3" s="41">
        <v>110946</v>
      </c>
      <c r="AS3" s="182">
        <f aca="true" t="shared" si="0" ref="AS3:AS34">SUM(G3:AR3)</f>
        <v>3206830</v>
      </c>
    </row>
    <row r="4" spans="1:45" ht="13.5" customHeight="1">
      <c r="A4" s="217">
        <v>260102</v>
      </c>
      <c r="B4" s="143"/>
      <c r="C4" s="183"/>
      <c r="D4" s="184" t="s">
        <v>143</v>
      </c>
      <c r="E4" s="185" t="s">
        <v>151</v>
      </c>
      <c r="F4" s="138"/>
      <c r="G4" s="43">
        <v>12080</v>
      </c>
      <c r="H4" s="43">
        <v>3940</v>
      </c>
      <c r="I4" s="43">
        <v>46672</v>
      </c>
      <c r="J4" s="43">
        <v>149572</v>
      </c>
      <c r="K4" s="43">
        <v>704</v>
      </c>
      <c r="L4" s="43">
        <v>161688</v>
      </c>
      <c r="M4" s="43">
        <v>119241</v>
      </c>
      <c r="N4" s="43">
        <v>156146</v>
      </c>
      <c r="O4" s="43">
        <v>37056</v>
      </c>
      <c r="P4" s="43">
        <v>83205</v>
      </c>
      <c r="Q4" s="43">
        <v>9299</v>
      </c>
      <c r="R4" s="43">
        <v>7435</v>
      </c>
      <c r="S4" s="45">
        <v>126548</v>
      </c>
      <c r="T4" s="39">
        <v>7618</v>
      </c>
      <c r="U4" s="39">
        <v>69579</v>
      </c>
      <c r="V4" s="43">
        <v>241174</v>
      </c>
      <c r="W4" s="43">
        <v>73959</v>
      </c>
      <c r="X4" s="43">
        <v>29426</v>
      </c>
      <c r="Y4" s="43">
        <v>4569</v>
      </c>
      <c r="Z4" s="43">
        <v>48224</v>
      </c>
      <c r="AA4" s="43">
        <v>44262</v>
      </c>
      <c r="AB4" s="43">
        <v>57238</v>
      </c>
      <c r="AC4" s="43">
        <v>44359</v>
      </c>
      <c r="AD4" s="43">
        <v>51914</v>
      </c>
      <c r="AE4" s="43">
        <v>26056</v>
      </c>
      <c r="AF4" s="44">
        <v>78518</v>
      </c>
      <c r="AG4" s="45">
        <v>71439</v>
      </c>
      <c r="AH4" s="39">
        <v>12074</v>
      </c>
      <c r="AI4" s="39">
        <v>83624</v>
      </c>
      <c r="AJ4" s="43">
        <v>96587</v>
      </c>
      <c r="AK4" s="43">
        <v>21341</v>
      </c>
      <c r="AL4" s="43">
        <v>27712</v>
      </c>
      <c r="AM4" s="43">
        <v>3303</v>
      </c>
      <c r="AN4" s="43">
        <v>73749</v>
      </c>
      <c r="AO4" s="43">
        <v>41947</v>
      </c>
      <c r="AP4" s="43">
        <v>132</v>
      </c>
      <c r="AQ4" s="43">
        <v>9749</v>
      </c>
      <c r="AR4" s="44">
        <v>57637</v>
      </c>
      <c r="AS4" s="186">
        <f t="shared" si="0"/>
        <v>2189776</v>
      </c>
    </row>
    <row r="5" spans="1:45" ht="13.5" customHeight="1">
      <c r="A5" s="217">
        <v>260103</v>
      </c>
      <c r="B5" s="143"/>
      <c r="C5" s="183"/>
      <c r="D5" s="137"/>
      <c r="E5" s="184" t="s">
        <v>144</v>
      </c>
      <c r="F5" s="138" t="s">
        <v>33</v>
      </c>
      <c r="G5" s="43">
        <v>11976</v>
      </c>
      <c r="H5" s="43">
        <v>3934</v>
      </c>
      <c r="I5" s="43">
        <v>46340</v>
      </c>
      <c r="J5" s="43">
        <v>133153</v>
      </c>
      <c r="K5" s="43">
        <v>704</v>
      </c>
      <c r="L5" s="43">
        <v>161553</v>
      </c>
      <c r="M5" s="43">
        <v>115891</v>
      </c>
      <c r="N5" s="43">
        <v>155973</v>
      </c>
      <c r="O5" s="43">
        <v>36377</v>
      </c>
      <c r="P5" s="43">
        <v>78548</v>
      </c>
      <c r="Q5" s="43">
        <v>9260</v>
      </c>
      <c r="R5" s="43">
        <v>7335</v>
      </c>
      <c r="S5" s="45">
        <v>118377</v>
      </c>
      <c r="T5" s="39">
        <v>7618</v>
      </c>
      <c r="U5" s="39">
        <v>69579</v>
      </c>
      <c r="V5" s="43">
        <v>240686</v>
      </c>
      <c r="W5" s="43">
        <v>73949</v>
      </c>
      <c r="X5" s="43">
        <v>29409</v>
      </c>
      <c r="Y5" s="43">
        <v>4564</v>
      </c>
      <c r="Z5" s="43">
        <v>48203</v>
      </c>
      <c r="AA5" s="43">
        <v>43947</v>
      </c>
      <c r="AB5" s="43">
        <v>56932</v>
      </c>
      <c r="AC5" s="43">
        <v>44005</v>
      </c>
      <c r="AD5" s="43">
        <v>51698</v>
      </c>
      <c r="AE5" s="43">
        <v>26056</v>
      </c>
      <c r="AF5" s="44">
        <v>77192</v>
      </c>
      <c r="AG5" s="45">
        <v>71439</v>
      </c>
      <c r="AH5" s="39">
        <v>12039</v>
      </c>
      <c r="AI5" s="39">
        <v>82490</v>
      </c>
      <c r="AJ5" s="43">
        <v>95711</v>
      </c>
      <c r="AK5" s="43">
        <v>21037</v>
      </c>
      <c r="AL5" s="43">
        <v>27490</v>
      </c>
      <c r="AM5" s="43">
        <v>3222</v>
      </c>
      <c r="AN5" s="43">
        <v>59626</v>
      </c>
      <c r="AO5" s="43">
        <v>41947</v>
      </c>
      <c r="AP5" s="43">
        <v>132</v>
      </c>
      <c r="AQ5" s="43">
        <v>9717</v>
      </c>
      <c r="AR5" s="44">
        <v>57586</v>
      </c>
      <c r="AS5" s="186">
        <f t="shared" si="0"/>
        <v>2135695</v>
      </c>
    </row>
    <row r="6" spans="1:45" ht="13.5" customHeight="1">
      <c r="A6" s="217">
        <v>260105</v>
      </c>
      <c r="B6" s="143"/>
      <c r="C6" s="183"/>
      <c r="D6" s="137"/>
      <c r="E6" s="184" t="s">
        <v>145</v>
      </c>
      <c r="F6" s="138" t="s">
        <v>34</v>
      </c>
      <c r="G6" s="43">
        <v>0</v>
      </c>
      <c r="H6" s="43">
        <v>0</v>
      </c>
      <c r="I6" s="43">
        <v>0</v>
      </c>
      <c r="J6" s="43">
        <v>16138</v>
      </c>
      <c r="K6" s="43">
        <v>0</v>
      </c>
      <c r="L6" s="43">
        <v>0</v>
      </c>
      <c r="M6" s="43">
        <v>2900</v>
      </c>
      <c r="N6" s="43">
        <v>0</v>
      </c>
      <c r="O6" s="43">
        <v>0</v>
      </c>
      <c r="P6" s="43">
        <v>0</v>
      </c>
      <c r="Q6" s="43">
        <v>0</v>
      </c>
      <c r="R6" s="43">
        <v>100</v>
      </c>
      <c r="S6" s="45">
        <v>7539</v>
      </c>
      <c r="T6" s="39">
        <v>0</v>
      </c>
      <c r="U6" s="39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13</v>
      </c>
      <c r="AB6" s="43">
        <v>0</v>
      </c>
      <c r="AC6" s="43">
        <v>0</v>
      </c>
      <c r="AD6" s="43">
        <v>170</v>
      </c>
      <c r="AE6" s="43">
        <v>0</v>
      </c>
      <c r="AF6" s="44">
        <v>0</v>
      </c>
      <c r="AG6" s="45">
        <v>0</v>
      </c>
      <c r="AH6" s="39">
        <v>0</v>
      </c>
      <c r="AI6" s="39">
        <v>0</v>
      </c>
      <c r="AJ6" s="43">
        <v>0</v>
      </c>
      <c r="AK6" s="43">
        <v>0</v>
      </c>
      <c r="AL6" s="43">
        <v>0</v>
      </c>
      <c r="AM6" s="43">
        <v>0</v>
      </c>
      <c r="AN6" s="43">
        <v>13638</v>
      </c>
      <c r="AO6" s="43">
        <v>0</v>
      </c>
      <c r="AP6" s="43">
        <v>0</v>
      </c>
      <c r="AQ6" s="43">
        <v>0</v>
      </c>
      <c r="AR6" s="44">
        <v>0</v>
      </c>
      <c r="AS6" s="186">
        <f t="shared" si="0"/>
        <v>40498</v>
      </c>
    </row>
    <row r="7" spans="1:45" ht="13.5" customHeight="1">
      <c r="A7" s="217">
        <v>260106</v>
      </c>
      <c r="B7" s="143">
        <v>1</v>
      </c>
      <c r="C7" s="183"/>
      <c r="D7" s="137"/>
      <c r="E7" s="184" t="s">
        <v>146</v>
      </c>
      <c r="F7" s="138" t="s">
        <v>122</v>
      </c>
      <c r="G7" s="43">
        <v>104</v>
      </c>
      <c r="H7" s="43">
        <v>6</v>
      </c>
      <c r="I7" s="43">
        <v>332</v>
      </c>
      <c r="J7" s="43">
        <v>281</v>
      </c>
      <c r="K7" s="43">
        <v>0</v>
      </c>
      <c r="L7" s="43">
        <v>135</v>
      </c>
      <c r="M7" s="43">
        <v>450</v>
      </c>
      <c r="N7" s="43">
        <v>173</v>
      </c>
      <c r="O7" s="43">
        <v>679</v>
      </c>
      <c r="P7" s="43">
        <v>4657</v>
      </c>
      <c r="Q7" s="43">
        <v>39</v>
      </c>
      <c r="R7" s="43">
        <v>0</v>
      </c>
      <c r="S7" s="45">
        <v>632</v>
      </c>
      <c r="T7" s="39">
        <v>0</v>
      </c>
      <c r="U7" s="39">
        <v>0</v>
      </c>
      <c r="V7" s="43">
        <v>488</v>
      </c>
      <c r="W7" s="43">
        <v>10</v>
      </c>
      <c r="X7" s="43">
        <v>17</v>
      </c>
      <c r="Y7" s="43">
        <v>5</v>
      </c>
      <c r="Z7" s="43">
        <v>21</v>
      </c>
      <c r="AA7" s="43">
        <v>302</v>
      </c>
      <c r="AB7" s="43">
        <v>306</v>
      </c>
      <c r="AC7" s="43">
        <v>354</v>
      </c>
      <c r="AD7" s="43">
        <v>46</v>
      </c>
      <c r="AE7" s="43">
        <v>0</v>
      </c>
      <c r="AF7" s="44">
        <v>1326</v>
      </c>
      <c r="AG7" s="45">
        <v>0</v>
      </c>
      <c r="AH7" s="39">
        <v>35</v>
      </c>
      <c r="AI7" s="39">
        <v>1134</v>
      </c>
      <c r="AJ7" s="43">
        <v>876</v>
      </c>
      <c r="AK7" s="43">
        <v>304</v>
      </c>
      <c r="AL7" s="43">
        <v>222</v>
      </c>
      <c r="AM7" s="43">
        <v>81</v>
      </c>
      <c r="AN7" s="43">
        <v>485</v>
      </c>
      <c r="AO7" s="43">
        <v>0</v>
      </c>
      <c r="AP7" s="43">
        <v>0</v>
      </c>
      <c r="AQ7" s="43">
        <v>32</v>
      </c>
      <c r="AR7" s="44">
        <v>51</v>
      </c>
      <c r="AS7" s="186">
        <f t="shared" si="0"/>
        <v>13583</v>
      </c>
    </row>
    <row r="8" spans="1:45" ht="13.5" customHeight="1">
      <c r="A8" s="217">
        <v>260107</v>
      </c>
      <c r="B8" s="143" t="s">
        <v>36</v>
      </c>
      <c r="C8" s="183"/>
      <c r="D8" s="184" t="s">
        <v>123</v>
      </c>
      <c r="E8" s="185" t="s">
        <v>152</v>
      </c>
      <c r="F8" s="138"/>
      <c r="G8" s="43">
        <v>18601</v>
      </c>
      <c r="H8" s="43">
        <v>1996</v>
      </c>
      <c r="I8" s="43">
        <v>68447</v>
      </c>
      <c r="J8" s="43">
        <v>61419</v>
      </c>
      <c r="K8" s="43">
        <v>365</v>
      </c>
      <c r="L8" s="43">
        <v>60334</v>
      </c>
      <c r="M8" s="43">
        <v>120473</v>
      </c>
      <c r="N8" s="43">
        <v>5740</v>
      </c>
      <c r="O8" s="43">
        <v>26704</v>
      </c>
      <c r="P8" s="43">
        <v>35972</v>
      </c>
      <c r="Q8" s="43">
        <v>149</v>
      </c>
      <c r="R8" s="43">
        <v>0</v>
      </c>
      <c r="S8" s="45">
        <v>30228</v>
      </c>
      <c r="T8" s="39">
        <v>43</v>
      </c>
      <c r="U8" s="39">
        <v>12976</v>
      </c>
      <c r="V8" s="43">
        <v>126144</v>
      </c>
      <c r="W8" s="43">
        <v>15675</v>
      </c>
      <c r="X8" s="43">
        <v>41453</v>
      </c>
      <c r="Y8" s="43">
        <v>3999</v>
      </c>
      <c r="Z8" s="43">
        <v>5144</v>
      </c>
      <c r="AA8" s="43">
        <v>1632</v>
      </c>
      <c r="AB8" s="43">
        <v>17552</v>
      </c>
      <c r="AC8" s="43">
        <v>37958</v>
      </c>
      <c r="AD8" s="43">
        <v>37971</v>
      </c>
      <c r="AE8" s="43">
        <v>33531</v>
      </c>
      <c r="AF8" s="44">
        <v>13427</v>
      </c>
      <c r="AG8" s="45">
        <v>33225</v>
      </c>
      <c r="AH8" s="39">
        <v>11269</v>
      </c>
      <c r="AI8" s="39">
        <v>11095</v>
      </c>
      <c r="AJ8" s="43">
        <v>23577</v>
      </c>
      <c r="AK8" s="43">
        <v>14835</v>
      </c>
      <c r="AL8" s="43">
        <v>30141</v>
      </c>
      <c r="AM8" s="43">
        <v>6467</v>
      </c>
      <c r="AN8" s="43">
        <v>31659</v>
      </c>
      <c r="AO8" s="43">
        <v>8996</v>
      </c>
      <c r="AP8" s="43">
        <v>14526</v>
      </c>
      <c r="AQ8" s="43">
        <v>22</v>
      </c>
      <c r="AR8" s="44">
        <v>53309</v>
      </c>
      <c r="AS8" s="186">
        <f t="shared" si="0"/>
        <v>1017054</v>
      </c>
    </row>
    <row r="9" spans="1:45" ht="13.5" customHeight="1">
      <c r="A9" s="217">
        <v>260108</v>
      </c>
      <c r="B9" s="143"/>
      <c r="C9" s="183"/>
      <c r="D9" s="137"/>
      <c r="E9" s="184" t="s">
        <v>147</v>
      </c>
      <c r="F9" s="138" t="s">
        <v>37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5">
        <v>0</v>
      </c>
      <c r="T9" s="39">
        <v>0</v>
      </c>
      <c r="U9" s="39">
        <v>0</v>
      </c>
      <c r="V9" s="43">
        <v>13000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4">
        <v>0</v>
      </c>
      <c r="AG9" s="45">
        <v>0</v>
      </c>
      <c r="AH9" s="39">
        <v>0</v>
      </c>
      <c r="AI9" s="39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4">
        <v>0</v>
      </c>
      <c r="AS9" s="186">
        <f t="shared" si="0"/>
        <v>13000</v>
      </c>
    </row>
    <row r="10" spans="1:45" ht="13.5" customHeight="1">
      <c r="A10" s="217">
        <v>260109</v>
      </c>
      <c r="B10" s="143"/>
      <c r="C10" s="183"/>
      <c r="D10" s="137"/>
      <c r="E10" s="184" t="s">
        <v>148</v>
      </c>
      <c r="F10" s="138" t="s">
        <v>38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5">
        <v>0</v>
      </c>
      <c r="T10" s="39">
        <v>0</v>
      </c>
      <c r="U10" s="39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4">
        <v>0</v>
      </c>
      <c r="AG10" s="45">
        <v>0</v>
      </c>
      <c r="AH10" s="39">
        <v>0</v>
      </c>
      <c r="AI10" s="39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4">
        <v>0</v>
      </c>
      <c r="AS10" s="186">
        <f t="shared" si="0"/>
        <v>0</v>
      </c>
    </row>
    <row r="11" spans="1:45" ht="13.5" customHeight="1">
      <c r="A11" s="217">
        <v>260110</v>
      </c>
      <c r="B11" s="143" t="s">
        <v>39</v>
      </c>
      <c r="C11" s="183"/>
      <c r="D11" s="137"/>
      <c r="E11" s="184" t="s">
        <v>149</v>
      </c>
      <c r="F11" s="138" t="s">
        <v>40</v>
      </c>
      <c r="G11" s="43">
        <v>18582</v>
      </c>
      <c r="H11" s="43">
        <v>1996</v>
      </c>
      <c r="I11" s="43">
        <v>68441</v>
      </c>
      <c r="J11" s="43">
        <v>59436</v>
      </c>
      <c r="K11" s="43">
        <v>365</v>
      </c>
      <c r="L11" s="43">
        <v>52456</v>
      </c>
      <c r="M11" s="43">
        <v>117773</v>
      </c>
      <c r="N11" s="43">
        <v>4038</v>
      </c>
      <c r="O11" s="43">
        <v>26334</v>
      </c>
      <c r="P11" s="43">
        <v>28260</v>
      </c>
      <c r="Q11" s="43">
        <v>65</v>
      </c>
      <c r="R11" s="43">
        <v>0</v>
      </c>
      <c r="S11" s="45">
        <v>30131</v>
      </c>
      <c r="T11" s="39">
        <v>0</v>
      </c>
      <c r="U11" s="39">
        <v>8593</v>
      </c>
      <c r="V11" s="43">
        <v>89383</v>
      </c>
      <c r="W11" s="43">
        <v>12936</v>
      </c>
      <c r="X11" s="43">
        <v>41452</v>
      </c>
      <c r="Y11" s="43">
        <v>3999</v>
      </c>
      <c r="Z11" s="43">
        <v>5098</v>
      </c>
      <c r="AA11" s="43">
        <v>1498</v>
      </c>
      <c r="AB11" s="43">
        <v>12178</v>
      </c>
      <c r="AC11" s="43">
        <v>37958</v>
      </c>
      <c r="AD11" s="43">
        <v>37971</v>
      </c>
      <c r="AE11" s="43">
        <v>33531</v>
      </c>
      <c r="AF11" s="44">
        <v>13343</v>
      </c>
      <c r="AG11" s="45">
        <v>28247</v>
      </c>
      <c r="AH11" s="39">
        <v>10457</v>
      </c>
      <c r="AI11" s="39">
        <v>10579</v>
      </c>
      <c r="AJ11" s="43">
        <v>22935</v>
      </c>
      <c r="AK11" s="43">
        <v>13809</v>
      </c>
      <c r="AL11" s="43">
        <v>30141</v>
      </c>
      <c r="AM11" s="43">
        <v>6467</v>
      </c>
      <c r="AN11" s="43">
        <v>31599</v>
      </c>
      <c r="AO11" s="43">
        <v>3737</v>
      </c>
      <c r="AP11" s="43">
        <v>14526</v>
      </c>
      <c r="AQ11" s="43">
        <v>0</v>
      </c>
      <c r="AR11" s="44">
        <v>53040</v>
      </c>
      <c r="AS11" s="186">
        <f t="shared" si="0"/>
        <v>931354</v>
      </c>
    </row>
    <row r="12" spans="1:45" ht="13.5" customHeight="1">
      <c r="A12" s="217">
        <v>260111</v>
      </c>
      <c r="B12" s="143"/>
      <c r="C12" s="183"/>
      <c r="D12" s="137"/>
      <c r="E12" s="184" t="s">
        <v>150</v>
      </c>
      <c r="F12" s="138" t="s">
        <v>35</v>
      </c>
      <c r="G12" s="43">
        <v>19</v>
      </c>
      <c r="H12" s="43">
        <v>0</v>
      </c>
      <c r="I12" s="43">
        <v>6</v>
      </c>
      <c r="J12" s="43">
        <v>1983</v>
      </c>
      <c r="K12" s="43">
        <v>0</v>
      </c>
      <c r="L12" s="43">
        <v>7878</v>
      </c>
      <c r="M12" s="43">
        <v>2700</v>
      </c>
      <c r="N12" s="43">
        <v>1702</v>
      </c>
      <c r="O12" s="43">
        <v>370</v>
      </c>
      <c r="P12" s="43">
        <v>7712</v>
      </c>
      <c r="Q12" s="43">
        <v>84</v>
      </c>
      <c r="R12" s="43">
        <v>0</v>
      </c>
      <c r="S12" s="45">
        <v>97</v>
      </c>
      <c r="T12" s="39">
        <v>43</v>
      </c>
      <c r="U12" s="39">
        <v>4383</v>
      </c>
      <c r="V12" s="43">
        <v>23761</v>
      </c>
      <c r="W12" s="43">
        <v>2739</v>
      </c>
      <c r="X12" s="43">
        <v>1</v>
      </c>
      <c r="Y12" s="43">
        <v>0</v>
      </c>
      <c r="Z12" s="43">
        <v>46</v>
      </c>
      <c r="AA12" s="43">
        <v>134</v>
      </c>
      <c r="AB12" s="43">
        <v>5374</v>
      </c>
      <c r="AC12" s="43">
        <v>0</v>
      </c>
      <c r="AD12" s="43">
        <v>0</v>
      </c>
      <c r="AE12" s="43">
        <v>0</v>
      </c>
      <c r="AF12" s="44">
        <v>84</v>
      </c>
      <c r="AG12" s="45">
        <v>4978</v>
      </c>
      <c r="AH12" s="39">
        <v>812</v>
      </c>
      <c r="AI12" s="39">
        <v>516</v>
      </c>
      <c r="AJ12" s="43">
        <v>642</v>
      </c>
      <c r="AK12" s="43">
        <v>1026</v>
      </c>
      <c r="AL12" s="43">
        <v>0</v>
      </c>
      <c r="AM12" s="43">
        <v>0</v>
      </c>
      <c r="AN12" s="43">
        <v>60</v>
      </c>
      <c r="AO12" s="43">
        <v>5259</v>
      </c>
      <c r="AP12" s="43">
        <v>0</v>
      </c>
      <c r="AQ12" s="43">
        <v>22</v>
      </c>
      <c r="AR12" s="44">
        <v>269</v>
      </c>
      <c r="AS12" s="186">
        <f t="shared" si="0"/>
        <v>72700</v>
      </c>
    </row>
    <row r="13" spans="1:45" ht="13.5" customHeight="1">
      <c r="A13" s="217">
        <v>260112</v>
      </c>
      <c r="B13" s="143"/>
      <c r="C13" s="187">
        <v>2</v>
      </c>
      <c r="D13" s="181" t="s">
        <v>153</v>
      </c>
      <c r="E13" s="181"/>
      <c r="F13" s="142"/>
      <c r="G13" s="40">
        <v>24592</v>
      </c>
      <c r="H13" s="40">
        <v>6424</v>
      </c>
      <c r="I13" s="40">
        <v>115119</v>
      </c>
      <c r="J13" s="40">
        <v>144191</v>
      </c>
      <c r="K13" s="40">
        <v>950</v>
      </c>
      <c r="L13" s="40">
        <v>169850</v>
      </c>
      <c r="M13" s="40">
        <v>203940</v>
      </c>
      <c r="N13" s="40">
        <v>90087</v>
      </c>
      <c r="O13" s="40">
        <v>39656</v>
      </c>
      <c r="P13" s="40">
        <v>96627</v>
      </c>
      <c r="Q13" s="40">
        <v>8513</v>
      </c>
      <c r="R13" s="40">
        <v>6744</v>
      </c>
      <c r="S13" s="42">
        <v>102537</v>
      </c>
      <c r="T13" s="6">
        <v>3023</v>
      </c>
      <c r="U13" s="6">
        <v>64164</v>
      </c>
      <c r="V13" s="40">
        <v>244028</v>
      </c>
      <c r="W13" s="40">
        <v>53262</v>
      </c>
      <c r="X13" s="40">
        <v>44280</v>
      </c>
      <c r="Y13" s="40">
        <v>8568</v>
      </c>
      <c r="Z13" s="40">
        <v>38161</v>
      </c>
      <c r="AA13" s="40">
        <v>36435</v>
      </c>
      <c r="AB13" s="40">
        <v>61875</v>
      </c>
      <c r="AC13" s="40">
        <v>61371</v>
      </c>
      <c r="AD13" s="40">
        <v>67645</v>
      </c>
      <c r="AE13" s="40">
        <v>39860</v>
      </c>
      <c r="AF13" s="41">
        <v>68510</v>
      </c>
      <c r="AG13" s="42">
        <v>96660</v>
      </c>
      <c r="AH13" s="6">
        <v>25281</v>
      </c>
      <c r="AI13" s="6">
        <v>65408</v>
      </c>
      <c r="AJ13" s="40">
        <v>110617</v>
      </c>
      <c r="AK13" s="40">
        <v>33798</v>
      </c>
      <c r="AL13" s="40">
        <v>56043</v>
      </c>
      <c r="AM13" s="40">
        <v>9839</v>
      </c>
      <c r="AN13" s="40">
        <v>87823</v>
      </c>
      <c r="AO13" s="40">
        <v>40049</v>
      </c>
      <c r="AP13" s="40">
        <v>14658</v>
      </c>
      <c r="AQ13" s="40">
        <v>8820</v>
      </c>
      <c r="AR13" s="41">
        <v>69779</v>
      </c>
      <c r="AS13" s="182">
        <f t="shared" si="0"/>
        <v>2419187</v>
      </c>
    </row>
    <row r="14" spans="1:45" ht="13.5" customHeight="1">
      <c r="A14" s="217">
        <v>260113</v>
      </c>
      <c r="B14" s="143" t="s">
        <v>41</v>
      </c>
      <c r="C14" s="144"/>
      <c r="D14" s="184" t="s">
        <v>143</v>
      </c>
      <c r="E14" s="185" t="s">
        <v>104</v>
      </c>
      <c r="F14" s="138"/>
      <c r="G14" s="43">
        <v>8517</v>
      </c>
      <c r="H14" s="43">
        <v>6424</v>
      </c>
      <c r="I14" s="43">
        <v>50298</v>
      </c>
      <c r="J14" s="43">
        <v>97277</v>
      </c>
      <c r="K14" s="43">
        <v>798</v>
      </c>
      <c r="L14" s="43">
        <v>112111</v>
      </c>
      <c r="M14" s="43">
        <v>128473</v>
      </c>
      <c r="N14" s="43">
        <v>67721</v>
      </c>
      <c r="O14" s="43">
        <v>21905</v>
      </c>
      <c r="P14" s="43">
        <v>69216</v>
      </c>
      <c r="Q14" s="43">
        <v>8513</v>
      </c>
      <c r="R14" s="43">
        <v>6744</v>
      </c>
      <c r="S14" s="45">
        <v>46093</v>
      </c>
      <c r="T14" s="39">
        <v>3023</v>
      </c>
      <c r="U14" s="39">
        <v>45929</v>
      </c>
      <c r="V14" s="43">
        <v>135866</v>
      </c>
      <c r="W14" s="43">
        <v>19997</v>
      </c>
      <c r="X14" s="43">
        <v>19298</v>
      </c>
      <c r="Y14" s="43">
        <v>8432</v>
      </c>
      <c r="Z14" s="43">
        <v>27624</v>
      </c>
      <c r="AA14" s="43">
        <v>32990</v>
      </c>
      <c r="AB14" s="43">
        <v>40155</v>
      </c>
      <c r="AC14" s="43">
        <v>43986</v>
      </c>
      <c r="AD14" s="43">
        <v>43675</v>
      </c>
      <c r="AE14" s="43">
        <v>19371</v>
      </c>
      <c r="AF14" s="44">
        <v>44526</v>
      </c>
      <c r="AG14" s="45">
        <v>67181</v>
      </c>
      <c r="AH14" s="39">
        <v>16309</v>
      </c>
      <c r="AI14" s="39">
        <v>44250</v>
      </c>
      <c r="AJ14" s="43">
        <v>71939</v>
      </c>
      <c r="AK14" s="43">
        <v>13232</v>
      </c>
      <c r="AL14" s="43">
        <v>22588</v>
      </c>
      <c r="AM14" s="43">
        <v>3761</v>
      </c>
      <c r="AN14" s="43">
        <v>51912</v>
      </c>
      <c r="AO14" s="43">
        <v>32576</v>
      </c>
      <c r="AP14" s="43">
        <v>0</v>
      </c>
      <c r="AQ14" s="43">
        <v>8820</v>
      </c>
      <c r="AR14" s="44">
        <v>42657</v>
      </c>
      <c r="AS14" s="186">
        <f t="shared" si="0"/>
        <v>1484187</v>
      </c>
    </row>
    <row r="15" spans="1:45" ht="13.5" customHeight="1">
      <c r="A15" s="217">
        <v>260114</v>
      </c>
      <c r="B15" s="143"/>
      <c r="C15" s="144"/>
      <c r="D15" s="137"/>
      <c r="E15" s="184" t="s">
        <v>144</v>
      </c>
      <c r="F15" s="138" t="s">
        <v>42</v>
      </c>
      <c r="G15" s="43">
        <v>4216</v>
      </c>
      <c r="H15" s="43">
        <v>0</v>
      </c>
      <c r="I15" s="43">
        <v>24794</v>
      </c>
      <c r="J15" s="43">
        <v>0</v>
      </c>
      <c r="K15" s="43">
        <v>0</v>
      </c>
      <c r="L15" s="43">
        <v>30520</v>
      </c>
      <c r="M15" s="43">
        <v>34058</v>
      </c>
      <c r="N15" s="43">
        <v>14811</v>
      </c>
      <c r="O15" s="43">
        <v>6045</v>
      </c>
      <c r="P15" s="43">
        <v>20431</v>
      </c>
      <c r="Q15" s="43">
        <v>0</v>
      </c>
      <c r="R15" s="43">
        <v>0</v>
      </c>
      <c r="S15" s="45">
        <v>6074</v>
      </c>
      <c r="T15" s="39">
        <v>0</v>
      </c>
      <c r="U15" s="39">
        <v>26444</v>
      </c>
      <c r="V15" s="43">
        <v>32922</v>
      </c>
      <c r="W15" s="43">
        <v>3197</v>
      </c>
      <c r="X15" s="43">
        <v>1079</v>
      </c>
      <c r="Y15" s="43">
        <v>5073</v>
      </c>
      <c r="Z15" s="43">
        <v>14108</v>
      </c>
      <c r="AA15" s="43">
        <v>15160</v>
      </c>
      <c r="AB15" s="43">
        <v>11141</v>
      </c>
      <c r="AC15" s="43">
        <v>7917</v>
      </c>
      <c r="AD15" s="43">
        <v>13376</v>
      </c>
      <c r="AE15" s="43">
        <v>4405</v>
      </c>
      <c r="AF15" s="44">
        <v>13434</v>
      </c>
      <c r="AG15" s="45">
        <v>4332</v>
      </c>
      <c r="AH15" s="39">
        <v>6706</v>
      </c>
      <c r="AI15" s="39">
        <v>20587</v>
      </c>
      <c r="AJ15" s="43">
        <v>32706</v>
      </c>
      <c r="AK15" s="43">
        <v>4801</v>
      </c>
      <c r="AL15" s="43">
        <v>9212</v>
      </c>
      <c r="AM15" s="43">
        <v>0</v>
      </c>
      <c r="AN15" s="43">
        <v>7160</v>
      </c>
      <c r="AO15" s="43">
        <v>8925</v>
      </c>
      <c r="AP15" s="43">
        <v>0</v>
      </c>
      <c r="AQ15" s="43">
        <v>4407</v>
      </c>
      <c r="AR15" s="44">
        <v>0</v>
      </c>
      <c r="AS15" s="186">
        <f t="shared" si="0"/>
        <v>388041</v>
      </c>
    </row>
    <row r="16" spans="1:45" ht="13.5" customHeight="1">
      <c r="A16" s="217">
        <v>260115</v>
      </c>
      <c r="B16" s="143"/>
      <c r="C16" s="144"/>
      <c r="D16" s="137"/>
      <c r="E16" s="184" t="s">
        <v>148</v>
      </c>
      <c r="F16" s="138" t="s">
        <v>43</v>
      </c>
      <c r="G16" s="43">
        <v>0</v>
      </c>
      <c r="H16" s="43">
        <v>0</v>
      </c>
      <c r="I16" s="43">
        <v>0</v>
      </c>
      <c r="J16" s="43">
        <v>16138</v>
      </c>
      <c r="K16" s="43">
        <v>0</v>
      </c>
      <c r="L16" s="43">
        <v>0</v>
      </c>
      <c r="M16" s="43">
        <v>2900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5">
        <v>9448</v>
      </c>
      <c r="T16" s="39">
        <v>0</v>
      </c>
      <c r="U16" s="39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278</v>
      </c>
      <c r="AB16" s="43">
        <v>0</v>
      </c>
      <c r="AC16" s="43">
        <v>0</v>
      </c>
      <c r="AD16" s="43">
        <v>77</v>
      </c>
      <c r="AE16" s="43">
        <v>0</v>
      </c>
      <c r="AF16" s="44">
        <v>0</v>
      </c>
      <c r="AG16" s="45">
        <v>0</v>
      </c>
      <c r="AH16" s="39">
        <v>0</v>
      </c>
      <c r="AI16" s="39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13638</v>
      </c>
      <c r="AO16" s="43">
        <v>0</v>
      </c>
      <c r="AP16" s="43">
        <v>0</v>
      </c>
      <c r="AQ16" s="43">
        <v>0</v>
      </c>
      <c r="AR16" s="44">
        <v>0</v>
      </c>
      <c r="AS16" s="186">
        <f t="shared" si="0"/>
        <v>42479</v>
      </c>
    </row>
    <row r="17" spans="1:45" ht="13.5" customHeight="1">
      <c r="A17" s="217">
        <v>260116</v>
      </c>
      <c r="B17" s="143" t="s">
        <v>36</v>
      </c>
      <c r="C17" s="144"/>
      <c r="D17" s="137"/>
      <c r="E17" s="184" t="s">
        <v>149</v>
      </c>
      <c r="F17" s="138" t="s">
        <v>35</v>
      </c>
      <c r="G17" s="43">
        <v>4301</v>
      </c>
      <c r="H17" s="43">
        <v>6424</v>
      </c>
      <c r="I17" s="43">
        <v>25504</v>
      </c>
      <c r="J17" s="43">
        <v>81139</v>
      </c>
      <c r="K17" s="43">
        <v>798</v>
      </c>
      <c r="L17" s="43">
        <v>81591</v>
      </c>
      <c r="M17" s="43">
        <v>91515</v>
      </c>
      <c r="N17" s="43">
        <v>52910</v>
      </c>
      <c r="O17" s="43">
        <v>15860</v>
      </c>
      <c r="P17" s="43">
        <v>48785</v>
      </c>
      <c r="Q17" s="43">
        <v>8513</v>
      </c>
      <c r="R17" s="43">
        <v>6744</v>
      </c>
      <c r="S17" s="45">
        <v>30571</v>
      </c>
      <c r="T17" s="39">
        <v>3023</v>
      </c>
      <c r="U17" s="39">
        <v>19485</v>
      </c>
      <c r="V17" s="43">
        <v>102944</v>
      </c>
      <c r="W17" s="43">
        <v>16800</v>
      </c>
      <c r="X17" s="43">
        <v>18219</v>
      </c>
      <c r="Y17" s="43">
        <v>3359</v>
      </c>
      <c r="Z17" s="43">
        <v>13516</v>
      </c>
      <c r="AA17" s="43">
        <v>17552</v>
      </c>
      <c r="AB17" s="43">
        <v>29014</v>
      </c>
      <c r="AC17" s="43">
        <v>36069</v>
      </c>
      <c r="AD17" s="43">
        <v>30222</v>
      </c>
      <c r="AE17" s="43">
        <v>14966</v>
      </c>
      <c r="AF17" s="44">
        <v>31092</v>
      </c>
      <c r="AG17" s="45">
        <v>62849</v>
      </c>
      <c r="AH17" s="39">
        <v>9603</v>
      </c>
      <c r="AI17" s="39">
        <v>23663</v>
      </c>
      <c r="AJ17" s="43">
        <v>39233</v>
      </c>
      <c r="AK17" s="43">
        <v>8431</v>
      </c>
      <c r="AL17" s="43">
        <v>13376</v>
      </c>
      <c r="AM17" s="43">
        <v>3761</v>
      </c>
      <c r="AN17" s="43">
        <v>31114</v>
      </c>
      <c r="AO17" s="43">
        <v>23651</v>
      </c>
      <c r="AP17" s="43">
        <v>0</v>
      </c>
      <c r="AQ17" s="43">
        <v>4413</v>
      </c>
      <c r="AR17" s="44">
        <v>42657</v>
      </c>
      <c r="AS17" s="186">
        <f t="shared" si="0"/>
        <v>1053667</v>
      </c>
    </row>
    <row r="18" spans="1:45" ht="13.5" customHeight="1">
      <c r="A18" s="217">
        <v>260117</v>
      </c>
      <c r="B18" s="143"/>
      <c r="C18" s="144"/>
      <c r="D18" s="184" t="s">
        <v>123</v>
      </c>
      <c r="E18" s="185" t="s">
        <v>105</v>
      </c>
      <c r="F18" s="138"/>
      <c r="G18" s="43">
        <v>16075</v>
      </c>
      <c r="H18" s="43">
        <v>0</v>
      </c>
      <c r="I18" s="43">
        <v>64821</v>
      </c>
      <c r="J18" s="43">
        <v>46914</v>
      </c>
      <c r="K18" s="43">
        <v>152</v>
      </c>
      <c r="L18" s="43">
        <v>57739</v>
      </c>
      <c r="M18" s="43">
        <v>75467</v>
      </c>
      <c r="N18" s="43">
        <v>22366</v>
      </c>
      <c r="O18" s="43">
        <v>17751</v>
      </c>
      <c r="P18" s="43">
        <v>27411</v>
      </c>
      <c r="Q18" s="43">
        <v>0</v>
      </c>
      <c r="R18" s="43">
        <v>0</v>
      </c>
      <c r="S18" s="45">
        <v>56444</v>
      </c>
      <c r="T18" s="39">
        <v>0</v>
      </c>
      <c r="U18" s="39">
        <v>18235</v>
      </c>
      <c r="V18" s="43">
        <v>108162</v>
      </c>
      <c r="W18" s="43">
        <v>33265</v>
      </c>
      <c r="X18" s="43">
        <v>24982</v>
      </c>
      <c r="Y18" s="43">
        <v>136</v>
      </c>
      <c r="Z18" s="43">
        <v>10537</v>
      </c>
      <c r="AA18" s="43">
        <v>3445</v>
      </c>
      <c r="AB18" s="43">
        <v>21720</v>
      </c>
      <c r="AC18" s="43">
        <v>17385</v>
      </c>
      <c r="AD18" s="43">
        <v>23970</v>
      </c>
      <c r="AE18" s="43">
        <v>20489</v>
      </c>
      <c r="AF18" s="44">
        <v>23984</v>
      </c>
      <c r="AG18" s="45">
        <v>29479</v>
      </c>
      <c r="AH18" s="39">
        <v>8972</v>
      </c>
      <c r="AI18" s="39">
        <v>21158</v>
      </c>
      <c r="AJ18" s="43">
        <v>38678</v>
      </c>
      <c r="AK18" s="43">
        <v>20566</v>
      </c>
      <c r="AL18" s="43">
        <v>33455</v>
      </c>
      <c r="AM18" s="43">
        <v>6078</v>
      </c>
      <c r="AN18" s="43">
        <v>35911</v>
      </c>
      <c r="AO18" s="43">
        <v>7473</v>
      </c>
      <c r="AP18" s="43">
        <v>14658</v>
      </c>
      <c r="AQ18" s="43">
        <v>0</v>
      </c>
      <c r="AR18" s="44">
        <v>27122</v>
      </c>
      <c r="AS18" s="186">
        <f t="shared" si="0"/>
        <v>935000</v>
      </c>
    </row>
    <row r="19" spans="1:45" ht="13.5" customHeight="1">
      <c r="A19" s="217">
        <v>260118</v>
      </c>
      <c r="B19" s="143"/>
      <c r="C19" s="144"/>
      <c r="D19" s="137"/>
      <c r="E19" s="184" t="s">
        <v>147</v>
      </c>
      <c r="F19" s="138" t="s">
        <v>44</v>
      </c>
      <c r="G19" s="43">
        <v>16075</v>
      </c>
      <c r="H19" s="43">
        <v>0</v>
      </c>
      <c r="I19" s="43">
        <v>64821</v>
      </c>
      <c r="J19" s="43">
        <v>46860</v>
      </c>
      <c r="K19" s="43">
        <v>152</v>
      </c>
      <c r="L19" s="43">
        <v>57739</v>
      </c>
      <c r="M19" s="43">
        <v>75467</v>
      </c>
      <c r="N19" s="43">
        <v>22366</v>
      </c>
      <c r="O19" s="43">
        <v>17751</v>
      </c>
      <c r="P19" s="43">
        <v>26932</v>
      </c>
      <c r="Q19" s="43">
        <v>0</v>
      </c>
      <c r="R19" s="43">
        <v>0</v>
      </c>
      <c r="S19" s="45">
        <v>56444</v>
      </c>
      <c r="T19" s="39">
        <v>0</v>
      </c>
      <c r="U19" s="39">
        <v>17185</v>
      </c>
      <c r="V19" s="43">
        <v>97142</v>
      </c>
      <c r="W19" s="43">
        <v>29232</v>
      </c>
      <c r="X19" s="43">
        <v>24982</v>
      </c>
      <c r="Y19" s="43">
        <v>136</v>
      </c>
      <c r="Z19" s="43">
        <v>9842</v>
      </c>
      <c r="AA19" s="43">
        <v>3445</v>
      </c>
      <c r="AB19" s="43">
        <v>20031</v>
      </c>
      <c r="AC19" s="43">
        <v>17385</v>
      </c>
      <c r="AD19" s="43">
        <v>23970</v>
      </c>
      <c r="AE19" s="43">
        <v>20124</v>
      </c>
      <c r="AF19" s="44">
        <v>23984</v>
      </c>
      <c r="AG19" s="45">
        <v>28247</v>
      </c>
      <c r="AH19" s="39">
        <v>8972</v>
      </c>
      <c r="AI19" s="39">
        <v>21158</v>
      </c>
      <c r="AJ19" s="43">
        <v>35512</v>
      </c>
      <c r="AK19" s="43">
        <v>18343</v>
      </c>
      <c r="AL19" s="43">
        <v>33455</v>
      </c>
      <c r="AM19" s="43">
        <v>6078</v>
      </c>
      <c r="AN19" s="43">
        <v>35911</v>
      </c>
      <c r="AO19" s="43">
        <v>7473</v>
      </c>
      <c r="AP19" s="43">
        <v>14658</v>
      </c>
      <c r="AQ19" s="43">
        <v>0</v>
      </c>
      <c r="AR19" s="44">
        <v>27122</v>
      </c>
      <c r="AS19" s="186">
        <f t="shared" si="0"/>
        <v>908994</v>
      </c>
    </row>
    <row r="20" spans="1:45" ht="13.5" customHeight="1">
      <c r="A20" s="217">
        <v>260119</v>
      </c>
      <c r="B20" s="143" t="s">
        <v>45</v>
      </c>
      <c r="C20" s="144"/>
      <c r="D20" s="137"/>
      <c r="E20" s="184"/>
      <c r="F20" s="138" t="s">
        <v>158</v>
      </c>
      <c r="G20" s="43">
        <v>16075</v>
      </c>
      <c r="H20" s="43">
        <v>0</v>
      </c>
      <c r="I20" s="43">
        <v>64821</v>
      </c>
      <c r="J20" s="43">
        <v>46860</v>
      </c>
      <c r="K20" s="43">
        <v>152</v>
      </c>
      <c r="L20" s="43">
        <v>57739</v>
      </c>
      <c r="M20" s="43">
        <v>75467</v>
      </c>
      <c r="N20" s="43">
        <v>22366</v>
      </c>
      <c r="O20" s="43">
        <v>17751</v>
      </c>
      <c r="P20" s="43">
        <v>26932</v>
      </c>
      <c r="Q20" s="43">
        <v>0</v>
      </c>
      <c r="R20" s="43">
        <v>0</v>
      </c>
      <c r="S20" s="45">
        <v>56444</v>
      </c>
      <c r="T20" s="39">
        <v>0</v>
      </c>
      <c r="U20" s="39">
        <v>17185</v>
      </c>
      <c r="V20" s="43">
        <v>97142</v>
      </c>
      <c r="W20" s="43">
        <v>29232</v>
      </c>
      <c r="X20" s="43">
        <v>24982</v>
      </c>
      <c r="Y20" s="43">
        <v>136</v>
      </c>
      <c r="Z20" s="43">
        <v>9842</v>
      </c>
      <c r="AA20" s="43">
        <v>3445</v>
      </c>
      <c r="AB20" s="43">
        <v>20031</v>
      </c>
      <c r="AC20" s="43">
        <v>17385</v>
      </c>
      <c r="AD20" s="43">
        <v>23970</v>
      </c>
      <c r="AE20" s="43">
        <v>20124</v>
      </c>
      <c r="AF20" s="44">
        <v>23984</v>
      </c>
      <c r="AG20" s="45">
        <v>28247</v>
      </c>
      <c r="AH20" s="39">
        <v>8972</v>
      </c>
      <c r="AI20" s="39">
        <v>21158</v>
      </c>
      <c r="AJ20" s="43">
        <v>35512</v>
      </c>
      <c r="AK20" s="43">
        <v>18343</v>
      </c>
      <c r="AL20" s="43">
        <v>33455</v>
      </c>
      <c r="AM20" s="43">
        <v>6078</v>
      </c>
      <c r="AN20" s="43">
        <v>35911</v>
      </c>
      <c r="AO20" s="43">
        <v>7473</v>
      </c>
      <c r="AP20" s="43">
        <v>14658</v>
      </c>
      <c r="AQ20" s="43">
        <v>0</v>
      </c>
      <c r="AR20" s="44">
        <v>27122</v>
      </c>
      <c r="AS20" s="186">
        <f t="shared" si="0"/>
        <v>908994</v>
      </c>
    </row>
    <row r="21" spans="1:45" ht="13.5" customHeight="1">
      <c r="A21" s="217">
        <v>260120</v>
      </c>
      <c r="B21" s="143"/>
      <c r="C21" s="144"/>
      <c r="D21" s="137"/>
      <c r="E21" s="184"/>
      <c r="F21" s="138" t="s">
        <v>159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5">
        <v>0</v>
      </c>
      <c r="T21" s="39">
        <v>0</v>
      </c>
      <c r="U21" s="39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4">
        <v>0</v>
      </c>
      <c r="AG21" s="45">
        <v>0</v>
      </c>
      <c r="AH21" s="39">
        <v>0</v>
      </c>
      <c r="AI21" s="39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4">
        <v>0</v>
      </c>
      <c r="AS21" s="186">
        <f t="shared" si="0"/>
        <v>0</v>
      </c>
    </row>
    <row r="22" spans="1:45" ht="13.5" customHeight="1">
      <c r="A22" s="217">
        <v>260121</v>
      </c>
      <c r="B22" s="143"/>
      <c r="C22" s="188"/>
      <c r="D22" s="147"/>
      <c r="E22" s="189" t="s">
        <v>148</v>
      </c>
      <c r="F22" s="146" t="s">
        <v>35</v>
      </c>
      <c r="G22" s="46">
        <v>0</v>
      </c>
      <c r="H22" s="46">
        <v>0</v>
      </c>
      <c r="I22" s="46">
        <v>0</v>
      </c>
      <c r="J22" s="46">
        <v>54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479</v>
      </c>
      <c r="Q22" s="46">
        <v>0</v>
      </c>
      <c r="R22" s="46">
        <v>0</v>
      </c>
      <c r="S22" s="48">
        <v>0</v>
      </c>
      <c r="T22" s="9">
        <v>0</v>
      </c>
      <c r="U22" s="9">
        <v>1050</v>
      </c>
      <c r="V22" s="46">
        <v>11020</v>
      </c>
      <c r="W22" s="46">
        <v>4033</v>
      </c>
      <c r="X22" s="46">
        <v>0</v>
      </c>
      <c r="Y22" s="46">
        <v>0</v>
      </c>
      <c r="Z22" s="46">
        <v>695</v>
      </c>
      <c r="AA22" s="46">
        <v>0</v>
      </c>
      <c r="AB22" s="46">
        <v>1689</v>
      </c>
      <c r="AC22" s="46">
        <v>0</v>
      </c>
      <c r="AD22" s="46">
        <v>0</v>
      </c>
      <c r="AE22" s="46">
        <v>365</v>
      </c>
      <c r="AF22" s="47">
        <v>0</v>
      </c>
      <c r="AG22" s="48">
        <v>1232</v>
      </c>
      <c r="AH22" s="9">
        <v>0</v>
      </c>
      <c r="AI22" s="9">
        <v>0</v>
      </c>
      <c r="AJ22" s="46">
        <v>3166</v>
      </c>
      <c r="AK22" s="46">
        <v>2223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7">
        <v>0</v>
      </c>
      <c r="AS22" s="190">
        <f t="shared" si="0"/>
        <v>26006</v>
      </c>
    </row>
    <row r="23" spans="1:45" ht="13.5" customHeight="1">
      <c r="A23" s="217">
        <v>260122</v>
      </c>
      <c r="B23" s="191"/>
      <c r="C23" s="192">
        <v>3</v>
      </c>
      <c r="D23" s="139" t="s">
        <v>160</v>
      </c>
      <c r="E23" s="139"/>
      <c r="F23" s="140"/>
      <c r="G23" s="43">
        <v>6089</v>
      </c>
      <c r="H23" s="43">
        <v>-488</v>
      </c>
      <c r="I23" s="43">
        <v>0</v>
      </c>
      <c r="J23" s="43">
        <v>66800</v>
      </c>
      <c r="K23" s="43">
        <v>119</v>
      </c>
      <c r="L23" s="43">
        <v>52172</v>
      </c>
      <c r="M23" s="43">
        <v>35774</v>
      </c>
      <c r="N23" s="43">
        <v>71799</v>
      </c>
      <c r="O23" s="43">
        <v>24104</v>
      </c>
      <c r="P23" s="43">
        <v>22550</v>
      </c>
      <c r="Q23" s="43">
        <v>935</v>
      </c>
      <c r="R23" s="43">
        <v>691</v>
      </c>
      <c r="S23" s="45">
        <v>54239</v>
      </c>
      <c r="T23" s="39">
        <v>4638</v>
      </c>
      <c r="U23" s="39">
        <v>18391</v>
      </c>
      <c r="V23" s="43">
        <v>123290</v>
      </c>
      <c r="W23" s="43">
        <v>36372</v>
      </c>
      <c r="X23" s="43">
        <v>26599</v>
      </c>
      <c r="Y23" s="43">
        <v>0</v>
      </c>
      <c r="Z23" s="43">
        <v>15207</v>
      </c>
      <c r="AA23" s="43">
        <v>9459</v>
      </c>
      <c r="AB23" s="43">
        <v>12915</v>
      </c>
      <c r="AC23" s="43">
        <v>20946</v>
      </c>
      <c r="AD23" s="43">
        <v>22240</v>
      </c>
      <c r="AE23" s="43">
        <v>19727</v>
      </c>
      <c r="AF23" s="44">
        <v>23435</v>
      </c>
      <c r="AG23" s="45">
        <v>8004</v>
      </c>
      <c r="AH23" s="39">
        <v>-1938</v>
      </c>
      <c r="AI23" s="39">
        <v>29311</v>
      </c>
      <c r="AJ23" s="43">
        <v>9547</v>
      </c>
      <c r="AK23" s="43">
        <v>2378</v>
      </c>
      <c r="AL23" s="43">
        <v>1810</v>
      </c>
      <c r="AM23" s="43">
        <v>-69</v>
      </c>
      <c r="AN23" s="43">
        <v>17585</v>
      </c>
      <c r="AO23" s="43">
        <v>10894</v>
      </c>
      <c r="AP23" s="43">
        <v>0</v>
      </c>
      <c r="AQ23" s="43">
        <v>951</v>
      </c>
      <c r="AR23" s="44">
        <v>41167</v>
      </c>
      <c r="AS23" s="186">
        <f t="shared" si="0"/>
        <v>787643</v>
      </c>
    </row>
    <row r="24" spans="1:45" ht="13.5" customHeight="1">
      <c r="A24" s="217">
        <v>260123</v>
      </c>
      <c r="B24" s="141"/>
      <c r="C24" s="192">
        <v>1</v>
      </c>
      <c r="D24" s="139" t="s">
        <v>161</v>
      </c>
      <c r="E24" s="139"/>
      <c r="F24" s="140"/>
      <c r="G24" s="62">
        <v>8141</v>
      </c>
      <c r="H24" s="62">
        <v>0</v>
      </c>
      <c r="I24" s="62">
        <v>82165</v>
      </c>
      <c r="J24" s="62">
        <v>167604</v>
      </c>
      <c r="K24" s="62">
        <v>117</v>
      </c>
      <c r="L24" s="62">
        <v>88259</v>
      </c>
      <c r="M24" s="62">
        <v>530404</v>
      </c>
      <c r="N24" s="62">
        <v>150168</v>
      </c>
      <c r="O24" s="62">
        <v>19485</v>
      </c>
      <c r="P24" s="62">
        <v>160775</v>
      </c>
      <c r="Q24" s="62">
        <v>0</v>
      </c>
      <c r="R24" s="62">
        <v>0</v>
      </c>
      <c r="S24" s="65">
        <v>220933</v>
      </c>
      <c r="T24" s="13">
        <v>0</v>
      </c>
      <c r="U24" s="13">
        <v>44791</v>
      </c>
      <c r="V24" s="62">
        <v>167227</v>
      </c>
      <c r="W24" s="62">
        <v>1200</v>
      </c>
      <c r="X24" s="62">
        <v>24519</v>
      </c>
      <c r="Y24" s="62">
        <v>19759</v>
      </c>
      <c r="Z24" s="62">
        <v>17728</v>
      </c>
      <c r="AA24" s="62">
        <v>4386</v>
      </c>
      <c r="AB24" s="62">
        <v>211489</v>
      </c>
      <c r="AC24" s="62">
        <v>110876</v>
      </c>
      <c r="AD24" s="62">
        <v>194394</v>
      </c>
      <c r="AE24" s="62">
        <v>101132</v>
      </c>
      <c r="AF24" s="57">
        <v>30235</v>
      </c>
      <c r="AG24" s="65">
        <v>30610</v>
      </c>
      <c r="AH24" s="13">
        <v>14434</v>
      </c>
      <c r="AI24" s="13">
        <v>183299</v>
      </c>
      <c r="AJ24" s="62">
        <v>78766</v>
      </c>
      <c r="AK24" s="62">
        <v>31231</v>
      </c>
      <c r="AL24" s="62">
        <v>57289</v>
      </c>
      <c r="AM24" s="62">
        <v>8597</v>
      </c>
      <c r="AN24" s="62">
        <v>37241</v>
      </c>
      <c r="AO24" s="62">
        <v>157095</v>
      </c>
      <c r="AP24" s="62">
        <v>19196</v>
      </c>
      <c r="AQ24" s="62">
        <v>0</v>
      </c>
      <c r="AR24" s="57">
        <v>61091</v>
      </c>
      <c r="AS24" s="193">
        <f t="shared" si="0"/>
        <v>3034636</v>
      </c>
    </row>
    <row r="25" spans="1:45" ht="13.5" customHeight="1">
      <c r="A25" s="217">
        <v>260124</v>
      </c>
      <c r="B25" s="143"/>
      <c r="C25" s="183"/>
      <c r="D25" s="184" t="s">
        <v>134</v>
      </c>
      <c r="E25" s="137" t="s">
        <v>46</v>
      </c>
      <c r="F25" s="138"/>
      <c r="G25" s="43">
        <v>0</v>
      </c>
      <c r="H25" s="43">
        <v>0</v>
      </c>
      <c r="I25" s="43">
        <v>0</v>
      </c>
      <c r="J25" s="43">
        <v>138100</v>
      </c>
      <c r="K25" s="43">
        <v>0</v>
      </c>
      <c r="L25" s="43">
        <v>32900</v>
      </c>
      <c r="M25" s="43">
        <v>186000</v>
      </c>
      <c r="N25" s="43">
        <v>90300</v>
      </c>
      <c r="O25" s="43">
        <v>0</v>
      </c>
      <c r="P25" s="43">
        <v>90000</v>
      </c>
      <c r="Q25" s="43">
        <v>0</v>
      </c>
      <c r="R25" s="43">
        <v>0</v>
      </c>
      <c r="S25" s="45">
        <v>83500</v>
      </c>
      <c r="T25" s="39">
        <v>0</v>
      </c>
      <c r="U25" s="39">
        <v>17500</v>
      </c>
      <c r="V25" s="43">
        <v>106600</v>
      </c>
      <c r="W25" s="43">
        <v>0</v>
      </c>
      <c r="X25" s="43">
        <v>6200</v>
      </c>
      <c r="Y25" s="43">
        <v>0</v>
      </c>
      <c r="Z25" s="43">
        <v>0</v>
      </c>
      <c r="AA25" s="43">
        <v>0</v>
      </c>
      <c r="AB25" s="43">
        <v>106100</v>
      </c>
      <c r="AC25" s="43">
        <v>17600</v>
      </c>
      <c r="AD25" s="43">
        <v>21100</v>
      </c>
      <c r="AE25" s="43">
        <v>81000</v>
      </c>
      <c r="AF25" s="44">
        <v>9400</v>
      </c>
      <c r="AG25" s="45">
        <v>0</v>
      </c>
      <c r="AH25" s="39">
        <v>0</v>
      </c>
      <c r="AI25" s="39">
        <v>124800</v>
      </c>
      <c r="AJ25" s="43">
        <v>15000</v>
      </c>
      <c r="AK25" s="43">
        <v>0</v>
      </c>
      <c r="AL25" s="43">
        <v>0</v>
      </c>
      <c r="AM25" s="43">
        <v>0</v>
      </c>
      <c r="AN25" s="43">
        <v>0</v>
      </c>
      <c r="AO25" s="43">
        <v>146000</v>
      </c>
      <c r="AP25" s="43">
        <v>0</v>
      </c>
      <c r="AQ25" s="43">
        <v>0</v>
      </c>
      <c r="AR25" s="44">
        <v>0</v>
      </c>
      <c r="AS25" s="186">
        <f t="shared" si="0"/>
        <v>1272100</v>
      </c>
    </row>
    <row r="26" spans="1:45" ht="13.5" customHeight="1">
      <c r="A26" s="217">
        <v>260125</v>
      </c>
      <c r="B26" s="143"/>
      <c r="C26" s="183"/>
      <c r="D26" s="184" t="s">
        <v>123</v>
      </c>
      <c r="E26" s="137" t="s">
        <v>47</v>
      </c>
      <c r="F26" s="138"/>
      <c r="G26" s="43">
        <v>0</v>
      </c>
      <c r="H26" s="43">
        <v>0</v>
      </c>
      <c r="I26" s="43">
        <v>0</v>
      </c>
      <c r="J26" s="43">
        <v>8089</v>
      </c>
      <c r="K26" s="43">
        <v>0</v>
      </c>
      <c r="L26" s="43">
        <v>0</v>
      </c>
      <c r="M26" s="43">
        <v>0</v>
      </c>
      <c r="N26" s="43">
        <v>0</v>
      </c>
      <c r="O26" s="43">
        <v>10144</v>
      </c>
      <c r="P26" s="43">
        <v>0</v>
      </c>
      <c r="Q26" s="43">
        <v>0</v>
      </c>
      <c r="R26" s="43">
        <v>0</v>
      </c>
      <c r="S26" s="45">
        <v>22245</v>
      </c>
      <c r="T26" s="39">
        <v>0</v>
      </c>
      <c r="U26" s="39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51166</v>
      </c>
      <c r="AD26" s="43">
        <v>0</v>
      </c>
      <c r="AE26" s="43">
        <v>0</v>
      </c>
      <c r="AF26" s="44">
        <v>0</v>
      </c>
      <c r="AG26" s="45">
        <v>0</v>
      </c>
      <c r="AH26" s="39">
        <v>0</v>
      </c>
      <c r="AI26" s="39">
        <v>0</v>
      </c>
      <c r="AJ26" s="43">
        <v>0</v>
      </c>
      <c r="AK26" s="43">
        <v>0</v>
      </c>
      <c r="AL26" s="43">
        <v>57001</v>
      </c>
      <c r="AM26" s="43">
        <v>0</v>
      </c>
      <c r="AN26" s="43">
        <v>37241</v>
      </c>
      <c r="AO26" s="43">
        <v>11095</v>
      </c>
      <c r="AP26" s="43">
        <v>19196</v>
      </c>
      <c r="AQ26" s="43">
        <v>0</v>
      </c>
      <c r="AR26" s="44">
        <v>0</v>
      </c>
      <c r="AS26" s="186">
        <f t="shared" si="0"/>
        <v>216177</v>
      </c>
    </row>
    <row r="27" spans="1:45" ht="13.5" customHeight="1">
      <c r="A27" s="217">
        <v>260126</v>
      </c>
      <c r="B27" s="143"/>
      <c r="C27" s="183"/>
      <c r="D27" s="184" t="s">
        <v>135</v>
      </c>
      <c r="E27" s="137" t="s">
        <v>48</v>
      </c>
      <c r="F27" s="138"/>
      <c r="G27" s="43">
        <v>8141</v>
      </c>
      <c r="H27" s="43">
        <v>0</v>
      </c>
      <c r="I27" s="43">
        <v>82165</v>
      </c>
      <c r="J27" s="43">
        <v>0</v>
      </c>
      <c r="K27" s="43">
        <v>117</v>
      </c>
      <c r="L27" s="43">
        <v>37527</v>
      </c>
      <c r="M27" s="43">
        <v>199079</v>
      </c>
      <c r="N27" s="43">
        <v>5405</v>
      </c>
      <c r="O27" s="43">
        <v>0</v>
      </c>
      <c r="P27" s="43">
        <v>21511</v>
      </c>
      <c r="Q27" s="43">
        <v>0</v>
      </c>
      <c r="R27" s="43">
        <v>0</v>
      </c>
      <c r="S27" s="45">
        <v>68188</v>
      </c>
      <c r="T27" s="39">
        <v>0</v>
      </c>
      <c r="U27" s="39">
        <v>18029</v>
      </c>
      <c r="V27" s="43">
        <v>48994</v>
      </c>
      <c r="W27" s="43">
        <v>0</v>
      </c>
      <c r="X27" s="43">
        <v>18319</v>
      </c>
      <c r="Y27" s="43">
        <v>2514</v>
      </c>
      <c r="Z27" s="43">
        <v>7657</v>
      </c>
      <c r="AA27" s="43">
        <v>4088</v>
      </c>
      <c r="AB27" s="43">
        <v>28342</v>
      </c>
      <c r="AC27" s="43">
        <v>0</v>
      </c>
      <c r="AD27" s="43">
        <v>117532</v>
      </c>
      <c r="AE27" s="43">
        <v>20132</v>
      </c>
      <c r="AF27" s="44">
        <v>0</v>
      </c>
      <c r="AG27" s="45">
        <v>28985</v>
      </c>
      <c r="AH27" s="39">
        <v>14434</v>
      </c>
      <c r="AI27" s="39">
        <v>31491</v>
      </c>
      <c r="AJ27" s="43">
        <v>45095</v>
      </c>
      <c r="AK27" s="43">
        <v>28212</v>
      </c>
      <c r="AL27" s="43">
        <v>0</v>
      </c>
      <c r="AM27" s="43">
        <v>8597</v>
      </c>
      <c r="AN27" s="43">
        <v>0</v>
      </c>
      <c r="AO27" s="43">
        <v>0</v>
      </c>
      <c r="AP27" s="43">
        <v>0</v>
      </c>
      <c r="AQ27" s="43">
        <v>0</v>
      </c>
      <c r="AR27" s="44">
        <v>60560</v>
      </c>
      <c r="AS27" s="186">
        <f t="shared" si="0"/>
        <v>905114</v>
      </c>
    </row>
    <row r="28" spans="1:45" ht="13.5" customHeight="1">
      <c r="A28" s="217">
        <v>260127</v>
      </c>
      <c r="B28" s="143"/>
      <c r="C28" s="183"/>
      <c r="D28" s="184" t="s">
        <v>136</v>
      </c>
      <c r="E28" s="137" t="s">
        <v>49</v>
      </c>
      <c r="F28" s="138"/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5">
        <v>0</v>
      </c>
      <c r="T28" s="39">
        <v>0</v>
      </c>
      <c r="U28" s="39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4">
        <v>0</v>
      </c>
      <c r="AG28" s="45">
        <v>0</v>
      </c>
      <c r="AH28" s="39">
        <v>0</v>
      </c>
      <c r="AI28" s="39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4">
        <v>0</v>
      </c>
      <c r="AS28" s="186">
        <f t="shared" si="0"/>
        <v>0</v>
      </c>
    </row>
    <row r="29" spans="1:45" ht="13.5" customHeight="1">
      <c r="A29" s="217">
        <v>260128</v>
      </c>
      <c r="B29" s="143"/>
      <c r="C29" s="183"/>
      <c r="D29" s="184" t="s">
        <v>137</v>
      </c>
      <c r="E29" s="137" t="s">
        <v>50</v>
      </c>
      <c r="F29" s="138"/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20</v>
      </c>
      <c r="N29" s="43">
        <v>8</v>
      </c>
      <c r="O29" s="43">
        <v>0</v>
      </c>
      <c r="P29" s="43">
        <v>0</v>
      </c>
      <c r="Q29" s="43">
        <v>0</v>
      </c>
      <c r="R29" s="43">
        <v>0</v>
      </c>
      <c r="S29" s="45">
        <v>0</v>
      </c>
      <c r="T29" s="39">
        <v>0</v>
      </c>
      <c r="U29" s="39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4">
        <v>0</v>
      </c>
      <c r="AG29" s="45">
        <v>0</v>
      </c>
      <c r="AH29" s="39">
        <v>0</v>
      </c>
      <c r="AI29" s="39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4">
        <v>0</v>
      </c>
      <c r="AS29" s="186">
        <f t="shared" si="0"/>
        <v>28</v>
      </c>
    </row>
    <row r="30" spans="1:45" ht="13.5" customHeight="1">
      <c r="A30" s="217">
        <v>260129</v>
      </c>
      <c r="B30" s="143"/>
      <c r="C30" s="183"/>
      <c r="D30" s="184" t="s">
        <v>138</v>
      </c>
      <c r="E30" s="137" t="s">
        <v>37</v>
      </c>
      <c r="F30" s="138"/>
      <c r="G30" s="43">
        <v>0</v>
      </c>
      <c r="H30" s="43">
        <v>0</v>
      </c>
      <c r="I30" s="43">
        <v>0</v>
      </c>
      <c r="J30" s="43">
        <v>20165</v>
      </c>
      <c r="K30" s="43">
        <v>0</v>
      </c>
      <c r="L30" s="43">
        <v>0</v>
      </c>
      <c r="M30" s="43">
        <v>99789</v>
      </c>
      <c r="N30" s="43">
        <v>27675</v>
      </c>
      <c r="O30" s="43">
        <v>0</v>
      </c>
      <c r="P30" s="43">
        <v>45000</v>
      </c>
      <c r="Q30" s="43">
        <v>0</v>
      </c>
      <c r="R30" s="43">
        <v>0</v>
      </c>
      <c r="S30" s="45">
        <v>31000</v>
      </c>
      <c r="T30" s="39">
        <v>0</v>
      </c>
      <c r="U30" s="39">
        <v>0</v>
      </c>
      <c r="V30" s="43">
        <v>11633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36050</v>
      </c>
      <c r="AC30" s="43">
        <v>30800</v>
      </c>
      <c r="AD30" s="43">
        <v>43175</v>
      </c>
      <c r="AE30" s="43">
        <v>0</v>
      </c>
      <c r="AF30" s="44">
        <v>2549</v>
      </c>
      <c r="AG30" s="45">
        <v>0</v>
      </c>
      <c r="AH30" s="39">
        <v>0</v>
      </c>
      <c r="AI30" s="39">
        <v>18050</v>
      </c>
      <c r="AJ30" s="43">
        <v>9100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4">
        <v>0</v>
      </c>
      <c r="AS30" s="186">
        <f t="shared" si="0"/>
        <v>374986</v>
      </c>
    </row>
    <row r="31" spans="1:45" ht="13.5" customHeight="1">
      <c r="A31" s="217">
        <v>260130</v>
      </c>
      <c r="B31" s="143"/>
      <c r="C31" s="183"/>
      <c r="D31" s="184" t="s">
        <v>139</v>
      </c>
      <c r="E31" s="137" t="s">
        <v>38</v>
      </c>
      <c r="F31" s="138"/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5">
        <v>0</v>
      </c>
      <c r="T31" s="39">
        <v>0</v>
      </c>
      <c r="U31" s="39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40997</v>
      </c>
      <c r="AC31" s="43">
        <v>8960</v>
      </c>
      <c r="AD31" s="43">
        <v>12560</v>
      </c>
      <c r="AE31" s="43">
        <v>0</v>
      </c>
      <c r="AF31" s="44">
        <v>0</v>
      </c>
      <c r="AG31" s="45">
        <v>0</v>
      </c>
      <c r="AH31" s="39">
        <v>0</v>
      </c>
      <c r="AI31" s="39">
        <v>0</v>
      </c>
      <c r="AJ31" s="43">
        <v>1910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4">
        <v>0</v>
      </c>
      <c r="AS31" s="186">
        <f t="shared" si="0"/>
        <v>64427</v>
      </c>
    </row>
    <row r="32" spans="1:45" ht="13.5" customHeight="1">
      <c r="A32" s="217">
        <v>260131</v>
      </c>
      <c r="B32" s="143"/>
      <c r="C32" s="183"/>
      <c r="D32" s="184" t="s">
        <v>140</v>
      </c>
      <c r="E32" s="137" t="s">
        <v>51</v>
      </c>
      <c r="F32" s="138"/>
      <c r="G32" s="43">
        <v>0</v>
      </c>
      <c r="H32" s="43">
        <v>0</v>
      </c>
      <c r="I32" s="43">
        <v>0</v>
      </c>
      <c r="J32" s="43">
        <v>1250</v>
      </c>
      <c r="K32" s="43">
        <v>0</v>
      </c>
      <c r="L32" s="43">
        <v>0</v>
      </c>
      <c r="M32" s="43">
        <v>34573</v>
      </c>
      <c r="N32" s="43">
        <v>26780</v>
      </c>
      <c r="O32" s="43">
        <v>9341</v>
      </c>
      <c r="P32" s="43">
        <v>4264</v>
      </c>
      <c r="Q32" s="43">
        <v>0</v>
      </c>
      <c r="R32" s="43">
        <v>0</v>
      </c>
      <c r="S32" s="45">
        <v>0</v>
      </c>
      <c r="T32" s="39">
        <v>0</v>
      </c>
      <c r="U32" s="39">
        <v>0</v>
      </c>
      <c r="V32" s="43">
        <v>0</v>
      </c>
      <c r="W32" s="43">
        <v>0</v>
      </c>
      <c r="X32" s="43">
        <v>0</v>
      </c>
      <c r="Y32" s="43">
        <v>17245</v>
      </c>
      <c r="Z32" s="43">
        <v>4156</v>
      </c>
      <c r="AA32" s="43">
        <v>298</v>
      </c>
      <c r="AB32" s="43">
        <v>0</v>
      </c>
      <c r="AC32" s="43">
        <v>2350</v>
      </c>
      <c r="AD32" s="43">
        <v>0</v>
      </c>
      <c r="AE32" s="43">
        <v>0</v>
      </c>
      <c r="AF32" s="44">
        <v>0</v>
      </c>
      <c r="AG32" s="45">
        <v>0</v>
      </c>
      <c r="AH32" s="39">
        <v>0</v>
      </c>
      <c r="AI32" s="39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4">
        <v>0</v>
      </c>
      <c r="AS32" s="186">
        <f t="shared" si="0"/>
        <v>100257</v>
      </c>
    </row>
    <row r="33" spans="1:45" ht="13.5" customHeight="1">
      <c r="A33" s="217">
        <v>260132</v>
      </c>
      <c r="B33" s="143"/>
      <c r="C33" s="183"/>
      <c r="D33" s="184" t="s">
        <v>141</v>
      </c>
      <c r="E33" s="137" t="s">
        <v>35</v>
      </c>
      <c r="F33" s="138"/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17832</v>
      </c>
      <c r="M33" s="43">
        <v>10943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5">
        <v>16000</v>
      </c>
      <c r="T33" s="39">
        <v>0</v>
      </c>
      <c r="U33" s="39">
        <v>9262</v>
      </c>
      <c r="V33" s="43">
        <v>0</v>
      </c>
      <c r="W33" s="43">
        <v>1200</v>
      </c>
      <c r="X33" s="43">
        <v>0</v>
      </c>
      <c r="Y33" s="43">
        <v>0</v>
      </c>
      <c r="Z33" s="43">
        <v>5915</v>
      </c>
      <c r="AA33" s="43">
        <v>0</v>
      </c>
      <c r="AB33" s="43">
        <v>0</v>
      </c>
      <c r="AC33" s="43">
        <v>0</v>
      </c>
      <c r="AD33" s="43">
        <v>27</v>
      </c>
      <c r="AE33" s="43">
        <v>0</v>
      </c>
      <c r="AF33" s="44">
        <v>18286</v>
      </c>
      <c r="AG33" s="45">
        <v>1625</v>
      </c>
      <c r="AH33" s="39">
        <v>0</v>
      </c>
      <c r="AI33" s="39">
        <v>8958</v>
      </c>
      <c r="AJ33" s="43">
        <v>7661</v>
      </c>
      <c r="AK33" s="43">
        <v>3019</v>
      </c>
      <c r="AL33" s="43">
        <v>288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4">
        <v>531</v>
      </c>
      <c r="AS33" s="186">
        <f t="shared" si="0"/>
        <v>101547</v>
      </c>
    </row>
    <row r="34" spans="1:45" ht="13.5" customHeight="1">
      <c r="A34" s="217">
        <v>260133</v>
      </c>
      <c r="B34" s="143"/>
      <c r="C34" s="192">
        <v>2</v>
      </c>
      <c r="D34" s="139" t="s">
        <v>154</v>
      </c>
      <c r="E34" s="139"/>
      <c r="F34" s="140"/>
      <c r="G34" s="62">
        <v>16282</v>
      </c>
      <c r="H34" s="62">
        <v>0</v>
      </c>
      <c r="I34" s="62">
        <v>82165</v>
      </c>
      <c r="J34" s="62">
        <v>234566</v>
      </c>
      <c r="K34" s="62">
        <v>236</v>
      </c>
      <c r="L34" s="62">
        <v>134533</v>
      </c>
      <c r="M34" s="62">
        <v>566107</v>
      </c>
      <c r="N34" s="62">
        <v>221967</v>
      </c>
      <c r="O34" s="62">
        <v>39727</v>
      </c>
      <c r="P34" s="62">
        <v>178767</v>
      </c>
      <c r="Q34" s="62">
        <v>0</v>
      </c>
      <c r="R34" s="62">
        <v>2647</v>
      </c>
      <c r="S34" s="65">
        <v>273121</v>
      </c>
      <c r="T34" s="13">
        <v>2993</v>
      </c>
      <c r="U34" s="13">
        <v>63033</v>
      </c>
      <c r="V34" s="62">
        <v>297195</v>
      </c>
      <c r="W34" s="62">
        <v>37555</v>
      </c>
      <c r="X34" s="62">
        <v>50464</v>
      </c>
      <c r="Y34" s="62">
        <v>19759</v>
      </c>
      <c r="Z34" s="62">
        <v>32330</v>
      </c>
      <c r="AA34" s="62">
        <v>8223</v>
      </c>
      <c r="AB34" s="62">
        <v>231682</v>
      </c>
      <c r="AC34" s="62">
        <v>131651</v>
      </c>
      <c r="AD34" s="62">
        <v>217946</v>
      </c>
      <c r="AE34" s="62">
        <v>120980</v>
      </c>
      <c r="AF34" s="57">
        <v>53972</v>
      </c>
      <c r="AG34" s="65">
        <v>35254</v>
      </c>
      <c r="AH34" s="13">
        <v>14434</v>
      </c>
      <c r="AI34" s="13">
        <v>211714</v>
      </c>
      <c r="AJ34" s="62">
        <v>87843</v>
      </c>
      <c r="AK34" s="62">
        <v>32138</v>
      </c>
      <c r="AL34" s="62">
        <v>57289</v>
      </c>
      <c r="AM34" s="62">
        <v>8597</v>
      </c>
      <c r="AN34" s="62">
        <v>54511</v>
      </c>
      <c r="AO34" s="62">
        <v>169190</v>
      </c>
      <c r="AP34" s="62">
        <v>19196</v>
      </c>
      <c r="AQ34" s="62">
        <v>0</v>
      </c>
      <c r="AR34" s="57">
        <v>102251</v>
      </c>
      <c r="AS34" s="193">
        <f t="shared" si="0"/>
        <v>3810318</v>
      </c>
    </row>
    <row r="35" spans="1:45" ht="13.5" customHeight="1">
      <c r="A35" s="217">
        <v>260134</v>
      </c>
      <c r="B35" s="194" t="s">
        <v>142</v>
      </c>
      <c r="C35" s="195"/>
      <c r="D35" s="196" t="s">
        <v>134</v>
      </c>
      <c r="E35" s="139" t="s">
        <v>52</v>
      </c>
      <c r="F35" s="140"/>
      <c r="G35" s="43">
        <v>0</v>
      </c>
      <c r="H35" s="43">
        <v>0</v>
      </c>
      <c r="I35" s="43">
        <v>2772</v>
      </c>
      <c r="J35" s="43">
        <v>127468</v>
      </c>
      <c r="K35" s="43">
        <v>0</v>
      </c>
      <c r="L35" s="43">
        <v>59479</v>
      </c>
      <c r="M35" s="43">
        <v>331216</v>
      </c>
      <c r="N35" s="43">
        <v>187754</v>
      </c>
      <c r="O35" s="43">
        <v>19439</v>
      </c>
      <c r="P35" s="43">
        <v>149693</v>
      </c>
      <c r="Q35" s="43">
        <v>0</v>
      </c>
      <c r="R35" s="43">
        <v>2647</v>
      </c>
      <c r="S35" s="45">
        <v>136745</v>
      </c>
      <c r="T35" s="39">
        <v>2993</v>
      </c>
      <c r="U35" s="39">
        <v>29031</v>
      </c>
      <c r="V35" s="43">
        <v>34990</v>
      </c>
      <c r="W35" s="43">
        <v>0</v>
      </c>
      <c r="X35" s="43">
        <v>6284</v>
      </c>
      <c r="Y35" s="43">
        <v>17245</v>
      </c>
      <c r="Z35" s="43">
        <v>17056</v>
      </c>
      <c r="AA35" s="43">
        <v>2382</v>
      </c>
      <c r="AB35" s="43">
        <v>197792</v>
      </c>
      <c r="AC35" s="43">
        <v>64694</v>
      </c>
      <c r="AD35" s="43">
        <v>103864</v>
      </c>
      <c r="AE35" s="43">
        <v>0</v>
      </c>
      <c r="AF35" s="44">
        <v>33152</v>
      </c>
      <c r="AG35" s="45">
        <v>10989</v>
      </c>
      <c r="AH35" s="39">
        <v>0</v>
      </c>
      <c r="AI35" s="39">
        <v>159736</v>
      </c>
      <c r="AJ35" s="43">
        <v>45038</v>
      </c>
      <c r="AK35" s="43">
        <v>3922</v>
      </c>
      <c r="AL35" s="43">
        <v>416</v>
      </c>
      <c r="AM35" s="43">
        <v>0</v>
      </c>
      <c r="AN35" s="43">
        <v>18566</v>
      </c>
      <c r="AO35" s="43">
        <v>147001</v>
      </c>
      <c r="AP35" s="43">
        <v>0</v>
      </c>
      <c r="AQ35" s="43">
        <v>0</v>
      </c>
      <c r="AR35" s="44">
        <v>0</v>
      </c>
      <c r="AS35" s="186">
        <f aca="true" t="shared" si="1" ref="AS35:AS57">SUM(G35:AR35)</f>
        <v>1912364</v>
      </c>
    </row>
    <row r="36" spans="1:45" ht="13.5" customHeight="1">
      <c r="A36" s="217">
        <v>260135</v>
      </c>
      <c r="B36" s="143" t="s">
        <v>114</v>
      </c>
      <c r="C36" s="300" t="s">
        <v>29</v>
      </c>
      <c r="D36" s="137" t="s">
        <v>42</v>
      </c>
      <c r="E36" s="137"/>
      <c r="F36" s="138"/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4531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2">
        <v>17050</v>
      </c>
      <c r="T36" s="6">
        <v>0</v>
      </c>
      <c r="U36" s="6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810</v>
      </c>
      <c r="AC36" s="40">
        <v>532</v>
      </c>
      <c r="AD36" s="40">
        <v>0</v>
      </c>
      <c r="AE36" s="40">
        <v>0</v>
      </c>
      <c r="AF36" s="41">
        <v>1223</v>
      </c>
      <c r="AG36" s="42">
        <v>0</v>
      </c>
      <c r="AH36" s="6">
        <v>0</v>
      </c>
      <c r="AI36" s="6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1">
        <v>0</v>
      </c>
      <c r="AS36" s="182">
        <f t="shared" si="1"/>
        <v>24146</v>
      </c>
    </row>
    <row r="37" spans="1:45" ht="13.5" customHeight="1">
      <c r="A37" s="217">
        <v>260136</v>
      </c>
      <c r="B37" s="143"/>
      <c r="C37" s="301"/>
      <c r="D37" s="137" t="s">
        <v>53</v>
      </c>
      <c r="E37" s="137"/>
      <c r="F37" s="138"/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2053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8">
        <v>0</v>
      </c>
      <c r="T37" s="9">
        <v>0</v>
      </c>
      <c r="U37" s="9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48">
        <v>0</v>
      </c>
      <c r="AH37" s="9">
        <v>0</v>
      </c>
      <c r="AI37" s="9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7">
        <v>0</v>
      </c>
      <c r="AS37" s="190">
        <f t="shared" si="1"/>
        <v>2053</v>
      </c>
    </row>
    <row r="38" spans="1:45" ht="13.5" customHeight="1">
      <c r="A38" s="217">
        <v>260137</v>
      </c>
      <c r="B38" s="143"/>
      <c r="C38" s="197" t="s">
        <v>124</v>
      </c>
      <c r="D38" s="181" t="s">
        <v>54</v>
      </c>
      <c r="E38" s="181"/>
      <c r="F38" s="142"/>
      <c r="G38" s="43">
        <v>0</v>
      </c>
      <c r="H38" s="43">
        <v>0</v>
      </c>
      <c r="I38" s="43">
        <v>0</v>
      </c>
      <c r="J38" s="43">
        <v>80661</v>
      </c>
      <c r="K38" s="43">
        <v>0</v>
      </c>
      <c r="L38" s="43">
        <v>0</v>
      </c>
      <c r="M38" s="43">
        <v>249476</v>
      </c>
      <c r="N38" s="43">
        <v>110700</v>
      </c>
      <c r="O38" s="43">
        <v>0</v>
      </c>
      <c r="P38" s="43">
        <v>135000</v>
      </c>
      <c r="Q38" s="43">
        <v>0</v>
      </c>
      <c r="R38" s="43">
        <v>0</v>
      </c>
      <c r="S38" s="45">
        <v>93000</v>
      </c>
      <c r="T38" s="39">
        <v>0</v>
      </c>
      <c r="U38" s="39">
        <v>0</v>
      </c>
      <c r="V38" s="43">
        <v>34990</v>
      </c>
      <c r="W38" s="43">
        <v>0</v>
      </c>
      <c r="X38" s="43">
        <v>0</v>
      </c>
      <c r="Y38" s="43">
        <v>0</v>
      </c>
      <c r="Z38" s="43">
        <v>0</v>
      </c>
      <c r="AA38" s="43">
        <v>2084</v>
      </c>
      <c r="AB38" s="43">
        <v>137650</v>
      </c>
      <c r="AC38" s="43">
        <v>56000</v>
      </c>
      <c r="AD38" s="43">
        <v>79977</v>
      </c>
      <c r="AE38" s="43">
        <v>0</v>
      </c>
      <c r="AF38" s="44">
        <v>7647</v>
      </c>
      <c r="AG38" s="45">
        <v>0</v>
      </c>
      <c r="AH38" s="39">
        <v>0</v>
      </c>
      <c r="AI38" s="39">
        <v>72200</v>
      </c>
      <c r="AJ38" s="43">
        <v>27300</v>
      </c>
      <c r="AK38" s="43">
        <v>3922</v>
      </c>
      <c r="AL38" s="43">
        <v>0</v>
      </c>
      <c r="AM38" s="43">
        <v>0</v>
      </c>
      <c r="AN38" s="43">
        <v>0</v>
      </c>
      <c r="AO38" s="43">
        <v>146000</v>
      </c>
      <c r="AP38" s="43">
        <v>0</v>
      </c>
      <c r="AQ38" s="43">
        <v>0</v>
      </c>
      <c r="AR38" s="44">
        <v>0</v>
      </c>
      <c r="AS38" s="186">
        <f t="shared" si="1"/>
        <v>1236607</v>
      </c>
    </row>
    <row r="39" spans="1:45" ht="13.5" customHeight="1">
      <c r="A39" s="217">
        <v>260138</v>
      </c>
      <c r="B39" s="143" t="s">
        <v>125</v>
      </c>
      <c r="C39" s="198"/>
      <c r="D39" s="296" t="s">
        <v>126</v>
      </c>
      <c r="E39" s="296"/>
      <c r="F39" s="297"/>
      <c r="G39" s="43">
        <v>0</v>
      </c>
      <c r="H39" s="43">
        <v>0</v>
      </c>
      <c r="I39" s="43">
        <v>0</v>
      </c>
      <c r="J39" s="43">
        <v>60400</v>
      </c>
      <c r="K39" s="43">
        <v>0</v>
      </c>
      <c r="L39" s="43">
        <v>0</v>
      </c>
      <c r="M39" s="43">
        <v>149600</v>
      </c>
      <c r="N39" s="43">
        <v>74700</v>
      </c>
      <c r="O39" s="43">
        <v>0</v>
      </c>
      <c r="P39" s="43">
        <v>90000</v>
      </c>
      <c r="Q39" s="43">
        <v>0</v>
      </c>
      <c r="R39" s="43">
        <v>0</v>
      </c>
      <c r="S39" s="45">
        <v>60300</v>
      </c>
      <c r="T39" s="39">
        <v>0</v>
      </c>
      <c r="U39" s="39">
        <v>0</v>
      </c>
      <c r="V39" s="43">
        <v>23200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60500</v>
      </c>
      <c r="AC39" s="43">
        <v>14000</v>
      </c>
      <c r="AD39" s="43">
        <v>21100</v>
      </c>
      <c r="AE39" s="43">
        <v>0</v>
      </c>
      <c r="AF39" s="44">
        <v>5000</v>
      </c>
      <c r="AG39" s="45">
        <v>0</v>
      </c>
      <c r="AH39" s="39">
        <v>0</v>
      </c>
      <c r="AI39" s="39">
        <v>54100</v>
      </c>
      <c r="AJ39" s="43">
        <v>15000</v>
      </c>
      <c r="AK39" s="43">
        <v>0</v>
      </c>
      <c r="AL39" s="43">
        <v>0</v>
      </c>
      <c r="AM39" s="43">
        <v>0</v>
      </c>
      <c r="AN39" s="43">
        <v>0</v>
      </c>
      <c r="AO39" s="43">
        <v>146000</v>
      </c>
      <c r="AP39" s="43">
        <v>0</v>
      </c>
      <c r="AQ39" s="43">
        <v>0</v>
      </c>
      <c r="AR39" s="44">
        <v>0</v>
      </c>
      <c r="AS39" s="186">
        <f t="shared" si="1"/>
        <v>773900</v>
      </c>
    </row>
    <row r="40" spans="1:45" ht="13.5" customHeight="1">
      <c r="A40" s="217">
        <v>260139</v>
      </c>
      <c r="B40" s="143"/>
      <c r="C40" s="198" t="s">
        <v>127</v>
      </c>
      <c r="D40" s="137" t="s">
        <v>55</v>
      </c>
      <c r="E40" s="137"/>
      <c r="F40" s="138"/>
      <c r="G40" s="43">
        <v>0</v>
      </c>
      <c r="H40" s="43">
        <v>0</v>
      </c>
      <c r="I40" s="43">
        <v>2772</v>
      </c>
      <c r="J40" s="43">
        <v>46807</v>
      </c>
      <c r="K40" s="43">
        <v>0</v>
      </c>
      <c r="L40" s="43">
        <v>59479</v>
      </c>
      <c r="M40" s="43">
        <v>81740</v>
      </c>
      <c r="N40" s="43">
        <v>77054</v>
      </c>
      <c r="O40" s="43">
        <v>19439</v>
      </c>
      <c r="P40" s="43">
        <v>14693</v>
      </c>
      <c r="Q40" s="43">
        <v>0</v>
      </c>
      <c r="R40" s="43">
        <v>2647</v>
      </c>
      <c r="S40" s="45">
        <v>43745</v>
      </c>
      <c r="T40" s="39">
        <v>2993</v>
      </c>
      <c r="U40" s="39">
        <v>29031</v>
      </c>
      <c r="V40" s="43">
        <v>0</v>
      </c>
      <c r="W40" s="43">
        <v>0</v>
      </c>
      <c r="X40" s="43">
        <v>6284</v>
      </c>
      <c r="Y40" s="43">
        <v>17245</v>
      </c>
      <c r="Z40" s="43">
        <v>17056</v>
      </c>
      <c r="AA40" s="43">
        <v>298</v>
      </c>
      <c r="AB40" s="43">
        <v>60142</v>
      </c>
      <c r="AC40" s="43">
        <v>8694</v>
      </c>
      <c r="AD40" s="43">
        <v>23887</v>
      </c>
      <c r="AE40" s="43">
        <v>0</v>
      </c>
      <c r="AF40" s="44">
        <v>25505</v>
      </c>
      <c r="AG40" s="45">
        <v>10989</v>
      </c>
      <c r="AH40" s="39">
        <v>0</v>
      </c>
      <c r="AI40" s="39">
        <v>87536</v>
      </c>
      <c r="AJ40" s="43">
        <v>17738</v>
      </c>
      <c r="AK40" s="43">
        <v>0</v>
      </c>
      <c r="AL40" s="43">
        <v>416</v>
      </c>
      <c r="AM40" s="43">
        <v>0</v>
      </c>
      <c r="AN40" s="43">
        <v>18566</v>
      </c>
      <c r="AO40" s="43">
        <v>1001</v>
      </c>
      <c r="AP40" s="43">
        <v>0</v>
      </c>
      <c r="AQ40" s="43">
        <v>0</v>
      </c>
      <c r="AR40" s="44">
        <v>0</v>
      </c>
      <c r="AS40" s="186">
        <f t="shared" si="1"/>
        <v>675757</v>
      </c>
    </row>
    <row r="41" spans="1:45" ht="13.5" customHeight="1">
      <c r="A41" s="217">
        <v>260140</v>
      </c>
      <c r="B41" s="143"/>
      <c r="C41" s="199"/>
      <c r="D41" s="298" t="s">
        <v>128</v>
      </c>
      <c r="E41" s="296"/>
      <c r="F41" s="299"/>
      <c r="G41" s="43">
        <v>0</v>
      </c>
      <c r="H41" s="43">
        <v>0</v>
      </c>
      <c r="I41" s="43">
        <v>0</v>
      </c>
      <c r="J41" s="43">
        <v>35100</v>
      </c>
      <c r="K41" s="43">
        <v>0</v>
      </c>
      <c r="L41" s="43">
        <v>32900</v>
      </c>
      <c r="M41" s="43">
        <v>9300</v>
      </c>
      <c r="N41" s="43">
        <v>15600</v>
      </c>
      <c r="O41" s="43">
        <v>0</v>
      </c>
      <c r="P41" s="43">
        <v>0</v>
      </c>
      <c r="Q41" s="43">
        <v>0</v>
      </c>
      <c r="R41" s="43">
        <v>0</v>
      </c>
      <c r="S41" s="45">
        <v>23200</v>
      </c>
      <c r="T41" s="39">
        <v>0</v>
      </c>
      <c r="U41" s="39">
        <v>17500</v>
      </c>
      <c r="V41" s="43">
        <v>0</v>
      </c>
      <c r="W41" s="43">
        <v>0</v>
      </c>
      <c r="X41" s="43">
        <v>6200</v>
      </c>
      <c r="Y41" s="43">
        <v>0</v>
      </c>
      <c r="Z41" s="43">
        <v>0</v>
      </c>
      <c r="AA41" s="43">
        <v>0</v>
      </c>
      <c r="AB41" s="43">
        <v>45600</v>
      </c>
      <c r="AC41" s="43">
        <v>3600</v>
      </c>
      <c r="AD41" s="43">
        <v>0</v>
      </c>
      <c r="AE41" s="43">
        <v>0</v>
      </c>
      <c r="AF41" s="44">
        <v>4400</v>
      </c>
      <c r="AG41" s="45">
        <v>0</v>
      </c>
      <c r="AH41" s="39">
        <v>0</v>
      </c>
      <c r="AI41" s="39">
        <v>70700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4">
        <v>0</v>
      </c>
      <c r="AS41" s="186">
        <f t="shared" si="1"/>
        <v>264100</v>
      </c>
    </row>
    <row r="42" spans="1:45" ht="13.5" customHeight="1">
      <c r="A42" s="217">
        <v>260141</v>
      </c>
      <c r="B42" s="143" t="s">
        <v>41</v>
      </c>
      <c r="C42" s="198"/>
      <c r="D42" s="184" t="s">
        <v>129</v>
      </c>
      <c r="E42" s="200" t="s">
        <v>124</v>
      </c>
      <c r="F42" s="138" t="s">
        <v>94</v>
      </c>
      <c r="G42" s="40">
        <v>0</v>
      </c>
      <c r="H42" s="40">
        <v>0</v>
      </c>
      <c r="I42" s="40">
        <v>0</v>
      </c>
      <c r="J42" s="40">
        <v>40700</v>
      </c>
      <c r="K42" s="40">
        <v>0</v>
      </c>
      <c r="L42" s="40">
        <v>23900</v>
      </c>
      <c r="M42" s="40">
        <v>112900</v>
      </c>
      <c r="N42" s="40">
        <v>74200</v>
      </c>
      <c r="O42" s="40">
        <v>0</v>
      </c>
      <c r="P42" s="40">
        <v>40800</v>
      </c>
      <c r="Q42" s="40">
        <v>0</v>
      </c>
      <c r="R42" s="40">
        <v>0</v>
      </c>
      <c r="S42" s="42">
        <v>37800</v>
      </c>
      <c r="T42" s="6">
        <v>0</v>
      </c>
      <c r="U42" s="6">
        <v>15900</v>
      </c>
      <c r="V42" s="40">
        <v>23200</v>
      </c>
      <c r="W42" s="40">
        <v>0</v>
      </c>
      <c r="X42" s="40">
        <v>2800</v>
      </c>
      <c r="Y42" s="40">
        <v>0</v>
      </c>
      <c r="Z42" s="40">
        <v>0</v>
      </c>
      <c r="AA42" s="40">
        <v>0</v>
      </c>
      <c r="AB42" s="40">
        <v>77100</v>
      </c>
      <c r="AC42" s="40">
        <v>12800</v>
      </c>
      <c r="AD42" s="40">
        <v>21100</v>
      </c>
      <c r="AE42" s="40">
        <v>0</v>
      </c>
      <c r="AF42" s="41">
        <v>7000</v>
      </c>
      <c r="AG42" s="42">
        <v>0</v>
      </c>
      <c r="AH42" s="6">
        <v>0</v>
      </c>
      <c r="AI42" s="6">
        <v>91000</v>
      </c>
      <c r="AJ42" s="40">
        <v>6800</v>
      </c>
      <c r="AK42" s="40">
        <v>0</v>
      </c>
      <c r="AL42" s="40">
        <v>0</v>
      </c>
      <c r="AM42" s="40">
        <v>0</v>
      </c>
      <c r="AN42" s="40">
        <v>0</v>
      </c>
      <c r="AO42" s="40">
        <v>132800</v>
      </c>
      <c r="AP42" s="40">
        <v>0</v>
      </c>
      <c r="AQ42" s="40">
        <v>0</v>
      </c>
      <c r="AR42" s="41">
        <v>0</v>
      </c>
      <c r="AS42" s="182">
        <f t="shared" si="1"/>
        <v>720800</v>
      </c>
    </row>
    <row r="43" spans="1:45" ht="13.5" customHeight="1">
      <c r="A43" s="217">
        <v>260142</v>
      </c>
      <c r="B43" s="143"/>
      <c r="C43" s="198" t="s">
        <v>130</v>
      </c>
      <c r="D43" s="184" t="s">
        <v>131</v>
      </c>
      <c r="E43" s="145"/>
      <c r="F43" s="138" t="s">
        <v>95</v>
      </c>
      <c r="G43" s="43">
        <v>0</v>
      </c>
      <c r="H43" s="43">
        <v>0</v>
      </c>
      <c r="I43" s="43">
        <v>0</v>
      </c>
      <c r="J43" s="43">
        <v>54800</v>
      </c>
      <c r="K43" s="43">
        <v>0</v>
      </c>
      <c r="L43" s="43">
        <v>9000</v>
      </c>
      <c r="M43" s="43">
        <v>46000</v>
      </c>
      <c r="N43" s="43">
        <v>16100</v>
      </c>
      <c r="O43" s="43">
        <v>0</v>
      </c>
      <c r="P43" s="43">
        <v>49200</v>
      </c>
      <c r="Q43" s="43">
        <v>0</v>
      </c>
      <c r="R43" s="43">
        <v>0</v>
      </c>
      <c r="S43" s="45">
        <v>45700</v>
      </c>
      <c r="T43" s="39">
        <v>0</v>
      </c>
      <c r="U43" s="39">
        <v>1600</v>
      </c>
      <c r="V43" s="43">
        <v>0</v>
      </c>
      <c r="W43" s="43">
        <v>0</v>
      </c>
      <c r="X43" s="43">
        <v>3400</v>
      </c>
      <c r="Y43" s="43">
        <v>0</v>
      </c>
      <c r="Z43" s="43">
        <v>0</v>
      </c>
      <c r="AA43" s="43">
        <v>0</v>
      </c>
      <c r="AB43" s="43">
        <v>29000</v>
      </c>
      <c r="AC43" s="43">
        <v>4800</v>
      </c>
      <c r="AD43" s="43">
        <v>0</v>
      </c>
      <c r="AE43" s="43">
        <v>0</v>
      </c>
      <c r="AF43" s="44">
        <v>2400</v>
      </c>
      <c r="AG43" s="45">
        <v>0</v>
      </c>
      <c r="AH43" s="39">
        <v>0</v>
      </c>
      <c r="AI43" s="39">
        <v>33800</v>
      </c>
      <c r="AJ43" s="43">
        <v>8200</v>
      </c>
      <c r="AK43" s="43">
        <v>0</v>
      </c>
      <c r="AL43" s="43">
        <v>0</v>
      </c>
      <c r="AM43" s="43">
        <v>0</v>
      </c>
      <c r="AN43" s="43">
        <v>0</v>
      </c>
      <c r="AO43" s="43">
        <v>13200</v>
      </c>
      <c r="AP43" s="43">
        <v>0</v>
      </c>
      <c r="AQ43" s="43">
        <v>0</v>
      </c>
      <c r="AR43" s="44">
        <v>0</v>
      </c>
      <c r="AS43" s="186">
        <f t="shared" si="1"/>
        <v>317200</v>
      </c>
    </row>
    <row r="44" spans="1:45" ht="13.5" customHeight="1">
      <c r="A44" s="217">
        <v>260143</v>
      </c>
      <c r="B44" s="143"/>
      <c r="C44" s="198"/>
      <c r="D44" s="184" t="s">
        <v>132</v>
      </c>
      <c r="E44" s="201" t="s">
        <v>127</v>
      </c>
      <c r="F44" s="138" t="s">
        <v>35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8">
        <v>0</v>
      </c>
      <c r="T44" s="9">
        <v>0</v>
      </c>
      <c r="U44" s="9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48">
        <v>0</v>
      </c>
      <c r="AH44" s="9">
        <v>0</v>
      </c>
      <c r="AI44" s="9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7">
        <v>0</v>
      </c>
      <c r="AS44" s="190">
        <f t="shared" si="1"/>
        <v>0</v>
      </c>
    </row>
    <row r="45" spans="1:45" ht="13.5" customHeight="1">
      <c r="A45" s="217">
        <v>260144</v>
      </c>
      <c r="B45" s="143" t="s">
        <v>36</v>
      </c>
      <c r="C45" s="198" t="s">
        <v>133</v>
      </c>
      <c r="D45" s="202" t="s">
        <v>93</v>
      </c>
      <c r="E45" s="181"/>
      <c r="F45" s="142"/>
      <c r="G45" s="43">
        <v>0</v>
      </c>
      <c r="H45" s="43">
        <v>0</v>
      </c>
      <c r="I45" s="43">
        <v>0</v>
      </c>
      <c r="J45" s="43">
        <v>20165</v>
      </c>
      <c r="K45" s="43">
        <v>0</v>
      </c>
      <c r="L45" s="43">
        <v>0</v>
      </c>
      <c r="M45" s="43">
        <v>99789</v>
      </c>
      <c r="N45" s="43">
        <v>27675</v>
      </c>
      <c r="O45" s="43">
        <v>0</v>
      </c>
      <c r="P45" s="43">
        <v>45000</v>
      </c>
      <c r="Q45" s="43">
        <v>0</v>
      </c>
      <c r="R45" s="43">
        <v>0</v>
      </c>
      <c r="S45" s="45">
        <v>31000</v>
      </c>
      <c r="T45" s="39">
        <v>0</v>
      </c>
      <c r="U45" s="39">
        <v>0</v>
      </c>
      <c r="V45" s="43">
        <v>11633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36050</v>
      </c>
      <c r="AC45" s="43">
        <v>30800</v>
      </c>
      <c r="AD45" s="43">
        <v>43175</v>
      </c>
      <c r="AE45" s="43">
        <v>0</v>
      </c>
      <c r="AF45" s="44">
        <v>2549</v>
      </c>
      <c r="AG45" s="45">
        <v>0</v>
      </c>
      <c r="AH45" s="39">
        <v>0</v>
      </c>
      <c r="AI45" s="39">
        <v>18050</v>
      </c>
      <c r="AJ45" s="43">
        <v>9100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4">
        <v>0</v>
      </c>
      <c r="AS45" s="186">
        <f t="shared" si="1"/>
        <v>374986</v>
      </c>
    </row>
    <row r="46" spans="1:45" ht="13.5" customHeight="1">
      <c r="A46" s="217">
        <v>260145</v>
      </c>
      <c r="B46" s="143"/>
      <c r="C46" s="198"/>
      <c r="D46" s="203" t="s">
        <v>38</v>
      </c>
      <c r="E46" s="137"/>
      <c r="F46" s="138"/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5">
        <v>0</v>
      </c>
      <c r="T46" s="39">
        <v>0</v>
      </c>
      <c r="U46" s="39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40997</v>
      </c>
      <c r="AC46" s="43">
        <v>8960</v>
      </c>
      <c r="AD46" s="43">
        <v>12560</v>
      </c>
      <c r="AE46" s="43">
        <v>0</v>
      </c>
      <c r="AF46" s="44">
        <v>0</v>
      </c>
      <c r="AG46" s="45">
        <v>0</v>
      </c>
      <c r="AH46" s="39">
        <v>0</v>
      </c>
      <c r="AI46" s="39">
        <v>0</v>
      </c>
      <c r="AJ46" s="43">
        <v>1910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4">
        <v>0</v>
      </c>
      <c r="AS46" s="186">
        <f t="shared" si="1"/>
        <v>64427</v>
      </c>
    </row>
    <row r="47" spans="1:45" ht="13.5" customHeight="1">
      <c r="A47" s="217">
        <v>260146</v>
      </c>
      <c r="B47" s="143"/>
      <c r="C47" s="198" t="s">
        <v>124</v>
      </c>
      <c r="D47" s="203" t="s">
        <v>51</v>
      </c>
      <c r="E47" s="137"/>
      <c r="F47" s="138"/>
      <c r="G47" s="43">
        <v>0</v>
      </c>
      <c r="H47" s="43">
        <v>0</v>
      </c>
      <c r="I47" s="43">
        <v>0</v>
      </c>
      <c r="J47" s="43">
        <v>1250</v>
      </c>
      <c r="K47" s="43">
        <v>0</v>
      </c>
      <c r="L47" s="43">
        <v>0</v>
      </c>
      <c r="M47" s="43">
        <v>34573</v>
      </c>
      <c r="N47" s="43">
        <v>26780</v>
      </c>
      <c r="O47" s="43">
        <v>9341</v>
      </c>
      <c r="P47" s="43">
        <v>4264</v>
      </c>
      <c r="Q47" s="43">
        <v>0</v>
      </c>
      <c r="R47" s="43">
        <v>0</v>
      </c>
      <c r="S47" s="45">
        <v>0</v>
      </c>
      <c r="T47" s="39">
        <v>0</v>
      </c>
      <c r="U47" s="39">
        <v>0</v>
      </c>
      <c r="V47" s="43">
        <v>0</v>
      </c>
      <c r="W47" s="43">
        <v>0</v>
      </c>
      <c r="X47" s="43">
        <v>0</v>
      </c>
      <c r="Y47" s="43">
        <v>17245</v>
      </c>
      <c r="Z47" s="43">
        <v>0</v>
      </c>
      <c r="AA47" s="43">
        <v>298</v>
      </c>
      <c r="AB47" s="43">
        <v>0</v>
      </c>
      <c r="AC47" s="43">
        <v>0</v>
      </c>
      <c r="AD47" s="43">
        <v>0</v>
      </c>
      <c r="AE47" s="43">
        <v>0</v>
      </c>
      <c r="AF47" s="44">
        <v>0</v>
      </c>
      <c r="AG47" s="45">
        <v>0</v>
      </c>
      <c r="AH47" s="39">
        <v>0</v>
      </c>
      <c r="AI47" s="39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4">
        <v>0</v>
      </c>
      <c r="AS47" s="186">
        <f t="shared" si="1"/>
        <v>93751</v>
      </c>
    </row>
    <row r="48" spans="1:45" ht="13.5" customHeight="1">
      <c r="A48" s="217">
        <v>260147</v>
      </c>
      <c r="B48" s="143" t="s">
        <v>45</v>
      </c>
      <c r="C48" s="198"/>
      <c r="D48" s="203" t="s">
        <v>40</v>
      </c>
      <c r="E48" s="137"/>
      <c r="F48" s="138"/>
      <c r="G48" s="43">
        <v>0</v>
      </c>
      <c r="H48" s="43">
        <v>0</v>
      </c>
      <c r="I48" s="43">
        <v>2772</v>
      </c>
      <c r="J48" s="43">
        <v>0</v>
      </c>
      <c r="K48" s="43">
        <v>0</v>
      </c>
      <c r="L48" s="43">
        <v>0</v>
      </c>
      <c r="M48" s="43">
        <v>22022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5">
        <v>22245</v>
      </c>
      <c r="T48" s="39">
        <v>0</v>
      </c>
      <c r="U48" s="39">
        <v>1029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11397</v>
      </c>
      <c r="AC48" s="43">
        <v>4984</v>
      </c>
      <c r="AD48" s="43">
        <v>24152</v>
      </c>
      <c r="AE48" s="43">
        <v>0</v>
      </c>
      <c r="AF48" s="44">
        <v>0</v>
      </c>
      <c r="AG48" s="45">
        <v>0</v>
      </c>
      <c r="AH48" s="39">
        <v>0</v>
      </c>
      <c r="AI48" s="39">
        <v>0</v>
      </c>
      <c r="AJ48" s="43">
        <v>11367</v>
      </c>
      <c r="AK48" s="43">
        <v>903</v>
      </c>
      <c r="AL48" s="43">
        <v>128</v>
      </c>
      <c r="AM48" s="43">
        <v>0</v>
      </c>
      <c r="AN48" s="43">
        <v>18566</v>
      </c>
      <c r="AO48" s="43">
        <v>1001</v>
      </c>
      <c r="AP48" s="43">
        <v>0</v>
      </c>
      <c r="AQ48" s="43">
        <v>0</v>
      </c>
      <c r="AR48" s="44">
        <v>0</v>
      </c>
      <c r="AS48" s="186">
        <f t="shared" si="1"/>
        <v>120566</v>
      </c>
    </row>
    <row r="49" spans="1:45" ht="13.5" customHeight="1">
      <c r="A49" s="217">
        <v>260148</v>
      </c>
      <c r="B49" s="143"/>
      <c r="C49" s="199" t="s">
        <v>127</v>
      </c>
      <c r="D49" s="204" t="s">
        <v>35</v>
      </c>
      <c r="E49" s="147"/>
      <c r="F49" s="146"/>
      <c r="G49" s="43">
        <v>0</v>
      </c>
      <c r="H49" s="43">
        <v>0</v>
      </c>
      <c r="I49" s="43">
        <v>0</v>
      </c>
      <c r="J49" s="43">
        <v>10553</v>
      </c>
      <c r="K49" s="43">
        <v>0</v>
      </c>
      <c r="L49" s="43">
        <v>26579</v>
      </c>
      <c r="M49" s="43">
        <v>15932</v>
      </c>
      <c r="N49" s="43">
        <v>42999</v>
      </c>
      <c r="O49" s="43">
        <v>10098</v>
      </c>
      <c r="P49" s="43">
        <v>10429</v>
      </c>
      <c r="Q49" s="43">
        <v>0</v>
      </c>
      <c r="R49" s="43">
        <v>2647</v>
      </c>
      <c r="S49" s="45">
        <v>0</v>
      </c>
      <c r="T49" s="39">
        <v>2993</v>
      </c>
      <c r="U49" s="39">
        <v>10502</v>
      </c>
      <c r="V49" s="43">
        <v>157</v>
      </c>
      <c r="W49" s="43">
        <v>0</v>
      </c>
      <c r="X49" s="43">
        <v>84</v>
      </c>
      <c r="Y49" s="43">
        <v>0</v>
      </c>
      <c r="Z49" s="43">
        <v>17056</v>
      </c>
      <c r="AA49" s="43">
        <v>2084</v>
      </c>
      <c r="AB49" s="43">
        <v>3248</v>
      </c>
      <c r="AC49" s="43">
        <v>2350</v>
      </c>
      <c r="AD49" s="43">
        <v>2877</v>
      </c>
      <c r="AE49" s="43">
        <v>0</v>
      </c>
      <c r="AF49" s="44">
        <v>21203</v>
      </c>
      <c r="AG49" s="45">
        <v>10989</v>
      </c>
      <c r="AH49" s="39">
        <v>0</v>
      </c>
      <c r="AI49" s="39">
        <v>16886</v>
      </c>
      <c r="AJ49" s="43">
        <v>7661</v>
      </c>
      <c r="AK49" s="43">
        <v>3019</v>
      </c>
      <c r="AL49" s="43">
        <v>288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4">
        <v>0</v>
      </c>
      <c r="AS49" s="186">
        <f t="shared" si="1"/>
        <v>220634</v>
      </c>
    </row>
    <row r="50" spans="1:45" ht="13.5" customHeight="1">
      <c r="A50" s="217">
        <v>260149</v>
      </c>
      <c r="B50" s="143"/>
      <c r="C50" s="183"/>
      <c r="D50" s="184" t="s">
        <v>96</v>
      </c>
      <c r="E50" s="137" t="s">
        <v>155</v>
      </c>
      <c r="F50" s="138"/>
      <c r="G50" s="62">
        <v>16282</v>
      </c>
      <c r="H50" s="62">
        <v>0</v>
      </c>
      <c r="I50" s="62">
        <v>79393</v>
      </c>
      <c r="J50" s="62">
        <v>107098</v>
      </c>
      <c r="K50" s="62">
        <v>236</v>
      </c>
      <c r="L50" s="62">
        <v>75054</v>
      </c>
      <c r="M50" s="62">
        <v>234096</v>
      </c>
      <c r="N50" s="62">
        <v>34213</v>
      </c>
      <c r="O50" s="62">
        <v>20288</v>
      </c>
      <c r="P50" s="62">
        <v>29074</v>
      </c>
      <c r="Q50" s="62">
        <v>0</v>
      </c>
      <c r="R50" s="62">
        <v>0</v>
      </c>
      <c r="S50" s="65">
        <v>136376</v>
      </c>
      <c r="T50" s="13">
        <v>0</v>
      </c>
      <c r="U50" s="13">
        <v>34002</v>
      </c>
      <c r="V50" s="62">
        <v>262205</v>
      </c>
      <c r="W50" s="62">
        <v>37555</v>
      </c>
      <c r="X50" s="62">
        <v>44180</v>
      </c>
      <c r="Y50" s="62">
        <v>2514</v>
      </c>
      <c r="Z50" s="62">
        <v>15274</v>
      </c>
      <c r="AA50" s="62">
        <v>5841</v>
      </c>
      <c r="AB50" s="62">
        <v>33890</v>
      </c>
      <c r="AC50" s="62">
        <v>66957</v>
      </c>
      <c r="AD50" s="62">
        <v>114082</v>
      </c>
      <c r="AE50" s="62">
        <v>120980</v>
      </c>
      <c r="AF50" s="57">
        <v>20820</v>
      </c>
      <c r="AG50" s="65">
        <v>24265</v>
      </c>
      <c r="AH50" s="13">
        <v>14434</v>
      </c>
      <c r="AI50" s="13">
        <v>51978</v>
      </c>
      <c r="AJ50" s="62">
        <v>42805</v>
      </c>
      <c r="AK50" s="62">
        <v>28213</v>
      </c>
      <c r="AL50" s="62">
        <v>56873</v>
      </c>
      <c r="AM50" s="62">
        <v>8597</v>
      </c>
      <c r="AN50" s="62">
        <v>35945</v>
      </c>
      <c r="AO50" s="62">
        <v>22189</v>
      </c>
      <c r="AP50" s="62">
        <v>19196</v>
      </c>
      <c r="AQ50" s="62">
        <v>0</v>
      </c>
      <c r="AR50" s="57">
        <v>102251</v>
      </c>
      <c r="AS50" s="193">
        <f t="shared" si="1"/>
        <v>1897156</v>
      </c>
    </row>
    <row r="51" spans="1:45" ht="13.5" customHeight="1">
      <c r="A51" s="217">
        <v>260150</v>
      </c>
      <c r="B51" s="143"/>
      <c r="C51" s="197"/>
      <c r="D51" s="205" t="s">
        <v>97</v>
      </c>
      <c r="E51" s="181"/>
      <c r="F51" s="142"/>
      <c r="G51" s="43">
        <v>0</v>
      </c>
      <c r="H51" s="43">
        <v>0</v>
      </c>
      <c r="I51" s="43">
        <v>0</v>
      </c>
      <c r="J51" s="43">
        <v>42727</v>
      </c>
      <c r="K51" s="43">
        <v>0</v>
      </c>
      <c r="L51" s="43">
        <v>0</v>
      </c>
      <c r="M51" s="43">
        <v>27110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5">
        <v>0</v>
      </c>
      <c r="T51" s="39">
        <v>0</v>
      </c>
      <c r="U51" s="39">
        <v>0</v>
      </c>
      <c r="V51" s="43">
        <v>83537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27470</v>
      </c>
      <c r="AD51" s="43">
        <v>56608</v>
      </c>
      <c r="AE51" s="43">
        <v>93064</v>
      </c>
      <c r="AF51" s="44">
        <v>0</v>
      </c>
      <c r="AG51" s="45">
        <v>0</v>
      </c>
      <c r="AH51" s="39">
        <v>0</v>
      </c>
      <c r="AI51" s="39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22189</v>
      </c>
      <c r="AP51" s="43">
        <v>0</v>
      </c>
      <c r="AQ51" s="43">
        <v>0</v>
      </c>
      <c r="AR51" s="44">
        <v>0</v>
      </c>
      <c r="AS51" s="186">
        <f t="shared" si="1"/>
        <v>352705</v>
      </c>
    </row>
    <row r="52" spans="1:45" ht="13.5" customHeight="1">
      <c r="A52" s="217">
        <v>260151</v>
      </c>
      <c r="B52" s="143"/>
      <c r="C52" s="198" t="s">
        <v>29</v>
      </c>
      <c r="D52" s="206" t="s">
        <v>98</v>
      </c>
      <c r="E52" s="137"/>
      <c r="F52" s="138"/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5">
        <v>0</v>
      </c>
      <c r="T52" s="39">
        <v>0</v>
      </c>
      <c r="U52" s="39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4">
        <v>0</v>
      </c>
      <c r="AG52" s="45">
        <v>0</v>
      </c>
      <c r="AH52" s="39">
        <v>0</v>
      </c>
      <c r="AI52" s="39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4">
        <v>0</v>
      </c>
      <c r="AS52" s="186">
        <f t="shared" si="1"/>
        <v>0</v>
      </c>
    </row>
    <row r="53" spans="1:45" ht="13.5" customHeight="1">
      <c r="A53" s="217">
        <v>260152</v>
      </c>
      <c r="B53" s="143"/>
      <c r="C53" s="199"/>
      <c r="D53" s="207" t="s">
        <v>99</v>
      </c>
      <c r="E53" s="147"/>
      <c r="F53" s="146"/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5">
        <v>0</v>
      </c>
      <c r="T53" s="39">
        <v>0</v>
      </c>
      <c r="U53" s="39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4">
        <v>0</v>
      </c>
      <c r="AG53" s="45">
        <v>0</v>
      </c>
      <c r="AH53" s="39">
        <v>0</v>
      </c>
      <c r="AI53" s="39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4">
        <v>0</v>
      </c>
      <c r="AS53" s="186">
        <f t="shared" si="1"/>
        <v>0</v>
      </c>
    </row>
    <row r="54" spans="1:45" ht="13.5" customHeight="1">
      <c r="A54" s="217">
        <v>260153</v>
      </c>
      <c r="B54" s="143"/>
      <c r="C54" s="183"/>
      <c r="D54" s="184" t="s">
        <v>100</v>
      </c>
      <c r="E54" s="137" t="s">
        <v>56</v>
      </c>
      <c r="F54" s="138"/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2">
        <v>0</v>
      </c>
      <c r="T54" s="6">
        <v>0</v>
      </c>
      <c r="U54" s="6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1">
        <v>0</v>
      </c>
      <c r="AG54" s="42">
        <v>0</v>
      </c>
      <c r="AH54" s="6">
        <v>0</v>
      </c>
      <c r="AI54" s="6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1">
        <v>0</v>
      </c>
      <c r="AS54" s="182">
        <f t="shared" si="1"/>
        <v>0</v>
      </c>
    </row>
    <row r="55" spans="1:45" ht="13.5" customHeight="1">
      <c r="A55" s="217">
        <v>260154</v>
      </c>
      <c r="B55" s="143"/>
      <c r="C55" s="183"/>
      <c r="D55" s="184" t="s">
        <v>101</v>
      </c>
      <c r="E55" s="137" t="s">
        <v>57</v>
      </c>
      <c r="F55" s="138"/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5">
        <v>0</v>
      </c>
      <c r="T55" s="39">
        <v>0</v>
      </c>
      <c r="U55" s="39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4">
        <v>0</v>
      </c>
      <c r="AG55" s="45">
        <v>0</v>
      </c>
      <c r="AH55" s="39">
        <v>0</v>
      </c>
      <c r="AI55" s="39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4">
        <v>0</v>
      </c>
      <c r="AS55" s="186">
        <f t="shared" si="1"/>
        <v>0</v>
      </c>
    </row>
    <row r="56" spans="1:45" ht="13.5" customHeight="1">
      <c r="A56" s="217">
        <v>260155</v>
      </c>
      <c r="B56" s="143"/>
      <c r="C56" s="183"/>
      <c r="D56" s="184" t="s">
        <v>102</v>
      </c>
      <c r="E56" s="137" t="s">
        <v>35</v>
      </c>
      <c r="F56" s="138"/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795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8">
        <v>0</v>
      </c>
      <c r="T56" s="9">
        <v>0</v>
      </c>
      <c r="U56" s="9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7">
        <v>0</v>
      </c>
      <c r="AG56" s="48">
        <v>0</v>
      </c>
      <c r="AH56" s="9">
        <v>0</v>
      </c>
      <c r="AI56" s="9">
        <v>0</v>
      </c>
      <c r="AJ56" s="46">
        <v>0</v>
      </c>
      <c r="AK56" s="46">
        <v>3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7">
        <v>0</v>
      </c>
      <c r="AS56" s="190">
        <f t="shared" si="1"/>
        <v>798</v>
      </c>
    </row>
    <row r="57" spans="1:45" ht="13.5" customHeight="1" thickBot="1">
      <c r="A57" s="217">
        <v>260156</v>
      </c>
      <c r="B57" s="208"/>
      <c r="C57" s="209">
        <v>3</v>
      </c>
      <c r="D57" s="210" t="s">
        <v>156</v>
      </c>
      <c r="E57" s="210"/>
      <c r="F57" s="211"/>
      <c r="G57" s="148">
        <v>-8141</v>
      </c>
      <c r="H57" s="148">
        <v>0</v>
      </c>
      <c r="I57" s="148">
        <v>0</v>
      </c>
      <c r="J57" s="148">
        <v>-66962</v>
      </c>
      <c r="K57" s="148">
        <v>-119</v>
      </c>
      <c r="L57" s="148">
        <v>-46274</v>
      </c>
      <c r="M57" s="148">
        <v>-35703</v>
      </c>
      <c r="N57" s="148">
        <v>-71799</v>
      </c>
      <c r="O57" s="148">
        <v>-20242</v>
      </c>
      <c r="P57" s="148">
        <v>-17992</v>
      </c>
      <c r="Q57" s="148">
        <v>0</v>
      </c>
      <c r="R57" s="148">
        <v>-2647</v>
      </c>
      <c r="S57" s="149">
        <v>-52188</v>
      </c>
      <c r="T57" s="150">
        <v>-2993</v>
      </c>
      <c r="U57" s="150">
        <v>-18242</v>
      </c>
      <c r="V57" s="148">
        <v>-129968</v>
      </c>
      <c r="W57" s="148">
        <v>-36355</v>
      </c>
      <c r="X57" s="148">
        <v>-25945</v>
      </c>
      <c r="Y57" s="148">
        <v>0</v>
      </c>
      <c r="Z57" s="148">
        <v>-14602</v>
      </c>
      <c r="AA57" s="148">
        <v>-3837</v>
      </c>
      <c r="AB57" s="148">
        <v>-20193</v>
      </c>
      <c r="AC57" s="148">
        <v>-20775</v>
      </c>
      <c r="AD57" s="148">
        <v>-23552</v>
      </c>
      <c r="AE57" s="148">
        <v>-19848</v>
      </c>
      <c r="AF57" s="212">
        <v>-23737</v>
      </c>
      <c r="AG57" s="149">
        <v>-4644</v>
      </c>
      <c r="AH57" s="150">
        <v>0</v>
      </c>
      <c r="AI57" s="150">
        <v>-28415</v>
      </c>
      <c r="AJ57" s="148">
        <v>-9077</v>
      </c>
      <c r="AK57" s="148">
        <v>-907</v>
      </c>
      <c r="AL57" s="148">
        <v>0</v>
      </c>
      <c r="AM57" s="148">
        <v>0</v>
      </c>
      <c r="AN57" s="148">
        <v>-17270</v>
      </c>
      <c r="AO57" s="148">
        <v>-12095</v>
      </c>
      <c r="AP57" s="148">
        <v>0</v>
      </c>
      <c r="AQ57" s="148">
        <v>0</v>
      </c>
      <c r="AR57" s="212">
        <v>-41160</v>
      </c>
      <c r="AS57" s="213">
        <f t="shared" si="1"/>
        <v>-775682</v>
      </c>
    </row>
  </sheetData>
  <mergeCells count="3">
    <mergeCell ref="D39:F39"/>
    <mergeCell ref="D41:F41"/>
    <mergeCell ref="C36:C37"/>
  </mergeCells>
  <printOptions/>
  <pageMargins left="0.7874015748031497" right="0.3937007874015748" top="0.7874015748031497" bottom="0.1968503937007874" header="0.3937007874015748" footer="0.1968503937007874"/>
  <pageSetup horizontalDpi="600" verticalDpi="600" orientation="landscape" paperSize="9" scale="60" r:id="rId2"/>
  <colBreaks count="2" manualBreakCount="2">
    <brk id="19" max="56" man="1"/>
    <brk id="33" max="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AT69"/>
  <sheetViews>
    <sheetView showGridLines="0" view="pageBreakPreview" zoomScaleSheetLayoutView="100" workbookViewId="0" topLeftCell="A1">
      <selection activeCell="E66" sqref="E66:F66"/>
    </sheetView>
  </sheetViews>
  <sheetFormatPr defaultColWidth="9.00390625" defaultRowHeight="13.5" customHeight="1"/>
  <cols>
    <col min="1" max="1" width="9.00390625" style="218" customWidth="1"/>
    <col min="2" max="2" width="5.375" style="135" customWidth="1"/>
    <col min="3" max="3" width="8.125" style="135" customWidth="1"/>
    <col min="4" max="4" width="5.25390625" style="135" customWidth="1"/>
    <col min="5" max="5" width="10.125" style="135" customWidth="1"/>
    <col min="6" max="6" width="12.375" style="135" customWidth="1"/>
    <col min="7" max="45" width="11.625" style="135" customWidth="1"/>
    <col min="46" max="16384" width="9.00390625" style="135" customWidth="1"/>
  </cols>
  <sheetData>
    <row r="1" spans="2:45" ht="13.5" customHeight="1" thickBot="1">
      <c r="B1" s="135" t="s">
        <v>361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</row>
    <row r="2" spans="2:45" ht="27" customHeight="1">
      <c r="B2" s="152" t="s">
        <v>107</v>
      </c>
      <c r="C2" s="153"/>
      <c r="D2" s="153"/>
      <c r="E2" s="153"/>
      <c r="F2" s="154" t="s">
        <v>108</v>
      </c>
      <c r="G2" s="20" t="s">
        <v>1</v>
      </c>
      <c r="H2" s="20" t="s">
        <v>2</v>
      </c>
      <c r="I2" s="20" t="s">
        <v>3</v>
      </c>
      <c r="J2" s="20" t="s">
        <v>4</v>
      </c>
      <c r="K2" s="20" t="s">
        <v>297</v>
      </c>
      <c r="L2" s="20" t="s">
        <v>298</v>
      </c>
      <c r="M2" s="20" t="s">
        <v>299</v>
      </c>
      <c r="N2" s="20" t="s">
        <v>300</v>
      </c>
      <c r="O2" s="20" t="s">
        <v>301</v>
      </c>
      <c r="P2" s="20" t="s">
        <v>302</v>
      </c>
      <c r="Q2" s="20" t="s">
        <v>5</v>
      </c>
      <c r="R2" s="20" t="s">
        <v>6</v>
      </c>
      <c r="S2" s="21" t="s">
        <v>7</v>
      </c>
      <c r="T2" s="22" t="s">
        <v>303</v>
      </c>
      <c r="U2" s="22" t="s">
        <v>8</v>
      </c>
      <c r="V2" s="20" t="s">
        <v>304</v>
      </c>
      <c r="W2" s="20" t="s">
        <v>9</v>
      </c>
      <c r="X2" s="20" t="s">
        <v>10</v>
      </c>
      <c r="Y2" s="20" t="s">
        <v>11</v>
      </c>
      <c r="Z2" s="20" t="s">
        <v>12</v>
      </c>
      <c r="AA2" s="20" t="s">
        <v>13</v>
      </c>
      <c r="AB2" s="20" t="s">
        <v>14</v>
      </c>
      <c r="AC2" s="20" t="s">
        <v>15</v>
      </c>
      <c r="AD2" s="20" t="s">
        <v>16</v>
      </c>
      <c r="AE2" s="20" t="s">
        <v>17</v>
      </c>
      <c r="AF2" s="155" t="s">
        <v>305</v>
      </c>
      <c r="AG2" s="21" t="s">
        <v>18</v>
      </c>
      <c r="AH2" s="22" t="s">
        <v>19</v>
      </c>
      <c r="AI2" s="22" t="s">
        <v>20</v>
      </c>
      <c r="AJ2" s="20" t="s">
        <v>21</v>
      </c>
      <c r="AK2" s="20" t="s">
        <v>306</v>
      </c>
      <c r="AL2" s="20" t="s">
        <v>22</v>
      </c>
      <c r="AM2" s="20" t="s">
        <v>23</v>
      </c>
      <c r="AN2" s="20" t="s">
        <v>24</v>
      </c>
      <c r="AO2" s="20" t="s">
        <v>25</v>
      </c>
      <c r="AP2" s="20" t="s">
        <v>26</v>
      </c>
      <c r="AQ2" s="20" t="s">
        <v>307</v>
      </c>
      <c r="AR2" s="155" t="s">
        <v>308</v>
      </c>
      <c r="AS2" s="21" t="s">
        <v>106</v>
      </c>
    </row>
    <row r="3" spans="1:45" ht="12.75" customHeight="1">
      <c r="A3" s="218">
        <v>260157</v>
      </c>
      <c r="B3" s="156" t="s">
        <v>362</v>
      </c>
      <c r="C3" s="157" t="s">
        <v>363</v>
      </c>
      <c r="D3" s="2"/>
      <c r="E3" s="2"/>
      <c r="F3" s="39"/>
      <c r="G3" s="40">
        <v>-2052</v>
      </c>
      <c r="H3" s="40">
        <v>-488</v>
      </c>
      <c r="I3" s="40">
        <v>0</v>
      </c>
      <c r="J3" s="40">
        <v>-162</v>
      </c>
      <c r="K3" s="40">
        <v>0</v>
      </c>
      <c r="L3" s="40">
        <v>5898</v>
      </c>
      <c r="M3" s="40">
        <v>71</v>
      </c>
      <c r="N3" s="40">
        <v>0</v>
      </c>
      <c r="O3" s="40">
        <v>3862</v>
      </c>
      <c r="P3" s="40">
        <v>4558</v>
      </c>
      <c r="Q3" s="40">
        <v>935</v>
      </c>
      <c r="R3" s="40">
        <v>-1956</v>
      </c>
      <c r="S3" s="42">
        <v>2051</v>
      </c>
      <c r="T3" s="6">
        <v>1645</v>
      </c>
      <c r="U3" s="6">
        <v>149</v>
      </c>
      <c r="V3" s="40">
        <v>-6678</v>
      </c>
      <c r="W3" s="40">
        <v>17</v>
      </c>
      <c r="X3" s="40">
        <v>654</v>
      </c>
      <c r="Y3" s="40">
        <v>0</v>
      </c>
      <c r="Z3" s="40">
        <v>605</v>
      </c>
      <c r="AA3" s="40">
        <v>5622</v>
      </c>
      <c r="AB3" s="40">
        <v>-7278</v>
      </c>
      <c r="AC3" s="40">
        <v>171</v>
      </c>
      <c r="AD3" s="40">
        <v>-1312</v>
      </c>
      <c r="AE3" s="40">
        <v>-121</v>
      </c>
      <c r="AF3" s="41">
        <v>-302</v>
      </c>
      <c r="AG3" s="42">
        <v>3360</v>
      </c>
      <c r="AH3" s="6">
        <v>-1938</v>
      </c>
      <c r="AI3" s="6">
        <v>896</v>
      </c>
      <c r="AJ3" s="40">
        <v>470</v>
      </c>
      <c r="AK3" s="40">
        <v>1471</v>
      </c>
      <c r="AL3" s="40">
        <v>1810</v>
      </c>
      <c r="AM3" s="40">
        <v>-69</v>
      </c>
      <c r="AN3" s="40">
        <v>315</v>
      </c>
      <c r="AO3" s="40">
        <v>-1201</v>
      </c>
      <c r="AP3" s="40">
        <v>0</v>
      </c>
      <c r="AQ3" s="40">
        <v>951</v>
      </c>
      <c r="AR3" s="41">
        <v>7</v>
      </c>
      <c r="AS3" s="158">
        <f aca="true" t="shared" si="0" ref="AS3:AS34">SUM(G3:AR3)</f>
        <v>11961</v>
      </c>
    </row>
    <row r="4" spans="1:45" ht="12.75" customHeight="1">
      <c r="A4" s="218">
        <v>260158</v>
      </c>
      <c r="B4" s="159">
        <v>4</v>
      </c>
      <c r="C4" s="2" t="s">
        <v>364</v>
      </c>
      <c r="D4" s="2"/>
      <c r="E4" s="2"/>
      <c r="F4" s="39"/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44</v>
      </c>
      <c r="N4" s="43">
        <v>0</v>
      </c>
      <c r="O4" s="43">
        <v>2718</v>
      </c>
      <c r="P4" s="43">
        <v>56</v>
      </c>
      <c r="Q4" s="43">
        <v>20</v>
      </c>
      <c r="R4" s="43">
        <v>0</v>
      </c>
      <c r="S4" s="45">
        <v>97</v>
      </c>
      <c r="T4" s="39">
        <v>1234</v>
      </c>
      <c r="U4" s="39">
        <v>212</v>
      </c>
      <c r="V4" s="43">
        <v>93</v>
      </c>
      <c r="W4" s="43">
        <v>108</v>
      </c>
      <c r="X4" s="43">
        <v>0</v>
      </c>
      <c r="Y4" s="43">
        <v>0</v>
      </c>
      <c r="Z4" s="43">
        <v>0</v>
      </c>
      <c r="AA4" s="43">
        <v>4633</v>
      </c>
      <c r="AB4" s="43">
        <v>0</v>
      </c>
      <c r="AC4" s="43">
        <v>0</v>
      </c>
      <c r="AD4" s="43">
        <v>0</v>
      </c>
      <c r="AE4" s="43">
        <v>0</v>
      </c>
      <c r="AF4" s="44">
        <v>63</v>
      </c>
      <c r="AG4" s="45">
        <v>1627</v>
      </c>
      <c r="AH4" s="39">
        <v>0</v>
      </c>
      <c r="AI4" s="39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Q4" s="43">
        <v>1000</v>
      </c>
      <c r="AR4" s="44">
        <v>7</v>
      </c>
      <c r="AS4" s="160">
        <f t="shared" si="0"/>
        <v>11912</v>
      </c>
    </row>
    <row r="5" spans="1:45" ht="12.75" customHeight="1">
      <c r="A5" s="218">
        <v>260159</v>
      </c>
      <c r="B5" s="159">
        <v>5</v>
      </c>
      <c r="C5" s="2" t="s">
        <v>365</v>
      </c>
      <c r="D5" s="2"/>
      <c r="E5" s="2"/>
      <c r="F5" s="39"/>
      <c r="G5" s="43">
        <v>4120</v>
      </c>
      <c r="H5" s="43">
        <v>9476</v>
      </c>
      <c r="I5" s="43">
        <v>0</v>
      </c>
      <c r="J5" s="43">
        <v>6318</v>
      </c>
      <c r="K5" s="43">
        <v>0</v>
      </c>
      <c r="L5" s="43">
        <v>0</v>
      </c>
      <c r="M5" s="43">
        <v>11</v>
      </c>
      <c r="N5" s="43">
        <v>0</v>
      </c>
      <c r="O5" s="43">
        <v>4855</v>
      </c>
      <c r="P5" s="43">
        <v>3552</v>
      </c>
      <c r="Q5" s="43">
        <v>965</v>
      </c>
      <c r="R5" s="43">
        <v>9237</v>
      </c>
      <c r="S5" s="45">
        <v>7181</v>
      </c>
      <c r="T5" s="39">
        <v>1485</v>
      </c>
      <c r="U5" s="39">
        <v>405</v>
      </c>
      <c r="V5" s="43">
        <v>10828</v>
      </c>
      <c r="W5" s="43">
        <v>425</v>
      </c>
      <c r="X5" s="43">
        <v>1995</v>
      </c>
      <c r="Y5" s="43">
        <v>0</v>
      </c>
      <c r="Z5" s="43">
        <v>697</v>
      </c>
      <c r="AA5" s="43">
        <v>3369</v>
      </c>
      <c r="AB5" s="43">
        <v>10589</v>
      </c>
      <c r="AC5" s="43">
        <v>1481</v>
      </c>
      <c r="AD5" s="43">
        <v>4430</v>
      </c>
      <c r="AE5" s="43">
        <v>343</v>
      </c>
      <c r="AF5" s="44">
        <v>8902</v>
      </c>
      <c r="AG5" s="45">
        <v>9443</v>
      </c>
      <c r="AH5" s="39">
        <v>2667</v>
      </c>
      <c r="AI5" s="39">
        <v>8683</v>
      </c>
      <c r="AJ5" s="43">
        <v>8420</v>
      </c>
      <c r="AK5" s="43">
        <v>3195</v>
      </c>
      <c r="AL5" s="43">
        <v>2534</v>
      </c>
      <c r="AM5" s="43">
        <v>625</v>
      </c>
      <c r="AN5" s="43">
        <v>2985</v>
      </c>
      <c r="AO5" s="43">
        <v>2565</v>
      </c>
      <c r="AP5" s="43">
        <v>0</v>
      </c>
      <c r="AQ5" s="43">
        <v>1158</v>
      </c>
      <c r="AR5" s="44">
        <v>470</v>
      </c>
      <c r="AS5" s="160">
        <f t="shared" si="0"/>
        <v>133409</v>
      </c>
    </row>
    <row r="6" spans="1:45" ht="12.75" customHeight="1">
      <c r="A6" s="218">
        <v>260160</v>
      </c>
      <c r="B6" s="159"/>
      <c r="C6" s="2" t="s">
        <v>58</v>
      </c>
      <c r="D6" s="2"/>
      <c r="E6" s="2"/>
      <c r="F6" s="39"/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5">
        <v>0</v>
      </c>
      <c r="T6" s="39">
        <v>0</v>
      </c>
      <c r="U6" s="39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4">
        <v>0</v>
      </c>
      <c r="AG6" s="45">
        <v>0</v>
      </c>
      <c r="AH6" s="39">
        <v>0</v>
      </c>
      <c r="AI6" s="39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4">
        <v>0</v>
      </c>
      <c r="AS6" s="160">
        <f t="shared" si="0"/>
        <v>0</v>
      </c>
    </row>
    <row r="7" spans="1:45" ht="12.75" customHeight="1">
      <c r="A7" s="218">
        <v>260201</v>
      </c>
      <c r="B7" s="159">
        <v>6</v>
      </c>
      <c r="C7" s="2" t="s">
        <v>366</v>
      </c>
      <c r="D7" s="2"/>
      <c r="E7" s="2"/>
      <c r="F7" s="39"/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5">
        <v>0</v>
      </c>
      <c r="T7" s="39">
        <v>0</v>
      </c>
      <c r="U7" s="39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4">
        <v>0</v>
      </c>
      <c r="AG7" s="45">
        <v>0</v>
      </c>
      <c r="AH7" s="39">
        <v>0</v>
      </c>
      <c r="AI7" s="39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4">
        <v>0</v>
      </c>
      <c r="AS7" s="160">
        <f t="shared" si="0"/>
        <v>0</v>
      </c>
    </row>
    <row r="8" spans="1:45" ht="12.75" customHeight="1">
      <c r="A8" s="218">
        <v>260202</v>
      </c>
      <c r="B8" s="159">
        <v>7</v>
      </c>
      <c r="C8" s="313" t="s">
        <v>367</v>
      </c>
      <c r="D8" s="313"/>
      <c r="E8" s="313"/>
      <c r="F8" s="284"/>
      <c r="G8" s="43">
        <v>2068</v>
      </c>
      <c r="H8" s="43">
        <v>8988</v>
      </c>
      <c r="I8" s="43">
        <v>0</v>
      </c>
      <c r="J8" s="43">
        <v>6156</v>
      </c>
      <c r="K8" s="43">
        <v>0</v>
      </c>
      <c r="L8" s="43">
        <v>5898</v>
      </c>
      <c r="M8" s="43">
        <v>38</v>
      </c>
      <c r="N8" s="43">
        <v>0</v>
      </c>
      <c r="O8" s="43">
        <v>5999</v>
      </c>
      <c r="P8" s="43">
        <v>8054</v>
      </c>
      <c r="Q8" s="43">
        <v>1880</v>
      </c>
      <c r="R8" s="43">
        <v>7281</v>
      </c>
      <c r="S8" s="45">
        <v>9135</v>
      </c>
      <c r="T8" s="39">
        <v>1896</v>
      </c>
      <c r="U8" s="39">
        <v>342</v>
      </c>
      <c r="V8" s="43">
        <v>4057</v>
      </c>
      <c r="W8" s="43">
        <v>334</v>
      </c>
      <c r="X8" s="43">
        <v>2649</v>
      </c>
      <c r="Y8" s="43">
        <v>0</v>
      </c>
      <c r="Z8" s="43">
        <v>1302</v>
      </c>
      <c r="AA8" s="43">
        <v>4358</v>
      </c>
      <c r="AB8" s="43">
        <v>3311</v>
      </c>
      <c r="AC8" s="43">
        <v>1652</v>
      </c>
      <c r="AD8" s="43">
        <v>3118</v>
      </c>
      <c r="AE8" s="43">
        <v>222</v>
      </c>
      <c r="AF8" s="44">
        <v>8537</v>
      </c>
      <c r="AG8" s="45">
        <v>11176</v>
      </c>
      <c r="AH8" s="39">
        <v>729</v>
      </c>
      <c r="AI8" s="39">
        <v>9579</v>
      </c>
      <c r="AJ8" s="43">
        <v>8890</v>
      </c>
      <c r="AK8" s="43">
        <v>4666</v>
      </c>
      <c r="AL8" s="43">
        <v>4344</v>
      </c>
      <c r="AM8" s="43">
        <v>556</v>
      </c>
      <c r="AN8" s="43">
        <v>3300</v>
      </c>
      <c r="AO8" s="43">
        <v>1364</v>
      </c>
      <c r="AP8" s="43">
        <v>0</v>
      </c>
      <c r="AQ8" s="43">
        <v>1109</v>
      </c>
      <c r="AR8" s="44">
        <v>470</v>
      </c>
      <c r="AS8" s="160">
        <f t="shared" si="0"/>
        <v>133458</v>
      </c>
    </row>
    <row r="9" spans="1:45" ht="12.75" customHeight="1">
      <c r="A9" s="218">
        <v>260203</v>
      </c>
      <c r="B9" s="159">
        <v>8</v>
      </c>
      <c r="C9" s="2" t="s">
        <v>59</v>
      </c>
      <c r="D9" s="2"/>
      <c r="E9" s="2"/>
      <c r="F9" s="39"/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5">
        <v>0</v>
      </c>
      <c r="T9" s="39">
        <v>0</v>
      </c>
      <c r="U9" s="39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4">
        <v>0</v>
      </c>
      <c r="AG9" s="45">
        <v>0</v>
      </c>
      <c r="AH9" s="39">
        <v>0</v>
      </c>
      <c r="AI9" s="39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4">
        <v>0</v>
      </c>
      <c r="AS9" s="162">
        <f t="shared" si="0"/>
        <v>0</v>
      </c>
    </row>
    <row r="10" spans="1:45" ht="12.75" customHeight="1">
      <c r="A10" s="218">
        <v>260204</v>
      </c>
      <c r="B10" s="276" t="s">
        <v>109</v>
      </c>
      <c r="C10" s="277"/>
      <c r="D10" s="41" t="s">
        <v>60</v>
      </c>
      <c r="E10" s="5"/>
      <c r="F10" s="6"/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2">
        <v>0</v>
      </c>
      <c r="T10" s="6">
        <v>0</v>
      </c>
      <c r="U10" s="6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1">
        <v>0</v>
      </c>
      <c r="AG10" s="42">
        <v>0</v>
      </c>
      <c r="AH10" s="6">
        <v>0</v>
      </c>
      <c r="AI10" s="6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1">
        <v>0</v>
      </c>
      <c r="AS10" s="158">
        <f t="shared" si="0"/>
        <v>0</v>
      </c>
    </row>
    <row r="11" spans="1:45" ht="12.75" customHeight="1">
      <c r="A11" s="218">
        <v>260205</v>
      </c>
      <c r="B11" s="278"/>
      <c r="C11" s="279"/>
      <c r="D11" s="44" t="s">
        <v>46</v>
      </c>
      <c r="E11" s="2"/>
      <c r="F11" s="39"/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5">
        <v>0</v>
      </c>
      <c r="T11" s="39">
        <v>0</v>
      </c>
      <c r="U11" s="39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4">
        <v>0</v>
      </c>
      <c r="AG11" s="45">
        <v>0</v>
      </c>
      <c r="AH11" s="39">
        <v>0</v>
      </c>
      <c r="AI11" s="39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4">
        <v>0</v>
      </c>
      <c r="AS11" s="160">
        <f t="shared" si="0"/>
        <v>0</v>
      </c>
    </row>
    <row r="12" spans="1:45" ht="12.75" customHeight="1">
      <c r="A12" s="218">
        <v>260206</v>
      </c>
      <c r="B12" s="280"/>
      <c r="C12" s="281"/>
      <c r="D12" s="47" t="s">
        <v>35</v>
      </c>
      <c r="E12" s="8"/>
      <c r="F12" s="9"/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8">
        <v>0</v>
      </c>
      <c r="T12" s="9">
        <v>0</v>
      </c>
      <c r="U12" s="9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7">
        <v>0</v>
      </c>
      <c r="AG12" s="48">
        <v>0</v>
      </c>
      <c r="AH12" s="9">
        <v>0</v>
      </c>
      <c r="AI12" s="9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7">
        <v>0</v>
      </c>
      <c r="AS12" s="162">
        <f t="shared" si="0"/>
        <v>0</v>
      </c>
    </row>
    <row r="13" spans="1:45" ht="12.75" customHeight="1">
      <c r="A13" s="218">
        <v>260207</v>
      </c>
      <c r="B13" s="159">
        <v>9</v>
      </c>
      <c r="C13" s="2" t="s">
        <v>169</v>
      </c>
      <c r="D13" s="2"/>
      <c r="E13" s="2"/>
      <c r="F13" s="39"/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5">
        <v>0</v>
      </c>
      <c r="T13" s="39">
        <v>0</v>
      </c>
      <c r="U13" s="39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4">
        <v>0</v>
      </c>
      <c r="AG13" s="45">
        <v>0</v>
      </c>
      <c r="AH13" s="39">
        <v>0</v>
      </c>
      <c r="AI13" s="39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4">
        <v>0</v>
      </c>
      <c r="AS13" s="158">
        <f t="shared" si="0"/>
        <v>0</v>
      </c>
    </row>
    <row r="14" spans="1:45" ht="12.75" customHeight="1">
      <c r="A14" s="218">
        <v>260208</v>
      </c>
      <c r="B14" s="163">
        <v>10</v>
      </c>
      <c r="C14" s="5" t="s">
        <v>368</v>
      </c>
      <c r="D14" s="5"/>
      <c r="E14" s="6"/>
      <c r="F14" s="40" t="s">
        <v>369</v>
      </c>
      <c r="G14" s="40">
        <v>2068</v>
      </c>
      <c r="H14" s="40">
        <v>8988</v>
      </c>
      <c r="I14" s="40">
        <v>0</v>
      </c>
      <c r="J14" s="40">
        <v>6156</v>
      </c>
      <c r="K14" s="40">
        <v>0</v>
      </c>
      <c r="L14" s="40">
        <v>5898</v>
      </c>
      <c r="M14" s="40">
        <v>38</v>
      </c>
      <c r="N14" s="40">
        <v>0</v>
      </c>
      <c r="O14" s="40">
        <v>5999</v>
      </c>
      <c r="P14" s="40">
        <v>8054</v>
      </c>
      <c r="Q14" s="40">
        <v>1880</v>
      </c>
      <c r="R14" s="40">
        <v>7281</v>
      </c>
      <c r="S14" s="42">
        <v>9135</v>
      </c>
      <c r="T14" s="6">
        <v>1896</v>
      </c>
      <c r="U14" s="6">
        <v>342</v>
      </c>
      <c r="V14" s="40">
        <v>4057</v>
      </c>
      <c r="W14" s="40">
        <v>334</v>
      </c>
      <c r="X14" s="40">
        <v>2649</v>
      </c>
      <c r="Y14" s="40">
        <v>0</v>
      </c>
      <c r="Z14" s="40">
        <v>1302</v>
      </c>
      <c r="AA14" s="40">
        <v>4358</v>
      </c>
      <c r="AB14" s="40">
        <v>3311</v>
      </c>
      <c r="AC14" s="40">
        <v>1652</v>
      </c>
      <c r="AD14" s="40">
        <v>3118</v>
      </c>
      <c r="AE14" s="40">
        <v>222</v>
      </c>
      <c r="AF14" s="41">
        <v>8537</v>
      </c>
      <c r="AG14" s="42">
        <v>11176</v>
      </c>
      <c r="AH14" s="6">
        <v>729</v>
      </c>
      <c r="AI14" s="6">
        <v>9579</v>
      </c>
      <c r="AJ14" s="40">
        <v>8890</v>
      </c>
      <c r="AK14" s="40">
        <v>4666</v>
      </c>
      <c r="AL14" s="40">
        <v>4344</v>
      </c>
      <c r="AM14" s="40">
        <v>556</v>
      </c>
      <c r="AN14" s="40">
        <v>3300</v>
      </c>
      <c r="AO14" s="40">
        <v>1364</v>
      </c>
      <c r="AP14" s="40">
        <v>0</v>
      </c>
      <c r="AQ14" s="40">
        <v>1109</v>
      </c>
      <c r="AR14" s="41">
        <v>470</v>
      </c>
      <c r="AS14" s="158">
        <f t="shared" si="0"/>
        <v>133458</v>
      </c>
    </row>
    <row r="15" spans="1:45" ht="12.75" customHeight="1">
      <c r="A15" s="218">
        <v>260209</v>
      </c>
      <c r="B15" s="161"/>
      <c r="C15" s="8"/>
      <c r="D15" s="8"/>
      <c r="E15" s="9"/>
      <c r="F15" s="46" t="s">
        <v>103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8">
        <v>0</v>
      </c>
      <c r="T15" s="9">
        <v>0</v>
      </c>
      <c r="U15" s="9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7">
        <v>0</v>
      </c>
      <c r="AG15" s="48">
        <v>0</v>
      </c>
      <c r="AH15" s="9">
        <v>0</v>
      </c>
      <c r="AI15" s="9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7">
        <v>0</v>
      </c>
      <c r="AS15" s="162">
        <f t="shared" si="0"/>
        <v>0</v>
      </c>
    </row>
    <row r="16" spans="1:45" ht="12.75" customHeight="1">
      <c r="A16" s="218">
        <v>260210</v>
      </c>
      <c r="B16" s="164" t="s">
        <v>110</v>
      </c>
      <c r="C16" s="2" t="s">
        <v>61</v>
      </c>
      <c r="D16" s="2"/>
      <c r="E16" s="2"/>
      <c r="F16" s="39"/>
      <c r="G16" s="43">
        <v>885</v>
      </c>
      <c r="H16" s="43">
        <v>1102</v>
      </c>
      <c r="I16" s="43">
        <v>2772</v>
      </c>
      <c r="J16" s="43">
        <v>136037</v>
      </c>
      <c r="K16" s="43">
        <v>0</v>
      </c>
      <c r="L16" s="43">
        <v>68245</v>
      </c>
      <c r="M16" s="43">
        <v>337493</v>
      </c>
      <c r="N16" s="43">
        <v>198345</v>
      </c>
      <c r="O16" s="43">
        <v>21033</v>
      </c>
      <c r="P16" s="43">
        <v>156836</v>
      </c>
      <c r="Q16" s="43">
        <v>904</v>
      </c>
      <c r="R16" s="43">
        <v>2647</v>
      </c>
      <c r="S16" s="45">
        <v>143676</v>
      </c>
      <c r="T16" s="39">
        <v>3437</v>
      </c>
      <c r="U16" s="39">
        <v>29031</v>
      </c>
      <c r="V16" s="43">
        <v>48332</v>
      </c>
      <c r="W16" s="43">
        <v>0</v>
      </c>
      <c r="X16" s="43">
        <v>10261</v>
      </c>
      <c r="Y16" s="43">
        <v>0</v>
      </c>
      <c r="Z16" s="43">
        <v>18527</v>
      </c>
      <c r="AA16" s="43">
        <v>4131</v>
      </c>
      <c r="AB16" s="43">
        <v>200898</v>
      </c>
      <c r="AC16" s="43">
        <v>71070</v>
      </c>
      <c r="AD16" s="43">
        <v>110553</v>
      </c>
      <c r="AE16" s="43">
        <v>2159</v>
      </c>
      <c r="AF16" s="44">
        <v>33152</v>
      </c>
      <c r="AG16" s="45">
        <v>11147</v>
      </c>
      <c r="AH16" s="39">
        <v>1973</v>
      </c>
      <c r="AI16" s="39">
        <v>0</v>
      </c>
      <c r="AJ16" s="43">
        <v>47864</v>
      </c>
      <c r="AK16" s="43">
        <v>5444</v>
      </c>
      <c r="AL16" s="43">
        <v>2726</v>
      </c>
      <c r="AM16" s="43">
        <v>697</v>
      </c>
      <c r="AN16" s="43">
        <v>18566</v>
      </c>
      <c r="AO16" s="43">
        <v>169190</v>
      </c>
      <c r="AP16" s="43">
        <v>0</v>
      </c>
      <c r="AQ16" s="43">
        <v>0</v>
      </c>
      <c r="AR16" s="44">
        <v>1077</v>
      </c>
      <c r="AS16" s="158">
        <f t="shared" si="0"/>
        <v>1860210</v>
      </c>
    </row>
    <row r="17" spans="1:45" ht="12.75" customHeight="1">
      <c r="A17" s="218">
        <v>260211</v>
      </c>
      <c r="B17" s="165" t="s">
        <v>111</v>
      </c>
      <c r="C17" s="285" t="s">
        <v>112</v>
      </c>
      <c r="D17" s="41" t="s">
        <v>62</v>
      </c>
      <c r="E17" s="5"/>
      <c r="F17" s="6"/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99789</v>
      </c>
      <c r="N17" s="40">
        <v>27675</v>
      </c>
      <c r="O17" s="40">
        <v>0</v>
      </c>
      <c r="P17" s="40">
        <v>45000</v>
      </c>
      <c r="Q17" s="40">
        <v>0</v>
      </c>
      <c r="R17" s="40">
        <v>0</v>
      </c>
      <c r="S17" s="42">
        <v>114500</v>
      </c>
      <c r="T17" s="6">
        <v>0</v>
      </c>
      <c r="U17" s="6">
        <v>0</v>
      </c>
      <c r="V17" s="40">
        <v>11633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36050</v>
      </c>
      <c r="AC17" s="40">
        <v>30800</v>
      </c>
      <c r="AD17" s="40">
        <v>43175</v>
      </c>
      <c r="AE17" s="40">
        <v>0</v>
      </c>
      <c r="AF17" s="41">
        <v>2549</v>
      </c>
      <c r="AG17" s="42">
        <v>0</v>
      </c>
      <c r="AH17" s="6">
        <v>0</v>
      </c>
      <c r="AI17" s="6">
        <v>0</v>
      </c>
      <c r="AJ17" s="40">
        <v>9100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1">
        <v>0</v>
      </c>
      <c r="AS17" s="158">
        <f t="shared" si="0"/>
        <v>420271</v>
      </c>
    </row>
    <row r="18" spans="1:45" ht="12.75" customHeight="1">
      <c r="A18" s="218">
        <v>260212</v>
      </c>
      <c r="B18" s="165" t="s">
        <v>113</v>
      </c>
      <c r="C18" s="286"/>
      <c r="D18" s="44" t="s">
        <v>63</v>
      </c>
      <c r="E18" s="2"/>
      <c r="F18" s="39"/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5">
        <v>0</v>
      </c>
      <c r="T18" s="39">
        <v>0</v>
      </c>
      <c r="U18" s="39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40997</v>
      </c>
      <c r="AC18" s="43">
        <v>8960</v>
      </c>
      <c r="AD18" s="43">
        <v>12560</v>
      </c>
      <c r="AE18" s="43">
        <v>0</v>
      </c>
      <c r="AF18" s="44">
        <v>0</v>
      </c>
      <c r="AG18" s="45">
        <v>0</v>
      </c>
      <c r="AH18" s="39">
        <v>0</v>
      </c>
      <c r="AI18" s="39">
        <v>0</v>
      </c>
      <c r="AJ18" s="43">
        <v>1910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4">
        <v>0</v>
      </c>
      <c r="AS18" s="160">
        <f t="shared" si="0"/>
        <v>64427</v>
      </c>
    </row>
    <row r="19" spans="1:45" ht="12.75" customHeight="1">
      <c r="A19" s="218">
        <v>260213</v>
      </c>
      <c r="B19" s="167" t="s">
        <v>168</v>
      </c>
      <c r="C19" s="287"/>
      <c r="D19" s="47" t="s">
        <v>64</v>
      </c>
      <c r="E19" s="8"/>
      <c r="F19" s="9"/>
      <c r="G19" s="46">
        <v>885</v>
      </c>
      <c r="H19" s="46">
        <v>1102</v>
      </c>
      <c r="I19" s="46">
        <v>2772</v>
      </c>
      <c r="J19" s="46">
        <v>136037</v>
      </c>
      <c r="K19" s="46">
        <v>0</v>
      </c>
      <c r="L19" s="46">
        <v>68245</v>
      </c>
      <c r="M19" s="46">
        <v>237704</v>
      </c>
      <c r="N19" s="46">
        <v>170670</v>
      </c>
      <c r="O19" s="46">
        <v>21033</v>
      </c>
      <c r="P19" s="46">
        <v>111836</v>
      </c>
      <c r="Q19" s="46">
        <v>904</v>
      </c>
      <c r="R19" s="46">
        <v>2647</v>
      </c>
      <c r="S19" s="48">
        <v>29176</v>
      </c>
      <c r="T19" s="9">
        <v>3437</v>
      </c>
      <c r="U19" s="9">
        <v>29031</v>
      </c>
      <c r="V19" s="46">
        <v>36699</v>
      </c>
      <c r="W19" s="46">
        <v>0</v>
      </c>
      <c r="X19" s="46">
        <v>10261</v>
      </c>
      <c r="Y19" s="46">
        <v>0</v>
      </c>
      <c r="Z19" s="46">
        <v>18527</v>
      </c>
      <c r="AA19" s="46">
        <v>4131</v>
      </c>
      <c r="AB19" s="46">
        <v>123851</v>
      </c>
      <c r="AC19" s="46">
        <v>31310</v>
      </c>
      <c r="AD19" s="46">
        <v>54818</v>
      </c>
      <c r="AE19" s="46">
        <v>2159</v>
      </c>
      <c r="AF19" s="47">
        <v>30603</v>
      </c>
      <c r="AG19" s="48">
        <v>11147</v>
      </c>
      <c r="AH19" s="9">
        <v>1973</v>
      </c>
      <c r="AI19" s="9">
        <v>0</v>
      </c>
      <c r="AJ19" s="46">
        <v>36854</v>
      </c>
      <c r="AK19" s="46">
        <v>5444</v>
      </c>
      <c r="AL19" s="46">
        <v>2726</v>
      </c>
      <c r="AM19" s="46">
        <v>697</v>
      </c>
      <c r="AN19" s="46">
        <v>18566</v>
      </c>
      <c r="AO19" s="46">
        <v>169190</v>
      </c>
      <c r="AP19" s="46">
        <v>0</v>
      </c>
      <c r="AQ19" s="46">
        <v>0</v>
      </c>
      <c r="AR19" s="47">
        <v>1077</v>
      </c>
      <c r="AS19" s="162">
        <f t="shared" si="0"/>
        <v>1375512</v>
      </c>
    </row>
    <row r="20" spans="1:45" ht="12.75" customHeight="1">
      <c r="A20" s="218">
        <v>260214</v>
      </c>
      <c r="B20" s="164">
        <v>11</v>
      </c>
      <c r="C20" s="2" t="s">
        <v>65</v>
      </c>
      <c r="D20" s="2"/>
      <c r="E20" s="2"/>
      <c r="F20" s="39"/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5">
        <v>0</v>
      </c>
      <c r="T20" s="39">
        <v>0</v>
      </c>
      <c r="U20" s="39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4">
        <v>0</v>
      </c>
      <c r="AG20" s="45">
        <v>0</v>
      </c>
      <c r="AH20" s="39">
        <v>0</v>
      </c>
      <c r="AI20" s="39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4">
        <v>0</v>
      </c>
      <c r="AS20" s="158">
        <f t="shared" si="0"/>
        <v>0</v>
      </c>
    </row>
    <row r="21" spans="1:45" ht="12.75" customHeight="1">
      <c r="A21" s="218">
        <v>260215</v>
      </c>
      <c r="B21" s="165" t="s">
        <v>66</v>
      </c>
      <c r="C21" s="166" t="s">
        <v>370</v>
      </c>
      <c r="D21" s="41" t="s">
        <v>67</v>
      </c>
      <c r="E21" s="5"/>
      <c r="F21" s="6"/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2">
        <v>0</v>
      </c>
      <c r="T21" s="6">
        <v>0</v>
      </c>
      <c r="U21" s="6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1">
        <v>0</v>
      </c>
      <c r="AG21" s="42">
        <v>0</v>
      </c>
      <c r="AH21" s="6">
        <v>0</v>
      </c>
      <c r="AI21" s="6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1">
        <v>0</v>
      </c>
      <c r="AS21" s="158">
        <f t="shared" si="0"/>
        <v>0</v>
      </c>
    </row>
    <row r="22" spans="1:45" ht="12.75" customHeight="1">
      <c r="A22" s="218">
        <v>260216</v>
      </c>
      <c r="B22" s="165" t="s">
        <v>371</v>
      </c>
      <c r="C22" s="168" t="s">
        <v>372</v>
      </c>
      <c r="D22" s="47" t="s">
        <v>68</v>
      </c>
      <c r="E22" s="8"/>
      <c r="F22" s="9"/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8">
        <v>0</v>
      </c>
      <c r="T22" s="9">
        <v>0</v>
      </c>
      <c r="U22" s="9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48">
        <v>0</v>
      </c>
      <c r="AH22" s="9">
        <v>0</v>
      </c>
      <c r="AI22" s="9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7">
        <v>0</v>
      </c>
      <c r="AS22" s="162">
        <f t="shared" si="0"/>
        <v>0</v>
      </c>
    </row>
    <row r="23" spans="1:45" ht="12.75" customHeight="1">
      <c r="A23" s="218">
        <v>260217</v>
      </c>
      <c r="B23" s="165" t="s">
        <v>373</v>
      </c>
      <c r="C23" s="2" t="s">
        <v>69</v>
      </c>
      <c r="D23" s="2"/>
      <c r="E23" s="2"/>
      <c r="F23" s="39"/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5">
        <v>0</v>
      </c>
      <c r="T23" s="39">
        <v>0</v>
      </c>
      <c r="U23" s="39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4">
        <v>0</v>
      </c>
      <c r="AG23" s="45">
        <v>0</v>
      </c>
      <c r="AH23" s="39">
        <v>0</v>
      </c>
      <c r="AI23" s="39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4">
        <v>0</v>
      </c>
      <c r="AS23" s="158">
        <f t="shared" si="0"/>
        <v>0</v>
      </c>
    </row>
    <row r="24" spans="1:45" ht="12.75" customHeight="1">
      <c r="A24" s="218">
        <v>260218</v>
      </c>
      <c r="B24" s="165" t="s">
        <v>374</v>
      </c>
      <c r="C24" s="2" t="s">
        <v>70</v>
      </c>
      <c r="D24" s="2"/>
      <c r="E24" s="2"/>
      <c r="F24" s="39"/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5">
        <v>0</v>
      </c>
      <c r="T24" s="39">
        <v>0</v>
      </c>
      <c r="U24" s="39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4">
        <v>0</v>
      </c>
      <c r="AG24" s="45">
        <v>0</v>
      </c>
      <c r="AH24" s="39">
        <v>0</v>
      </c>
      <c r="AI24" s="39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4">
        <v>0</v>
      </c>
      <c r="AS24" s="160">
        <f t="shared" si="0"/>
        <v>0</v>
      </c>
    </row>
    <row r="25" spans="1:45" ht="12.75" customHeight="1">
      <c r="A25" s="218">
        <v>260219</v>
      </c>
      <c r="B25" s="165" t="s">
        <v>71</v>
      </c>
      <c r="C25" s="2" t="s">
        <v>72</v>
      </c>
      <c r="D25" s="2"/>
      <c r="E25" s="2"/>
      <c r="F25" s="39"/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5">
        <v>0</v>
      </c>
      <c r="T25" s="39">
        <v>0</v>
      </c>
      <c r="U25" s="39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4">
        <v>0</v>
      </c>
      <c r="AG25" s="45">
        <v>0</v>
      </c>
      <c r="AH25" s="39">
        <v>0</v>
      </c>
      <c r="AI25" s="39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4">
        <v>0</v>
      </c>
      <c r="AS25" s="162">
        <f t="shared" si="0"/>
        <v>0</v>
      </c>
    </row>
    <row r="26" spans="1:45" ht="12.75" customHeight="1">
      <c r="A26" s="218">
        <v>260220</v>
      </c>
      <c r="B26" s="163">
        <v>12</v>
      </c>
      <c r="C26" s="5" t="s">
        <v>73</v>
      </c>
      <c r="D26" s="5"/>
      <c r="E26" s="5"/>
      <c r="F26" s="6"/>
      <c r="G26" s="40">
        <v>3723</v>
      </c>
      <c r="H26" s="40">
        <v>0</v>
      </c>
      <c r="I26" s="40">
        <v>13149</v>
      </c>
      <c r="J26" s="40">
        <v>0</v>
      </c>
      <c r="K26" s="40">
        <v>0</v>
      </c>
      <c r="L26" s="40">
        <v>16091</v>
      </c>
      <c r="M26" s="40">
        <v>22470</v>
      </c>
      <c r="N26" s="40">
        <v>14811</v>
      </c>
      <c r="O26" s="40">
        <v>3642</v>
      </c>
      <c r="P26" s="40">
        <v>9677</v>
      </c>
      <c r="Q26" s="40">
        <v>0</v>
      </c>
      <c r="R26" s="40">
        <v>0</v>
      </c>
      <c r="S26" s="42">
        <v>11281</v>
      </c>
      <c r="T26" s="6">
        <v>0</v>
      </c>
      <c r="U26" s="6">
        <v>13226</v>
      </c>
      <c r="V26" s="40">
        <v>32922</v>
      </c>
      <c r="W26" s="40">
        <v>1768</v>
      </c>
      <c r="X26" s="40">
        <v>453</v>
      </c>
      <c r="Y26" s="40">
        <v>2652</v>
      </c>
      <c r="Z26" s="40">
        <v>7718</v>
      </c>
      <c r="AA26" s="40">
        <v>7568</v>
      </c>
      <c r="AB26" s="40">
        <v>11951</v>
      </c>
      <c r="AC26" s="40">
        <v>4457</v>
      </c>
      <c r="AD26" s="40">
        <v>7029</v>
      </c>
      <c r="AE26" s="40">
        <v>2229</v>
      </c>
      <c r="AF26" s="41">
        <v>7900</v>
      </c>
      <c r="AG26" s="42">
        <v>2570</v>
      </c>
      <c r="AH26" s="6">
        <v>3701</v>
      </c>
      <c r="AI26" s="6">
        <v>11481</v>
      </c>
      <c r="AJ26" s="40">
        <v>16162</v>
      </c>
      <c r="AK26" s="40">
        <v>4801</v>
      </c>
      <c r="AL26" s="40">
        <v>4984</v>
      </c>
      <c r="AM26" s="40">
        <v>0</v>
      </c>
      <c r="AN26" s="40">
        <v>3464</v>
      </c>
      <c r="AO26" s="40">
        <v>8925</v>
      </c>
      <c r="AP26" s="40">
        <v>0</v>
      </c>
      <c r="AQ26" s="40">
        <v>2339</v>
      </c>
      <c r="AR26" s="41">
        <v>0</v>
      </c>
      <c r="AS26" s="158">
        <f t="shared" si="0"/>
        <v>253144</v>
      </c>
    </row>
    <row r="27" spans="1:45" ht="12.75" customHeight="1">
      <c r="A27" s="218">
        <v>260221</v>
      </c>
      <c r="B27" s="169"/>
      <c r="C27" s="2" t="s">
        <v>172</v>
      </c>
      <c r="D27" s="2"/>
      <c r="E27" s="2"/>
      <c r="F27" s="39"/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5">
        <v>0</v>
      </c>
      <c r="T27" s="39">
        <v>0</v>
      </c>
      <c r="U27" s="39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4">
        <v>0</v>
      </c>
      <c r="AG27" s="45">
        <v>0</v>
      </c>
      <c r="AH27" s="39">
        <v>0</v>
      </c>
      <c r="AI27" s="39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4">
        <v>0</v>
      </c>
      <c r="AS27" s="160">
        <f t="shared" si="0"/>
        <v>0</v>
      </c>
    </row>
    <row r="28" spans="1:45" ht="12.75" customHeight="1">
      <c r="A28" s="218">
        <v>260222</v>
      </c>
      <c r="B28" s="161"/>
      <c r="C28" s="8" t="s">
        <v>173</v>
      </c>
      <c r="D28" s="8"/>
      <c r="E28" s="8"/>
      <c r="F28" s="9"/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8">
        <v>0</v>
      </c>
      <c r="T28" s="9">
        <v>0</v>
      </c>
      <c r="U28" s="9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7">
        <v>0</v>
      </c>
      <c r="AG28" s="48">
        <v>0</v>
      </c>
      <c r="AH28" s="9">
        <v>0</v>
      </c>
      <c r="AI28" s="9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7">
        <v>0</v>
      </c>
      <c r="AS28" s="162">
        <f t="shared" si="0"/>
        <v>0</v>
      </c>
    </row>
    <row r="29" spans="1:45" ht="12.75" customHeight="1">
      <c r="A29" s="218">
        <v>260223</v>
      </c>
      <c r="B29" s="170" t="s">
        <v>375</v>
      </c>
      <c r="C29" s="6"/>
      <c r="D29" s="41" t="s">
        <v>74</v>
      </c>
      <c r="E29" s="5"/>
      <c r="F29" s="6"/>
      <c r="G29" s="43">
        <v>0</v>
      </c>
      <c r="H29" s="43">
        <v>0</v>
      </c>
      <c r="I29" s="43">
        <v>0</v>
      </c>
      <c r="J29" s="43">
        <v>28015</v>
      </c>
      <c r="K29" s="43">
        <v>0</v>
      </c>
      <c r="L29" s="43">
        <v>0</v>
      </c>
      <c r="M29" s="43">
        <v>41929</v>
      </c>
      <c r="N29" s="43">
        <v>0</v>
      </c>
      <c r="O29" s="43">
        <v>0</v>
      </c>
      <c r="P29" s="43">
        <v>24930</v>
      </c>
      <c r="Q29" s="43">
        <v>0</v>
      </c>
      <c r="R29" s="43">
        <v>0</v>
      </c>
      <c r="S29" s="45">
        <v>0</v>
      </c>
      <c r="T29" s="39">
        <v>0</v>
      </c>
      <c r="U29" s="39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4">
        <v>17683</v>
      </c>
      <c r="AG29" s="45">
        <v>56037</v>
      </c>
      <c r="AH29" s="39">
        <v>0</v>
      </c>
      <c r="AI29" s="39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4">
        <v>0</v>
      </c>
      <c r="AS29" s="158">
        <f t="shared" si="0"/>
        <v>168594</v>
      </c>
    </row>
    <row r="30" spans="1:45" ht="12.75" customHeight="1">
      <c r="A30" s="218">
        <v>260224</v>
      </c>
      <c r="B30" s="161" t="s">
        <v>75</v>
      </c>
      <c r="C30" s="9"/>
      <c r="D30" s="47" t="s">
        <v>115</v>
      </c>
      <c r="E30" s="8"/>
      <c r="F30" s="9"/>
      <c r="G30" s="43">
        <v>0</v>
      </c>
      <c r="H30" s="43">
        <v>0</v>
      </c>
      <c r="I30" s="43">
        <v>0</v>
      </c>
      <c r="J30" s="43">
        <v>16669</v>
      </c>
      <c r="K30" s="43">
        <v>0</v>
      </c>
      <c r="L30" s="43">
        <v>0</v>
      </c>
      <c r="M30" s="43">
        <v>28436</v>
      </c>
      <c r="N30" s="43">
        <v>0</v>
      </c>
      <c r="O30" s="43">
        <v>0</v>
      </c>
      <c r="P30" s="43">
        <v>16908</v>
      </c>
      <c r="Q30" s="43">
        <v>0</v>
      </c>
      <c r="R30" s="43">
        <v>0</v>
      </c>
      <c r="S30" s="45">
        <v>0</v>
      </c>
      <c r="T30" s="39">
        <v>0</v>
      </c>
      <c r="U30" s="39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4">
        <v>11388</v>
      </c>
      <c r="AG30" s="45">
        <v>33319</v>
      </c>
      <c r="AH30" s="39">
        <v>0</v>
      </c>
      <c r="AI30" s="39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4">
        <v>0</v>
      </c>
      <c r="AS30" s="162">
        <f t="shared" si="0"/>
        <v>106720</v>
      </c>
    </row>
    <row r="31" spans="1:45" ht="12.75" customHeight="1">
      <c r="A31" s="218">
        <v>260229</v>
      </c>
      <c r="B31" s="169" t="s">
        <v>116</v>
      </c>
      <c r="C31" s="2"/>
      <c r="D31" s="2"/>
      <c r="E31" s="2"/>
      <c r="F31" s="39"/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1425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5">
        <v>61</v>
      </c>
      <c r="T31" s="13">
        <v>0</v>
      </c>
      <c r="U31" s="13">
        <v>0</v>
      </c>
      <c r="V31" s="62">
        <v>1911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137</v>
      </c>
      <c r="AC31" s="62">
        <v>0</v>
      </c>
      <c r="AD31" s="62">
        <v>0</v>
      </c>
      <c r="AE31" s="62">
        <v>0</v>
      </c>
      <c r="AF31" s="57">
        <v>602</v>
      </c>
      <c r="AG31" s="65">
        <v>0</v>
      </c>
      <c r="AH31" s="13">
        <v>0</v>
      </c>
      <c r="AI31" s="13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57">
        <v>0</v>
      </c>
      <c r="AS31" s="158">
        <f t="shared" si="0"/>
        <v>4136</v>
      </c>
    </row>
    <row r="32" spans="1:45" ht="12.75" customHeight="1">
      <c r="A32" s="218">
        <v>260230</v>
      </c>
      <c r="B32" s="170" t="s">
        <v>174</v>
      </c>
      <c r="C32" s="6"/>
      <c r="D32" s="41" t="s">
        <v>376</v>
      </c>
      <c r="E32" s="5"/>
      <c r="F32" s="6"/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688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5">
        <v>0</v>
      </c>
      <c r="T32" s="39">
        <v>0</v>
      </c>
      <c r="U32" s="39">
        <v>0</v>
      </c>
      <c r="V32" s="43">
        <v>1859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4">
        <v>0</v>
      </c>
      <c r="AG32" s="45">
        <v>0</v>
      </c>
      <c r="AH32" s="39">
        <v>0</v>
      </c>
      <c r="AI32" s="39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4">
        <v>0</v>
      </c>
      <c r="AS32" s="158">
        <f t="shared" si="0"/>
        <v>2547</v>
      </c>
    </row>
    <row r="33" spans="1:45" ht="12.75" customHeight="1">
      <c r="A33" s="218">
        <v>260231</v>
      </c>
      <c r="B33" s="161"/>
      <c r="C33" s="9"/>
      <c r="D33" s="47" t="s">
        <v>76</v>
      </c>
      <c r="E33" s="8"/>
      <c r="F33" s="9"/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737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5">
        <v>61</v>
      </c>
      <c r="T33" s="39">
        <v>0</v>
      </c>
      <c r="U33" s="39">
        <v>0</v>
      </c>
      <c r="V33" s="43">
        <v>52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137</v>
      </c>
      <c r="AC33" s="43">
        <v>0</v>
      </c>
      <c r="AD33" s="43">
        <v>0</v>
      </c>
      <c r="AE33" s="43">
        <v>0</v>
      </c>
      <c r="AF33" s="44">
        <v>602</v>
      </c>
      <c r="AG33" s="45">
        <v>0</v>
      </c>
      <c r="AH33" s="39">
        <v>0</v>
      </c>
      <c r="AI33" s="39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4">
        <v>0</v>
      </c>
      <c r="AS33" s="162">
        <f t="shared" si="0"/>
        <v>1589</v>
      </c>
    </row>
    <row r="34" spans="1:45" ht="12.75" customHeight="1">
      <c r="A34" s="218">
        <v>260232</v>
      </c>
      <c r="B34" s="170" t="s">
        <v>77</v>
      </c>
      <c r="C34" s="5"/>
      <c r="D34" s="5"/>
      <c r="E34" s="5"/>
      <c r="F34" s="6"/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688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2">
        <v>61</v>
      </c>
      <c r="T34" s="6">
        <v>0</v>
      </c>
      <c r="U34" s="6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1">
        <v>602</v>
      </c>
      <c r="AG34" s="42">
        <v>0</v>
      </c>
      <c r="AH34" s="6">
        <v>0</v>
      </c>
      <c r="AI34" s="6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1">
        <v>0</v>
      </c>
      <c r="AS34" s="158">
        <f t="shared" si="0"/>
        <v>1351</v>
      </c>
    </row>
    <row r="35" spans="1:45" ht="12.75" customHeight="1">
      <c r="A35" s="218">
        <v>260233</v>
      </c>
      <c r="B35" s="161" t="s">
        <v>377</v>
      </c>
      <c r="C35" s="8"/>
      <c r="D35" s="8"/>
      <c r="E35" s="8"/>
      <c r="F35" s="9"/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1764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8">
        <v>151</v>
      </c>
      <c r="T35" s="9">
        <v>0</v>
      </c>
      <c r="U35" s="9">
        <v>0</v>
      </c>
      <c r="V35" s="46">
        <v>1737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7">
        <v>2088</v>
      </c>
      <c r="AG35" s="48">
        <v>0</v>
      </c>
      <c r="AH35" s="9">
        <v>0</v>
      </c>
      <c r="AI35" s="9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7">
        <v>0</v>
      </c>
      <c r="AS35" s="162">
        <f aca="true" t="shared" si="1" ref="AS35:AS66">SUM(G35:AR35)</f>
        <v>5740</v>
      </c>
    </row>
    <row r="36" spans="1:45" ht="12.75" customHeight="1">
      <c r="A36" s="218">
        <v>260234</v>
      </c>
      <c r="B36" s="170" t="s">
        <v>174</v>
      </c>
      <c r="C36" s="6"/>
      <c r="D36" s="41" t="s">
        <v>378</v>
      </c>
      <c r="E36" s="5"/>
      <c r="F36" s="6"/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734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5">
        <v>0</v>
      </c>
      <c r="T36" s="39">
        <v>0</v>
      </c>
      <c r="U36" s="39">
        <v>0</v>
      </c>
      <c r="V36" s="43">
        <v>1690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4">
        <v>0</v>
      </c>
      <c r="AG36" s="45">
        <v>0</v>
      </c>
      <c r="AH36" s="39">
        <v>0</v>
      </c>
      <c r="AI36" s="39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4">
        <v>0</v>
      </c>
      <c r="AS36" s="158">
        <f t="shared" si="1"/>
        <v>2424</v>
      </c>
    </row>
    <row r="37" spans="1:45" ht="12.75" customHeight="1">
      <c r="A37" s="218">
        <v>260235</v>
      </c>
      <c r="B37" s="161"/>
      <c r="C37" s="9"/>
      <c r="D37" s="47" t="s">
        <v>379</v>
      </c>
      <c r="E37" s="8"/>
      <c r="F37" s="9"/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1030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5">
        <v>151</v>
      </c>
      <c r="T37" s="39">
        <v>0</v>
      </c>
      <c r="U37" s="39">
        <v>0</v>
      </c>
      <c r="V37" s="43">
        <v>47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4">
        <v>2088</v>
      </c>
      <c r="AG37" s="45">
        <v>0</v>
      </c>
      <c r="AH37" s="39">
        <v>0</v>
      </c>
      <c r="AI37" s="39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4">
        <v>0</v>
      </c>
      <c r="AS37" s="162">
        <f t="shared" si="1"/>
        <v>3316</v>
      </c>
    </row>
    <row r="38" spans="1:45" ht="12.75" customHeight="1">
      <c r="A38" s="218">
        <v>260236</v>
      </c>
      <c r="B38" s="169" t="s">
        <v>170</v>
      </c>
      <c r="C38" s="2"/>
      <c r="D38" s="2"/>
      <c r="E38" s="2"/>
      <c r="F38" s="39"/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2">
        <v>0</v>
      </c>
      <c r="T38" s="6">
        <v>0</v>
      </c>
      <c r="U38" s="6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1">
        <v>2088</v>
      </c>
      <c r="AG38" s="42">
        <v>0</v>
      </c>
      <c r="AH38" s="6">
        <v>0</v>
      </c>
      <c r="AI38" s="6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1">
        <v>0</v>
      </c>
      <c r="AS38" s="158">
        <f t="shared" si="1"/>
        <v>2088</v>
      </c>
    </row>
    <row r="39" spans="1:45" ht="12.75" customHeight="1">
      <c r="A39" s="218">
        <v>260237</v>
      </c>
      <c r="B39" s="169" t="s">
        <v>78</v>
      </c>
      <c r="C39" s="2"/>
      <c r="D39" s="2"/>
      <c r="E39" s="2"/>
      <c r="F39" s="39"/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8">
        <v>0</v>
      </c>
      <c r="T39" s="9">
        <v>0</v>
      </c>
      <c r="U39" s="9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48">
        <v>0</v>
      </c>
      <c r="AH39" s="9">
        <v>0</v>
      </c>
      <c r="AI39" s="9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7">
        <v>0</v>
      </c>
      <c r="AS39" s="162">
        <f t="shared" si="1"/>
        <v>0</v>
      </c>
    </row>
    <row r="40" spans="1:45" ht="12.75" customHeight="1">
      <c r="A40" s="218">
        <v>260238</v>
      </c>
      <c r="B40" s="170" t="s">
        <v>117</v>
      </c>
      <c r="C40" s="6"/>
      <c r="D40" s="41" t="s">
        <v>380</v>
      </c>
      <c r="E40" s="5"/>
      <c r="F40" s="6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5">
        <v>0</v>
      </c>
      <c r="T40" s="39">
        <v>0</v>
      </c>
      <c r="U40" s="39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4">
        <v>0</v>
      </c>
      <c r="AG40" s="45">
        <v>0</v>
      </c>
      <c r="AH40" s="39">
        <v>0</v>
      </c>
      <c r="AI40" s="39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4">
        <v>0</v>
      </c>
      <c r="AS40" s="158">
        <f t="shared" si="1"/>
        <v>0</v>
      </c>
    </row>
    <row r="41" spans="1:45" ht="12.75" customHeight="1">
      <c r="A41" s="218">
        <v>260239</v>
      </c>
      <c r="B41" s="161"/>
      <c r="C41" s="9"/>
      <c r="D41" s="47" t="s">
        <v>76</v>
      </c>
      <c r="E41" s="8"/>
      <c r="F41" s="9"/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5">
        <v>0</v>
      </c>
      <c r="T41" s="39">
        <v>0</v>
      </c>
      <c r="U41" s="39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4">
        <v>0</v>
      </c>
      <c r="AG41" s="45">
        <v>0</v>
      </c>
      <c r="AH41" s="39">
        <v>0</v>
      </c>
      <c r="AI41" s="39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4">
        <v>0</v>
      </c>
      <c r="AS41" s="162">
        <f t="shared" si="1"/>
        <v>0</v>
      </c>
    </row>
    <row r="42" spans="1:45" ht="12.75" customHeight="1">
      <c r="A42" s="218">
        <v>260240</v>
      </c>
      <c r="B42" s="170"/>
      <c r="C42" s="6"/>
      <c r="D42" s="2" t="s">
        <v>381</v>
      </c>
      <c r="E42" s="2"/>
      <c r="F42" s="39"/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2">
        <v>0</v>
      </c>
      <c r="T42" s="6">
        <v>0</v>
      </c>
      <c r="U42" s="6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1">
        <v>0</v>
      </c>
      <c r="AG42" s="42">
        <v>0</v>
      </c>
      <c r="AH42" s="6">
        <v>0</v>
      </c>
      <c r="AI42" s="6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1">
        <v>0</v>
      </c>
      <c r="AS42" s="158">
        <f t="shared" si="1"/>
        <v>0</v>
      </c>
    </row>
    <row r="43" spans="1:45" ht="12.75" customHeight="1">
      <c r="A43" s="218">
        <v>260241</v>
      </c>
      <c r="B43" s="169"/>
      <c r="C43" s="39"/>
      <c r="D43" s="2" t="s">
        <v>382</v>
      </c>
      <c r="E43" s="2"/>
      <c r="F43" s="39"/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5">
        <v>0</v>
      </c>
      <c r="T43" s="39">
        <v>0</v>
      </c>
      <c r="U43" s="39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4">
        <v>0</v>
      </c>
      <c r="AG43" s="45">
        <v>0</v>
      </c>
      <c r="AH43" s="39">
        <v>0</v>
      </c>
      <c r="AI43" s="39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4">
        <v>0</v>
      </c>
      <c r="AS43" s="160">
        <f t="shared" si="1"/>
        <v>0</v>
      </c>
    </row>
    <row r="44" spans="1:45" ht="12.75" customHeight="1">
      <c r="A44" s="218">
        <v>260242</v>
      </c>
      <c r="B44" s="169" t="s">
        <v>383</v>
      </c>
      <c r="C44" s="39"/>
      <c r="D44" s="2" t="s">
        <v>384</v>
      </c>
      <c r="E44" s="2"/>
      <c r="F44" s="39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5">
        <v>0</v>
      </c>
      <c r="T44" s="39">
        <v>0</v>
      </c>
      <c r="U44" s="39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4">
        <v>0</v>
      </c>
      <c r="AG44" s="45">
        <v>0</v>
      </c>
      <c r="AH44" s="39">
        <v>0</v>
      </c>
      <c r="AI44" s="39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4">
        <v>0</v>
      </c>
      <c r="AS44" s="160">
        <f t="shared" si="1"/>
        <v>0</v>
      </c>
    </row>
    <row r="45" spans="1:45" ht="12.75" customHeight="1">
      <c r="A45" s="218">
        <v>260243</v>
      </c>
      <c r="B45" s="169"/>
      <c r="C45" s="39"/>
      <c r="D45" s="2" t="s">
        <v>79</v>
      </c>
      <c r="E45" s="2"/>
      <c r="F45" s="39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5">
        <v>0</v>
      </c>
      <c r="T45" s="39">
        <v>0</v>
      </c>
      <c r="U45" s="39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4">
        <v>0</v>
      </c>
      <c r="AG45" s="45">
        <v>0</v>
      </c>
      <c r="AH45" s="39">
        <v>0</v>
      </c>
      <c r="AI45" s="39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4">
        <v>0</v>
      </c>
      <c r="AS45" s="160">
        <f t="shared" si="1"/>
        <v>0</v>
      </c>
    </row>
    <row r="46" spans="1:45" ht="12.75" customHeight="1">
      <c r="A46" s="218">
        <v>260244</v>
      </c>
      <c r="B46" s="161"/>
      <c r="C46" s="9"/>
      <c r="D46" s="2" t="s">
        <v>80</v>
      </c>
      <c r="E46" s="2"/>
      <c r="F46" s="39"/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8">
        <v>0</v>
      </c>
      <c r="T46" s="9">
        <v>0</v>
      </c>
      <c r="U46" s="9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7">
        <v>0</v>
      </c>
      <c r="AG46" s="48">
        <v>0</v>
      </c>
      <c r="AH46" s="9">
        <v>0</v>
      </c>
      <c r="AI46" s="9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7">
        <v>0</v>
      </c>
      <c r="AS46" s="160">
        <f t="shared" si="1"/>
        <v>0</v>
      </c>
    </row>
    <row r="47" spans="1:45" ht="12.75" customHeight="1">
      <c r="A47" s="218">
        <v>260249</v>
      </c>
      <c r="B47" s="169" t="s">
        <v>118</v>
      </c>
      <c r="C47" s="2"/>
      <c r="D47" s="41" t="s">
        <v>119</v>
      </c>
      <c r="E47" s="5"/>
      <c r="F47" s="6"/>
      <c r="G47" s="43">
        <v>0</v>
      </c>
      <c r="H47" s="43">
        <v>0</v>
      </c>
      <c r="I47" s="43">
        <v>2772</v>
      </c>
      <c r="J47" s="43">
        <v>30461</v>
      </c>
      <c r="K47" s="43">
        <v>0</v>
      </c>
      <c r="L47" s="43">
        <v>0</v>
      </c>
      <c r="M47" s="43">
        <v>249476</v>
      </c>
      <c r="N47" s="43">
        <v>110700</v>
      </c>
      <c r="O47" s="43">
        <v>10098</v>
      </c>
      <c r="P47" s="43">
        <v>140215</v>
      </c>
      <c r="Q47" s="43">
        <v>0</v>
      </c>
      <c r="R47" s="43">
        <v>0</v>
      </c>
      <c r="S47" s="45">
        <v>0</v>
      </c>
      <c r="T47" s="39">
        <v>0</v>
      </c>
      <c r="U47" s="39">
        <v>0</v>
      </c>
      <c r="V47" s="43">
        <v>34990</v>
      </c>
      <c r="W47" s="43">
        <v>0</v>
      </c>
      <c r="X47" s="43">
        <v>6284</v>
      </c>
      <c r="Y47" s="43">
        <v>0</v>
      </c>
      <c r="Z47" s="43">
        <v>0</v>
      </c>
      <c r="AA47" s="43">
        <v>0</v>
      </c>
      <c r="AB47" s="43">
        <v>130765</v>
      </c>
      <c r="AC47" s="43">
        <v>0</v>
      </c>
      <c r="AD47" s="43">
        <v>0</v>
      </c>
      <c r="AE47" s="43">
        <v>0</v>
      </c>
      <c r="AF47" s="44">
        <v>33152</v>
      </c>
      <c r="AG47" s="45">
        <v>0</v>
      </c>
      <c r="AH47" s="39">
        <v>0</v>
      </c>
      <c r="AI47" s="39">
        <v>127940</v>
      </c>
      <c r="AJ47" s="43">
        <v>0</v>
      </c>
      <c r="AK47" s="43">
        <v>0</v>
      </c>
      <c r="AL47" s="43">
        <v>399</v>
      </c>
      <c r="AM47" s="43">
        <v>0</v>
      </c>
      <c r="AN47" s="43">
        <v>7140</v>
      </c>
      <c r="AO47" s="43">
        <v>147001</v>
      </c>
      <c r="AP47" s="43">
        <v>0</v>
      </c>
      <c r="AQ47" s="43">
        <v>0</v>
      </c>
      <c r="AR47" s="44">
        <v>0</v>
      </c>
      <c r="AS47" s="158">
        <f t="shared" si="1"/>
        <v>1031393</v>
      </c>
    </row>
    <row r="48" spans="1:45" ht="12.75" customHeight="1">
      <c r="A48" s="218">
        <v>260250</v>
      </c>
      <c r="B48" s="169" t="s">
        <v>120</v>
      </c>
      <c r="C48" s="2"/>
      <c r="D48" s="44" t="s">
        <v>121</v>
      </c>
      <c r="E48" s="2"/>
      <c r="F48" s="39"/>
      <c r="G48" s="43">
        <v>0</v>
      </c>
      <c r="H48" s="43">
        <v>0</v>
      </c>
      <c r="I48" s="43">
        <v>0</v>
      </c>
      <c r="J48" s="43">
        <v>97007</v>
      </c>
      <c r="K48" s="43">
        <v>0</v>
      </c>
      <c r="L48" s="43">
        <v>59479</v>
      </c>
      <c r="M48" s="43">
        <v>81740</v>
      </c>
      <c r="N48" s="43">
        <v>77054</v>
      </c>
      <c r="O48" s="43">
        <v>9341</v>
      </c>
      <c r="P48" s="43">
        <v>9478</v>
      </c>
      <c r="Q48" s="43">
        <v>0</v>
      </c>
      <c r="R48" s="43">
        <v>2647</v>
      </c>
      <c r="S48" s="45">
        <v>136745</v>
      </c>
      <c r="T48" s="39">
        <v>2993</v>
      </c>
      <c r="U48" s="39">
        <v>29031</v>
      </c>
      <c r="V48" s="43">
        <v>0</v>
      </c>
      <c r="W48" s="43">
        <v>0</v>
      </c>
      <c r="X48" s="43">
        <v>0</v>
      </c>
      <c r="Y48" s="43">
        <v>17245</v>
      </c>
      <c r="Z48" s="43">
        <v>17056</v>
      </c>
      <c r="AA48" s="43">
        <v>2382</v>
      </c>
      <c r="AB48" s="43">
        <v>67027</v>
      </c>
      <c r="AC48" s="43">
        <v>64694</v>
      </c>
      <c r="AD48" s="43">
        <v>103864</v>
      </c>
      <c r="AE48" s="43">
        <v>0</v>
      </c>
      <c r="AF48" s="44">
        <v>0</v>
      </c>
      <c r="AG48" s="45">
        <v>10989</v>
      </c>
      <c r="AH48" s="39">
        <v>0</v>
      </c>
      <c r="AI48" s="39">
        <v>31796</v>
      </c>
      <c r="AJ48" s="43">
        <v>45038</v>
      </c>
      <c r="AK48" s="43">
        <v>3922</v>
      </c>
      <c r="AL48" s="43">
        <v>17</v>
      </c>
      <c r="AM48" s="43">
        <v>0</v>
      </c>
      <c r="AN48" s="43">
        <v>11426</v>
      </c>
      <c r="AO48" s="43">
        <v>0</v>
      </c>
      <c r="AP48" s="43">
        <v>0</v>
      </c>
      <c r="AQ48" s="43">
        <v>0</v>
      </c>
      <c r="AR48" s="44">
        <v>0</v>
      </c>
      <c r="AS48" s="160">
        <f t="shared" si="1"/>
        <v>880971</v>
      </c>
    </row>
    <row r="49" spans="1:45" ht="12.75" customHeight="1">
      <c r="A49" s="218">
        <v>260251</v>
      </c>
      <c r="B49" s="282" t="s">
        <v>385</v>
      </c>
      <c r="C49" s="283"/>
      <c r="D49" s="314"/>
      <c r="E49" s="5" t="s">
        <v>386</v>
      </c>
      <c r="F49" s="6"/>
      <c r="G49" s="40">
        <v>18582</v>
      </c>
      <c r="H49" s="40">
        <v>0</v>
      </c>
      <c r="I49" s="40">
        <v>32651</v>
      </c>
      <c r="J49" s="40">
        <v>0</v>
      </c>
      <c r="K49" s="40">
        <v>365</v>
      </c>
      <c r="L49" s="40">
        <v>47916</v>
      </c>
      <c r="M49" s="40">
        <v>113268</v>
      </c>
      <c r="N49" s="40">
        <v>4038</v>
      </c>
      <c r="O49" s="40">
        <v>17280</v>
      </c>
      <c r="P49" s="40">
        <v>13437</v>
      </c>
      <c r="Q49" s="40">
        <v>0</v>
      </c>
      <c r="R49" s="40">
        <v>0</v>
      </c>
      <c r="S49" s="42">
        <v>28222</v>
      </c>
      <c r="T49" s="6">
        <v>0</v>
      </c>
      <c r="U49" s="6">
        <v>8593</v>
      </c>
      <c r="V49" s="40">
        <v>88911</v>
      </c>
      <c r="W49" s="40">
        <v>12936</v>
      </c>
      <c r="X49" s="40">
        <v>41452</v>
      </c>
      <c r="Y49" s="40">
        <v>68</v>
      </c>
      <c r="Z49" s="40">
        <v>4921</v>
      </c>
      <c r="AA49" s="40">
        <v>1498</v>
      </c>
      <c r="AB49" s="40">
        <v>12178</v>
      </c>
      <c r="AC49" s="40">
        <v>16431</v>
      </c>
      <c r="AD49" s="40">
        <v>37381</v>
      </c>
      <c r="AE49" s="40">
        <v>31715</v>
      </c>
      <c r="AF49" s="41">
        <v>13343</v>
      </c>
      <c r="AG49" s="42">
        <v>14123</v>
      </c>
      <c r="AH49" s="6">
        <v>10457</v>
      </c>
      <c r="AI49" s="6">
        <v>10579</v>
      </c>
      <c r="AJ49" s="40">
        <v>20305</v>
      </c>
      <c r="AK49" s="40">
        <v>12144</v>
      </c>
      <c r="AL49" s="40">
        <v>30141</v>
      </c>
      <c r="AM49" s="40">
        <v>6467</v>
      </c>
      <c r="AN49" s="40">
        <v>31599</v>
      </c>
      <c r="AO49" s="40">
        <v>3736</v>
      </c>
      <c r="AP49" s="40">
        <v>7329</v>
      </c>
      <c r="AQ49" s="40">
        <v>0</v>
      </c>
      <c r="AR49" s="41">
        <v>53040</v>
      </c>
      <c r="AS49" s="158">
        <f t="shared" si="1"/>
        <v>745106</v>
      </c>
    </row>
    <row r="50" spans="1:46" ht="12.75" customHeight="1">
      <c r="A50" s="218">
        <v>260252</v>
      </c>
      <c r="B50" s="282"/>
      <c r="C50" s="283"/>
      <c r="D50" s="314"/>
      <c r="E50" s="8" t="s">
        <v>231</v>
      </c>
      <c r="F50" s="9"/>
      <c r="G50" s="46">
        <v>0</v>
      </c>
      <c r="H50" s="46">
        <v>1996</v>
      </c>
      <c r="I50" s="46">
        <v>35790</v>
      </c>
      <c r="J50" s="46">
        <v>59436</v>
      </c>
      <c r="K50" s="46">
        <v>0</v>
      </c>
      <c r="L50" s="46">
        <v>4540</v>
      </c>
      <c r="M50" s="46">
        <v>4505</v>
      </c>
      <c r="N50" s="46">
        <v>0</v>
      </c>
      <c r="O50" s="46">
        <v>9054</v>
      </c>
      <c r="P50" s="46">
        <v>14823</v>
      </c>
      <c r="Q50" s="46">
        <v>65</v>
      </c>
      <c r="R50" s="46">
        <v>0</v>
      </c>
      <c r="S50" s="48">
        <v>1909</v>
      </c>
      <c r="T50" s="9">
        <v>0</v>
      </c>
      <c r="U50" s="9">
        <v>0</v>
      </c>
      <c r="V50" s="46">
        <v>472</v>
      </c>
      <c r="W50" s="46">
        <v>0</v>
      </c>
      <c r="X50" s="46">
        <v>0</v>
      </c>
      <c r="Y50" s="46">
        <v>3931</v>
      </c>
      <c r="Z50" s="46">
        <v>177</v>
      </c>
      <c r="AA50" s="46">
        <v>0</v>
      </c>
      <c r="AB50" s="46">
        <v>0</v>
      </c>
      <c r="AC50" s="46">
        <v>21527</v>
      </c>
      <c r="AD50" s="46">
        <v>590</v>
      </c>
      <c r="AE50" s="46">
        <v>1816</v>
      </c>
      <c r="AF50" s="47">
        <v>0</v>
      </c>
      <c r="AG50" s="48">
        <v>14124</v>
      </c>
      <c r="AH50" s="9">
        <v>0</v>
      </c>
      <c r="AI50" s="9">
        <v>0</v>
      </c>
      <c r="AJ50" s="46">
        <v>2630</v>
      </c>
      <c r="AK50" s="46">
        <v>1665</v>
      </c>
      <c r="AL50" s="46">
        <v>0</v>
      </c>
      <c r="AM50" s="46">
        <v>0</v>
      </c>
      <c r="AN50" s="46">
        <v>0</v>
      </c>
      <c r="AO50" s="46">
        <v>1</v>
      </c>
      <c r="AP50" s="46">
        <v>7197</v>
      </c>
      <c r="AQ50" s="46">
        <v>0</v>
      </c>
      <c r="AR50" s="47">
        <v>0</v>
      </c>
      <c r="AS50" s="160">
        <f t="shared" si="1"/>
        <v>186248</v>
      </c>
      <c r="AT50" s="135">
        <f>SUM(AS49:AS50)</f>
        <v>931354</v>
      </c>
    </row>
    <row r="51" spans="1:45" ht="12.75" customHeight="1">
      <c r="A51" s="218">
        <v>260253</v>
      </c>
      <c r="B51" s="282" t="s">
        <v>387</v>
      </c>
      <c r="C51" s="283"/>
      <c r="D51" s="314"/>
      <c r="E51" s="5" t="s">
        <v>388</v>
      </c>
      <c r="F51" s="6"/>
      <c r="G51" s="40">
        <v>8141</v>
      </c>
      <c r="H51" s="40">
        <v>0</v>
      </c>
      <c r="I51" s="40">
        <v>40029</v>
      </c>
      <c r="J51" s="40">
        <v>0</v>
      </c>
      <c r="K51" s="40">
        <v>117</v>
      </c>
      <c r="L51" s="40">
        <v>37527</v>
      </c>
      <c r="M51" s="40">
        <v>105371</v>
      </c>
      <c r="N51" s="40">
        <v>5405</v>
      </c>
      <c r="O51" s="40">
        <v>10144</v>
      </c>
      <c r="P51" s="40">
        <v>14537</v>
      </c>
      <c r="Q51" s="40">
        <v>0</v>
      </c>
      <c r="R51" s="40">
        <v>0</v>
      </c>
      <c r="S51" s="42">
        <v>68188</v>
      </c>
      <c r="T51" s="6">
        <v>0</v>
      </c>
      <c r="U51" s="6">
        <v>17000</v>
      </c>
      <c r="V51" s="40">
        <v>48994</v>
      </c>
      <c r="W51" s="40">
        <v>0</v>
      </c>
      <c r="X51" s="40">
        <v>18319</v>
      </c>
      <c r="Y51" s="40">
        <v>1257</v>
      </c>
      <c r="Z51" s="40">
        <v>7637</v>
      </c>
      <c r="AA51" s="40">
        <v>2920</v>
      </c>
      <c r="AB51" s="40">
        <v>16945</v>
      </c>
      <c r="AC51" s="40">
        <v>33478</v>
      </c>
      <c r="AD51" s="40">
        <v>57238</v>
      </c>
      <c r="AE51" s="40">
        <v>19931</v>
      </c>
      <c r="AF51" s="41">
        <v>0</v>
      </c>
      <c r="AG51" s="42">
        <v>12132</v>
      </c>
      <c r="AH51" s="6">
        <v>7241</v>
      </c>
      <c r="AI51" s="6">
        <v>25989</v>
      </c>
      <c r="AJ51" s="40">
        <v>22217</v>
      </c>
      <c r="AK51" s="40">
        <v>14106</v>
      </c>
      <c r="AL51" s="40">
        <v>34403</v>
      </c>
      <c r="AM51" s="40">
        <v>4458</v>
      </c>
      <c r="AN51" s="40">
        <v>17972</v>
      </c>
      <c r="AO51" s="40">
        <v>11094</v>
      </c>
      <c r="AP51" s="40">
        <v>9598</v>
      </c>
      <c r="AQ51" s="40">
        <v>0</v>
      </c>
      <c r="AR51" s="41">
        <v>51221</v>
      </c>
      <c r="AS51" s="158">
        <f t="shared" si="1"/>
        <v>723609</v>
      </c>
    </row>
    <row r="52" spans="1:46" ht="12.75" customHeight="1">
      <c r="A52" s="218">
        <v>260254</v>
      </c>
      <c r="B52" s="282"/>
      <c r="C52" s="283"/>
      <c r="D52" s="314"/>
      <c r="E52" s="171" t="s">
        <v>389</v>
      </c>
      <c r="F52" s="172"/>
      <c r="G52" s="46">
        <v>0</v>
      </c>
      <c r="H52" s="46">
        <v>0</v>
      </c>
      <c r="I52" s="46">
        <v>42136</v>
      </c>
      <c r="J52" s="46">
        <v>8089</v>
      </c>
      <c r="K52" s="46">
        <v>0</v>
      </c>
      <c r="L52" s="46">
        <v>0</v>
      </c>
      <c r="M52" s="46">
        <v>93708</v>
      </c>
      <c r="N52" s="46">
        <v>0</v>
      </c>
      <c r="O52" s="46">
        <v>0</v>
      </c>
      <c r="P52" s="46">
        <v>6974</v>
      </c>
      <c r="Q52" s="46">
        <v>0</v>
      </c>
      <c r="R52" s="46">
        <v>0</v>
      </c>
      <c r="S52" s="48">
        <v>22245</v>
      </c>
      <c r="T52" s="9">
        <v>0</v>
      </c>
      <c r="U52" s="9">
        <v>1029</v>
      </c>
      <c r="V52" s="46">
        <v>0</v>
      </c>
      <c r="W52" s="46">
        <v>0</v>
      </c>
      <c r="X52" s="46">
        <v>0</v>
      </c>
      <c r="Y52" s="46">
        <v>1257</v>
      </c>
      <c r="Z52" s="46">
        <v>20</v>
      </c>
      <c r="AA52" s="46">
        <v>1168</v>
      </c>
      <c r="AB52" s="46">
        <v>11397</v>
      </c>
      <c r="AC52" s="46">
        <v>17688</v>
      </c>
      <c r="AD52" s="46">
        <v>60294</v>
      </c>
      <c r="AE52" s="46">
        <v>201</v>
      </c>
      <c r="AF52" s="47">
        <v>0</v>
      </c>
      <c r="AG52" s="48">
        <v>16853</v>
      </c>
      <c r="AH52" s="9">
        <v>7193</v>
      </c>
      <c r="AI52" s="9">
        <v>5502</v>
      </c>
      <c r="AJ52" s="46">
        <v>22878</v>
      </c>
      <c r="AK52" s="46">
        <v>14106</v>
      </c>
      <c r="AL52" s="46">
        <v>22598</v>
      </c>
      <c r="AM52" s="46">
        <v>4139</v>
      </c>
      <c r="AN52" s="46">
        <v>19269</v>
      </c>
      <c r="AO52" s="46">
        <v>1</v>
      </c>
      <c r="AP52" s="46">
        <v>9598</v>
      </c>
      <c r="AQ52" s="46">
        <v>0</v>
      </c>
      <c r="AR52" s="47">
        <v>9339</v>
      </c>
      <c r="AS52" s="160">
        <f t="shared" si="1"/>
        <v>397682</v>
      </c>
      <c r="AT52" s="135">
        <f>SUM(AS51:AS52)</f>
        <v>1121291</v>
      </c>
    </row>
    <row r="53" spans="1:45" ht="12.75" customHeight="1">
      <c r="A53" s="218">
        <v>260255</v>
      </c>
      <c r="B53" s="282" t="s">
        <v>232</v>
      </c>
      <c r="C53" s="283"/>
      <c r="D53" s="283"/>
      <c r="E53" s="314"/>
      <c r="F53" s="40" t="s">
        <v>235</v>
      </c>
      <c r="G53" s="40">
        <v>8141</v>
      </c>
      <c r="H53" s="40">
        <v>0</v>
      </c>
      <c r="I53" s="40">
        <v>40029</v>
      </c>
      <c r="J53" s="40">
        <v>32435</v>
      </c>
      <c r="K53" s="40">
        <v>117</v>
      </c>
      <c r="L53" s="40">
        <v>37527</v>
      </c>
      <c r="M53" s="40">
        <v>105371</v>
      </c>
      <c r="N53" s="40">
        <v>17106</v>
      </c>
      <c r="O53" s="40">
        <v>10144</v>
      </c>
      <c r="P53" s="40">
        <v>14537</v>
      </c>
      <c r="Q53" s="40">
        <v>0</v>
      </c>
      <c r="R53" s="40">
        <v>0</v>
      </c>
      <c r="S53" s="42">
        <v>68188</v>
      </c>
      <c r="T53" s="6">
        <v>0</v>
      </c>
      <c r="U53" s="6">
        <v>17000</v>
      </c>
      <c r="V53" s="40">
        <v>89334</v>
      </c>
      <c r="W53" s="40">
        <v>17664</v>
      </c>
      <c r="X53" s="40">
        <v>22090</v>
      </c>
      <c r="Y53" s="40">
        <v>628</v>
      </c>
      <c r="Z53" s="40">
        <v>7637</v>
      </c>
      <c r="AA53" s="40">
        <v>2920</v>
      </c>
      <c r="AB53" s="40">
        <v>16945</v>
      </c>
      <c r="AC53" s="40">
        <v>33478</v>
      </c>
      <c r="AD53" s="40">
        <v>57238</v>
      </c>
      <c r="AE53" s="40">
        <v>20023</v>
      </c>
      <c r="AF53" s="41">
        <v>10410</v>
      </c>
      <c r="AG53" s="42">
        <v>12132</v>
      </c>
      <c r="AH53" s="6">
        <v>7241</v>
      </c>
      <c r="AI53" s="6">
        <v>25989</v>
      </c>
      <c r="AJ53" s="40">
        <v>22217</v>
      </c>
      <c r="AK53" s="40">
        <v>14106</v>
      </c>
      <c r="AL53" s="40">
        <v>34403</v>
      </c>
      <c r="AM53" s="40">
        <v>4458</v>
      </c>
      <c r="AN53" s="40">
        <v>17972</v>
      </c>
      <c r="AO53" s="40">
        <v>11094</v>
      </c>
      <c r="AP53" s="40">
        <v>9598</v>
      </c>
      <c r="AQ53" s="40">
        <v>0</v>
      </c>
      <c r="AR53" s="41">
        <v>51221</v>
      </c>
      <c r="AS53" s="158">
        <f t="shared" si="1"/>
        <v>839393</v>
      </c>
    </row>
    <row r="54" spans="1:45" ht="12.75" customHeight="1">
      <c r="A54" s="218">
        <v>260256</v>
      </c>
      <c r="B54" s="282"/>
      <c r="C54" s="283"/>
      <c r="D54" s="283"/>
      <c r="E54" s="314"/>
      <c r="F54" s="46" t="s">
        <v>236</v>
      </c>
      <c r="G54" s="46">
        <v>8141</v>
      </c>
      <c r="H54" s="46">
        <v>0</v>
      </c>
      <c r="I54" s="46">
        <v>79393</v>
      </c>
      <c r="J54" s="46">
        <v>0</v>
      </c>
      <c r="K54" s="46">
        <v>117</v>
      </c>
      <c r="L54" s="46">
        <v>37527</v>
      </c>
      <c r="M54" s="46">
        <v>177057</v>
      </c>
      <c r="N54" s="46">
        <v>5405</v>
      </c>
      <c r="O54" s="46">
        <v>10144</v>
      </c>
      <c r="P54" s="46">
        <v>21511</v>
      </c>
      <c r="Q54" s="46">
        <v>0</v>
      </c>
      <c r="R54" s="46">
        <v>0</v>
      </c>
      <c r="S54" s="48">
        <v>68188</v>
      </c>
      <c r="T54" s="9">
        <v>0</v>
      </c>
      <c r="U54" s="9">
        <v>17000</v>
      </c>
      <c r="V54" s="46">
        <v>48994</v>
      </c>
      <c r="W54" s="46">
        <v>0</v>
      </c>
      <c r="X54" s="46">
        <v>18319</v>
      </c>
      <c r="Y54" s="46">
        <v>1257</v>
      </c>
      <c r="Z54" s="46">
        <v>7657</v>
      </c>
      <c r="AA54" s="46">
        <v>4088</v>
      </c>
      <c r="AB54" s="46">
        <v>16945</v>
      </c>
      <c r="AC54" s="46">
        <v>47213</v>
      </c>
      <c r="AD54" s="46">
        <v>93380</v>
      </c>
      <c r="AE54" s="46">
        <v>20132</v>
      </c>
      <c r="AF54" s="47">
        <v>0</v>
      </c>
      <c r="AG54" s="48">
        <v>28985</v>
      </c>
      <c r="AH54" s="9">
        <v>14434</v>
      </c>
      <c r="AI54" s="9">
        <v>31491</v>
      </c>
      <c r="AJ54" s="46">
        <v>45095</v>
      </c>
      <c r="AK54" s="46">
        <v>28212</v>
      </c>
      <c r="AL54" s="46">
        <v>56873</v>
      </c>
      <c r="AM54" s="46">
        <v>8597</v>
      </c>
      <c r="AN54" s="46">
        <v>18675</v>
      </c>
      <c r="AO54" s="46">
        <v>10094</v>
      </c>
      <c r="AP54" s="46">
        <v>19196</v>
      </c>
      <c r="AQ54" s="46">
        <v>0</v>
      </c>
      <c r="AR54" s="47">
        <v>51221</v>
      </c>
      <c r="AS54" s="160">
        <f t="shared" si="1"/>
        <v>995341</v>
      </c>
    </row>
    <row r="55" spans="1:45" ht="12.75" customHeight="1">
      <c r="A55" s="218">
        <v>260257</v>
      </c>
      <c r="B55" s="282" t="s">
        <v>233</v>
      </c>
      <c r="C55" s="283"/>
      <c r="D55" s="283"/>
      <c r="E55" s="314"/>
      <c r="F55" s="40" t="s">
        <v>235</v>
      </c>
      <c r="G55" s="40">
        <v>8037</v>
      </c>
      <c r="H55" s="40">
        <v>0</v>
      </c>
      <c r="I55" s="40">
        <v>32651</v>
      </c>
      <c r="J55" s="40">
        <v>23904</v>
      </c>
      <c r="K55" s="40">
        <v>76</v>
      </c>
      <c r="L55" s="40">
        <v>28869</v>
      </c>
      <c r="M55" s="40">
        <v>40055</v>
      </c>
      <c r="N55" s="40">
        <v>11183</v>
      </c>
      <c r="O55" s="40">
        <v>9045</v>
      </c>
      <c r="P55" s="40">
        <v>13466</v>
      </c>
      <c r="Q55" s="40">
        <v>0</v>
      </c>
      <c r="R55" s="40">
        <v>0</v>
      </c>
      <c r="S55" s="42">
        <v>28222</v>
      </c>
      <c r="T55" s="6">
        <v>0</v>
      </c>
      <c r="U55" s="6">
        <v>8593</v>
      </c>
      <c r="V55" s="40">
        <v>48571</v>
      </c>
      <c r="W55" s="40">
        <v>14244</v>
      </c>
      <c r="X55" s="40">
        <v>12491</v>
      </c>
      <c r="Y55" s="40">
        <v>68</v>
      </c>
      <c r="Z55" s="40">
        <v>4921</v>
      </c>
      <c r="AA55" s="40">
        <v>1722</v>
      </c>
      <c r="AB55" s="40">
        <v>10015</v>
      </c>
      <c r="AC55" s="40">
        <v>8692</v>
      </c>
      <c r="AD55" s="40">
        <v>12106</v>
      </c>
      <c r="AE55" s="40">
        <v>10113</v>
      </c>
      <c r="AF55" s="41">
        <v>11992</v>
      </c>
      <c r="AG55" s="42">
        <v>14124</v>
      </c>
      <c r="AH55" s="6">
        <v>9845</v>
      </c>
      <c r="AI55" s="6">
        <v>10579</v>
      </c>
      <c r="AJ55" s="40">
        <v>19519</v>
      </c>
      <c r="AK55" s="40">
        <v>9171</v>
      </c>
      <c r="AL55" s="40">
        <v>19907</v>
      </c>
      <c r="AM55" s="40">
        <v>3131</v>
      </c>
      <c r="AN55" s="40">
        <v>17956</v>
      </c>
      <c r="AO55" s="40">
        <v>3736</v>
      </c>
      <c r="AP55" s="40">
        <v>7329</v>
      </c>
      <c r="AQ55" s="40">
        <v>0</v>
      </c>
      <c r="AR55" s="41">
        <v>13603</v>
      </c>
      <c r="AS55" s="158">
        <f t="shared" si="1"/>
        <v>467936</v>
      </c>
    </row>
    <row r="56" spans="1:45" ht="12.75" customHeight="1">
      <c r="A56" s="218">
        <v>260258</v>
      </c>
      <c r="B56" s="282"/>
      <c r="C56" s="283"/>
      <c r="D56" s="283"/>
      <c r="E56" s="314"/>
      <c r="F56" s="46" t="s">
        <v>236</v>
      </c>
      <c r="G56" s="46">
        <v>5630</v>
      </c>
      <c r="H56" s="46">
        <v>0</v>
      </c>
      <c r="I56" s="46">
        <v>64821</v>
      </c>
      <c r="J56" s="46">
        <v>0</v>
      </c>
      <c r="K56" s="46">
        <v>76</v>
      </c>
      <c r="L56" s="46">
        <v>28869</v>
      </c>
      <c r="M56" s="46">
        <v>44560</v>
      </c>
      <c r="N56" s="46">
        <v>4038</v>
      </c>
      <c r="O56" s="46">
        <v>9045</v>
      </c>
      <c r="P56" s="46">
        <v>13437</v>
      </c>
      <c r="Q56" s="46">
        <v>0</v>
      </c>
      <c r="R56" s="46">
        <v>0</v>
      </c>
      <c r="S56" s="48">
        <v>28222</v>
      </c>
      <c r="T56" s="9">
        <v>0</v>
      </c>
      <c r="U56" s="9">
        <v>8593</v>
      </c>
      <c r="V56" s="46">
        <v>48571</v>
      </c>
      <c r="W56" s="46">
        <v>12936</v>
      </c>
      <c r="X56" s="46">
        <v>12491</v>
      </c>
      <c r="Y56" s="46">
        <v>136</v>
      </c>
      <c r="Z56" s="46">
        <v>4921</v>
      </c>
      <c r="AA56" s="46">
        <v>1498</v>
      </c>
      <c r="AB56" s="46">
        <v>10015</v>
      </c>
      <c r="AC56" s="46">
        <v>8692</v>
      </c>
      <c r="AD56" s="46">
        <v>12696</v>
      </c>
      <c r="AE56" s="46">
        <v>10347</v>
      </c>
      <c r="AF56" s="47">
        <v>6590</v>
      </c>
      <c r="AG56" s="48">
        <v>28247</v>
      </c>
      <c r="AH56" s="9">
        <v>8972</v>
      </c>
      <c r="AI56" s="9">
        <v>10579</v>
      </c>
      <c r="AJ56" s="46">
        <v>19519</v>
      </c>
      <c r="AK56" s="46">
        <v>10836</v>
      </c>
      <c r="AL56" s="46">
        <v>11499</v>
      </c>
      <c r="AM56" s="46">
        <v>3131</v>
      </c>
      <c r="AN56" s="46">
        <v>17956</v>
      </c>
      <c r="AO56" s="46">
        <v>3737</v>
      </c>
      <c r="AP56" s="46">
        <v>14526</v>
      </c>
      <c r="AQ56" s="46">
        <v>0</v>
      </c>
      <c r="AR56" s="47">
        <v>13603</v>
      </c>
      <c r="AS56" s="160">
        <f t="shared" si="1"/>
        <v>478789</v>
      </c>
    </row>
    <row r="57" spans="1:45" ht="12.75" customHeight="1">
      <c r="A57" s="218">
        <v>260259</v>
      </c>
      <c r="B57" s="309" t="s">
        <v>234</v>
      </c>
      <c r="C57" s="310"/>
      <c r="D57" s="317" t="s">
        <v>390</v>
      </c>
      <c r="E57" s="318"/>
      <c r="F57" s="173" t="s">
        <v>391</v>
      </c>
      <c r="G57" s="40">
        <v>16178</v>
      </c>
      <c r="H57" s="40">
        <v>0</v>
      </c>
      <c r="I57" s="40">
        <v>72680</v>
      </c>
      <c r="J57" s="40">
        <v>56339</v>
      </c>
      <c r="K57" s="40">
        <v>193</v>
      </c>
      <c r="L57" s="40">
        <v>66396</v>
      </c>
      <c r="M57" s="40">
        <v>145426</v>
      </c>
      <c r="N57" s="40">
        <v>28289</v>
      </c>
      <c r="O57" s="40">
        <v>19189</v>
      </c>
      <c r="P57" s="40">
        <v>28003</v>
      </c>
      <c r="Q57" s="40">
        <v>0</v>
      </c>
      <c r="R57" s="40">
        <v>0</v>
      </c>
      <c r="S57" s="42">
        <v>96410</v>
      </c>
      <c r="T57" s="6">
        <v>0</v>
      </c>
      <c r="U57" s="6">
        <v>25593</v>
      </c>
      <c r="V57" s="40">
        <v>137905</v>
      </c>
      <c r="W57" s="40">
        <v>31908</v>
      </c>
      <c r="X57" s="40">
        <v>34581</v>
      </c>
      <c r="Y57" s="40">
        <v>696</v>
      </c>
      <c r="Z57" s="40">
        <v>12558</v>
      </c>
      <c r="AA57" s="40">
        <v>4642</v>
      </c>
      <c r="AB57" s="40">
        <v>26960</v>
      </c>
      <c r="AC57" s="40">
        <v>42170</v>
      </c>
      <c r="AD57" s="40">
        <v>69344</v>
      </c>
      <c r="AE57" s="40">
        <v>30136</v>
      </c>
      <c r="AF57" s="41">
        <v>22402</v>
      </c>
      <c r="AG57" s="42">
        <v>26256</v>
      </c>
      <c r="AH57" s="6">
        <v>17086</v>
      </c>
      <c r="AI57" s="6">
        <v>36568</v>
      </c>
      <c r="AJ57" s="40">
        <v>41736</v>
      </c>
      <c r="AK57" s="40">
        <v>23277</v>
      </c>
      <c r="AL57" s="40">
        <v>54310</v>
      </c>
      <c r="AM57" s="40">
        <v>7589</v>
      </c>
      <c r="AN57" s="40">
        <v>35928</v>
      </c>
      <c r="AO57" s="40">
        <v>14830</v>
      </c>
      <c r="AP57" s="40">
        <v>16927</v>
      </c>
      <c r="AQ57" s="40">
        <v>0</v>
      </c>
      <c r="AR57" s="41">
        <v>64824</v>
      </c>
      <c r="AS57" s="158">
        <f t="shared" si="1"/>
        <v>1307329</v>
      </c>
    </row>
    <row r="58" spans="1:45" ht="12.75" customHeight="1">
      <c r="A58" s="218">
        <v>260260</v>
      </c>
      <c r="B58" s="311"/>
      <c r="C58" s="312"/>
      <c r="D58" s="319"/>
      <c r="E58" s="320"/>
      <c r="F58" s="46" t="s">
        <v>237</v>
      </c>
      <c r="G58" s="46">
        <v>13771</v>
      </c>
      <c r="H58" s="46">
        <v>0</v>
      </c>
      <c r="I58" s="46">
        <v>144214</v>
      </c>
      <c r="J58" s="46">
        <v>0</v>
      </c>
      <c r="K58" s="46">
        <v>193</v>
      </c>
      <c r="L58" s="46">
        <v>66396</v>
      </c>
      <c r="M58" s="46">
        <v>221617</v>
      </c>
      <c r="N58" s="46">
        <v>9443</v>
      </c>
      <c r="O58" s="46">
        <v>19189</v>
      </c>
      <c r="P58" s="46">
        <v>34948</v>
      </c>
      <c r="Q58" s="46">
        <v>0</v>
      </c>
      <c r="R58" s="46">
        <v>0</v>
      </c>
      <c r="S58" s="48">
        <v>96410</v>
      </c>
      <c r="T58" s="9">
        <v>0</v>
      </c>
      <c r="U58" s="9">
        <v>25593</v>
      </c>
      <c r="V58" s="46">
        <v>97565</v>
      </c>
      <c r="W58" s="46">
        <v>12936</v>
      </c>
      <c r="X58" s="46">
        <v>30810</v>
      </c>
      <c r="Y58" s="46">
        <v>1393</v>
      </c>
      <c r="Z58" s="46">
        <v>12578</v>
      </c>
      <c r="AA58" s="46">
        <v>5586</v>
      </c>
      <c r="AB58" s="46">
        <v>26960</v>
      </c>
      <c r="AC58" s="46">
        <v>55905</v>
      </c>
      <c r="AD58" s="46">
        <v>106076</v>
      </c>
      <c r="AE58" s="46">
        <v>30479</v>
      </c>
      <c r="AF58" s="47">
        <v>6590</v>
      </c>
      <c r="AG58" s="48">
        <v>57232</v>
      </c>
      <c r="AH58" s="9">
        <v>23406</v>
      </c>
      <c r="AI58" s="9">
        <v>42070</v>
      </c>
      <c r="AJ58" s="46">
        <v>64614</v>
      </c>
      <c r="AK58" s="46">
        <v>39048</v>
      </c>
      <c r="AL58" s="46">
        <v>68372</v>
      </c>
      <c r="AM58" s="46">
        <v>11728</v>
      </c>
      <c r="AN58" s="46">
        <v>36631</v>
      </c>
      <c r="AO58" s="46">
        <v>13831</v>
      </c>
      <c r="AP58" s="46">
        <v>33722</v>
      </c>
      <c r="AQ58" s="46">
        <v>0</v>
      </c>
      <c r="AR58" s="47">
        <v>64824</v>
      </c>
      <c r="AS58" s="162">
        <f t="shared" si="1"/>
        <v>1474130</v>
      </c>
    </row>
    <row r="59" spans="1:45" ht="12.75" customHeight="1">
      <c r="A59" s="218">
        <v>260261</v>
      </c>
      <c r="B59" s="174">
        <v>13</v>
      </c>
      <c r="C59" s="12" t="s">
        <v>313</v>
      </c>
      <c r="D59" s="12"/>
      <c r="E59" s="12"/>
      <c r="F59" s="13"/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5">
        <v>0</v>
      </c>
      <c r="T59" s="13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57">
        <v>0</v>
      </c>
      <c r="AG59" s="65">
        <v>0</v>
      </c>
      <c r="AH59" s="13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162">
        <f t="shared" si="1"/>
        <v>0</v>
      </c>
    </row>
    <row r="60" spans="1:45" ht="12.75" customHeight="1">
      <c r="A60" s="218">
        <v>260262</v>
      </c>
      <c r="B60" s="163">
        <v>14</v>
      </c>
      <c r="C60" s="321" t="s">
        <v>314</v>
      </c>
      <c r="D60" s="321"/>
      <c r="E60" s="321"/>
      <c r="F60" s="322"/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65">
        <v>0</v>
      </c>
      <c r="T60" s="13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1">
        <v>0</v>
      </c>
      <c r="AG60" s="42">
        <v>0</v>
      </c>
      <c r="AH60" s="13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221">
        <f t="shared" si="1"/>
        <v>0</v>
      </c>
    </row>
    <row r="61" spans="1:45" ht="12.75" customHeight="1">
      <c r="A61" s="218">
        <v>260263</v>
      </c>
      <c r="B61" s="323" t="s">
        <v>332</v>
      </c>
      <c r="C61" s="324"/>
      <c r="D61" s="303" t="s">
        <v>333</v>
      </c>
      <c r="E61" s="303"/>
      <c r="F61" s="303"/>
      <c r="G61" s="219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5">
        <v>0</v>
      </c>
      <c r="T61" s="13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81000</v>
      </c>
      <c r="AF61" s="57">
        <v>0</v>
      </c>
      <c r="AG61" s="65">
        <v>0</v>
      </c>
      <c r="AH61" s="13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221">
        <f t="shared" si="1"/>
        <v>81000</v>
      </c>
    </row>
    <row r="62" spans="1:45" ht="12.75" customHeight="1">
      <c r="A62" s="218">
        <v>260264</v>
      </c>
      <c r="B62" s="323"/>
      <c r="C62" s="324"/>
      <c r="D62" s="303" t="s">
        <v>334</v>
      </c>
      <c r="E62" s="303"/>
      <c r="F62" s="303"/>
      <c r="G62" s="219">
        <v>0</v>
      </c>
      <c r="H62" s="62">
        <v>0</v>
      </c>
      <c r="I62" s="62">
        <v>0</v>
      </c>
      <c r="J62" s="62">
        <v>42600</v>
      </c>
      <c r="K62" s="62">
        <v>0</v>
      </c>
      <c r="L62" s="62">
        <v>0</v>
      </c>
      <c r="M62" s="62">
        <v>27100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5">
        <v>0</v>
      </c>
      <c r="T62" s="13">
        <v>0</v>
      </c>
      <c r="U62" s="62">
        <v>0</v>
      </c>
      <c r="V62" s="62">
        <v>83400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57">
        <v>0</v>
      </c>
      <c r="AG62" s="65">
        <v>0</v>
      </c>
      <c r="AH62" s="13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221">
        <f t="shared" si="1"/>
        <v>153100</v>
      </c>
    </row>
    <row r="63" spans="1:45" ht="12.75" customHeight="1">
      <c r="A63" s="218">
        <v>260265</v>
      </c>
      <c r="B63" s="323"/>
      <c r="C63" s="324"/>
      <c r="D63" s="325" t="s">
        <v>335</v>
      </c>
      <c r="E63" s="315" t="s">
        <v>336</v>
      </c>
      <c r="F63" s="316"/>
      <c r="G63" s="219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5">
        <v>0</v>
      </c>
      <c r="T63" s="13">
        <v>0</v>
      </c>
      <c r="U63" s="62">
        <v>0</v>
      </c>
      <c r="V63" s="62">
        <v>83400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57">
        <v>0</v>
      </c>
      <c r="AG63" s="65">
        <v>0</v>
      </c>
      <c r="AH63" s="13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221">
        <f t="shared" si="1"/>
        <v>83400</v>
      </c>
    </row>
    <row r="64" spans="1:45" ht="12.75" customHeight="1">
      <c r="A64" s="218">
        <v>260266</v>
      </c>
      <c r="B64" s="323"/>
      <c r="C64" s="324"/>
      <c r="D64" s="326"/>
      <c r="E64" s="315" t="s">
        <v>337</v>
      </c>
      <c r="F64" s="316"/>
      <c r="G64" s="219">
        <v>0</v>
      </c>
      <c r="H64" s="62">
        <v>0</v>
      </c>
      <c r="I64" s="62">
        <v>0</v>
      </c>
      <c r="J64" s="62">
        <v>42600</v>
      </c>
      <c r="K64" s="62">
        <v>0</v>
      </c>
      <c r="L64" s="62">
        <v>0</v>
      </c>
      <c r="M64" s="62">
        <v>27100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5">
        <v>0</v>
      </c>
      <c r="T64" s="13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57">
        <v>0</v>
      </c>
      <c r="AG64" s="65">
        <v>0</v>
      </c>
      <c r="AH64" s="13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221">
        <f t="shared" si="1"/>
        <v>69700</v>
      </c>
    </row>
    <row r="65" spans="1:45" ht="12.75" customHeight="1">
      <c r="A65" s="218">
        <v>260267</v>
      </c>
      <c r="B65" s="323"/>
      <c r="C65" s="324"/>
      <c r="D65" s="326"/>
      <c r="E65" s="315" t="s">
        <v>338</v>
      </c>
      <c r="F65" s="316"/>
      <c r="G65" s="219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5">
        <v>0</v>
      </c>
      <c r="T65" s="13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57">
        <v>0</v>
      </c>
      <c r="AG65" s="65">
        <v>0</v>
      </c>
      <c r="AH65" s="13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221">
        <f t="shared" si="1"/>
        <v>0</v>
      </c>
    </row>
    <row r="66" spans="1:45" ht="12.75" customHeight="1">
      <c r="A66" s="218">
        <v>260268</v>
      </c>
      <c r="B66" s="323"/>
      <c r="C66" s="324"/>
      <c r="D66" s="326"/>
      <c r="E66" s="315" t="s">
        <v>339</v>
      </c>
      <c r="F66" s="316"/>
      <c r="G66" s="219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5">
        <v>0</v>
      </c>
      <c r="T66" s="13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57">
        <v>0</v>
      </c>
      <c r="AG66" s="65">
        <v>0</v>
      </c>
      <c r="AH66" s="13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221">
        <f t="shared" si="1"/>
        <v>0</v>
      </c>
    </row>
    <row r="67" spans="1:45" ht="12.75" customHeight="1">
      <c r="A67" s="218">
        <v>260269</v>
      </c>
      <c r="B67" s="302" t="s">
        <v>340</v>
      </c>
      <c r="C67" s="303"/>
      <c r="D67" s="307" t="s">
        <v>341</v>
      </c>
      <c r="E67" s="307"/>
      <c r="F67" s="307"/>
      <c r="G67" s="219">
        <v>0</v>
      </c>
      <c r="H67" s="62">
        <v>0</v>
      </c>
      <c r="I67" s="62">
        <v>0</v>
      </c>
      <c r="J67" s="62">
        <v>42727</v>
      </c>
      <c r="K67" s="62">
        <v>0</v>
      </c>
      <c r="L67" s="62">
        <v>0</v>
      </c>
      <c r="M67" s="62">
        <v>27110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5">
        <v>0</v>
      </c>
      <c r="T67" s="13">
        <v>0</v>
      </c>
      <c r="U67" s="62">
        <v>0</v>
      </c>
      <c r="V67" s="62">
        <v>83537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27470</v>
      </c>
      <c r="AD67" s="62">
        <v>56608</v>
      </c>
      <c r="AE67" s="62">
        <v>93064</v>
      </c>
      <c r="AF67" s="57">
        <v>0</v>
      </c>
      <c r="AG67" s="65">
        <v>0</v>
      </c>
      <c r="AH67" s="13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221">
        <f>SUM(G67:AR67)</f>
        <v>330516</v>
      </c>
    </row>
    <row r="68" spans="1:45" ht="12.75" customHeight="1">
      <c r="A68" s="218">
        <v>260270</v>
      </c>
      <c r="B68" s="304"/>
      <c r="C68" s="303"/>
      <c r="D68" s="307" t="s">
        <v>342</v>
      </c>
      <c r="E68" s="307"/>
      <c r="F68" s="307"/>
      <c r="G68" s="219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5">
        <v>0</v>
      </c>
      <c r="T68" s="13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57">
        <v>0</v>
      </c>
      <c r="AG68" s="65">
        <v>0</v>
      </c>
      <c r="AH68" s="13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158">
        <f>SUM(G68:AR68)</f>
        <v>0</v>
      </c>
    </row>
    <row r="69" spans="1:45" ht="12.75" customHeight="1" thickBot="1">
      <c r="A69" s="218">
        <v>260271</v>
      </c>
      <c r="B69" s="305"/>
      <c r="C69" s="306"/>
      <c r="D69" s="308" t="s">
        <v>343</v>
      </c>
      <c r="E69" s="308"/>
      <c r="F69" s="308"/>
      <c r="G69" s="220">
        <v>0</v>
      </c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6">
        <v>0</v>
      </c>
      <c r="T69" s="274">
        <v>0</v>
      </c>
      <c r="U69" s="175">
        <v>0</v>
      </c>
      <c r="V69" s="175">
        <v>0</v>
      </c>
      <c r="W69" s="175">
        <v>0</v>
      </c>
      <c r="X69" s="175">
        <v>0</v>
      </c>
      <c r="Y69" s="175">
        <v>0</v>
      </c>
      <c r="Z69" s="175">
        <v>0</v>
      </c>
      <c r="AA69" s="175">
        <v>0</v>
      </c>
      <c r="AB69" s="175">
        <v>0</v>
      </c>
      <c r="AC69" s="175">
        <v>0</v>
      </c>
      <c r="AD69" s="175">
        <v>0</v>
      </c>
      <c r="AE69" s="175">
        <v>0</v>
      </c>
      <c r="AF69" s="273">
        <v>0</v>
      </c>
      <c r="AG69" s="176">
        <v>0</v>
      </c>
      <c r="AH69" s="274">
        <v>0</v>
      </c>
      <c r="AI69" s="175">
        <v>0</v>
      </c>
      <c r="AJ69" s="175">
        <v>0</v>
      </c>
      <c r="AK69" s="175">
        <v>0</v>
      </c>
      <c r="AL69" s="175">
        <v>0</v>
      </c>
      <c r="AM69" s="175">
        <v>0</v>
      </c>
      <c r="AN69" s="175">
        <v>0</v>
      </c>
      <c r="AO69" s="175">
        <v>0</v>
      </c>
      <c r="AP69" s="175">
        <v>0</v>
      </c>
      <c r="AQ69" s="175">
        <v>0</v>
      </c>
      <c r="AR69" s="175">
        <v>0</v>
      </c>
      <c r="AS69" s="176">
        <f>SUM(G69:AR69)</f>
        <v>0</v>
      </c>
    </row>
  </sheetData>
  <mergeCells count="22">
    <mergeCell ref="E64:F64"/>
    <mergeCell ref="E65:F65"/>
    <mergeCell ref="E66:F66"/>
    <mergeCell ref="D57:E58"/>
    <mergeCell ref="C60:F60"/>
    <mergeCell ref="B61:C66"/>
    <mergeCell ref="D61:F61"/>
    <mergeCell ref="D62:F62"/>
    <mergeCell ref="D63:D66"/>
    <mergeCell ref="E63:F63"/>
    <mergeCell ref="B57:C58"/>
    <mergeCell ref="C8:F8"/>
    <mergeCell ref="C17:C19"/>
    <mergeCell ref="B10:C12"/>
    <mergeCell ref="B53:E54"/>
    <mergeCell ref="B55:E56"/>
    <mergeCell ref="B49:D50"/>
    <mergeCell ref="B51:D52"/>
    <mergeCell ref="B67:C69"/>
    <mergeCell ref="D67:F67"/>
    <mergeCell ref="D68:F68"/>
    <mergeCell ref="D69:F69"/>
  </mergeCells>
  <printOptions/>
  <pageMargins left="0.7874015748031497" right="0.3937007874015748" top="0.7874015748031497" bottom="0.4330708661417323" header="0.3937007874015748" footer="0.1968503937007874"/>
  <pageSetup horizontalDpi="600" verticalDpi="600" orientation="landscape" paperSize="9" scale="60" r:id="rId2"/>
  <colBreaks count="2" manualBreakCount="2">
    <brk id="19" max="68" man="1"/>
    <brk id="33" max="6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S83"/>
  <sheetViews>
    <sheetView showGridLines="0" view="pageBreakPreview" zoomScaleSheetLayoutView="100" workbookViewId="0" topLeftCell="A41">
      <selection activeCell="E75" sqref="E75"/>
    </sheetView>
  </sheetViews>
  <sheetFormatPr defaultColWidth="9.00390625" defaultRowHeight="15" customHeight="1"/>
  <cols>
    <col min="1" max="1" width="9.00390625" style="225" customWidth="1"/>
    <col min="2" max="2" width="4.125" style="226" customWidth="1"/>
    <col min="3" max="3" width="4.75390625" style="226" customWidth="1"/>
    <col min="4" max="4" width="5.625" style="226" customWidth="1"/>
    <col min="5" max="5" width="22.50390625" style="226" customWidth="1"/>
    <col min="6" max="19" width="12.875" style="226" customWidth="1"/>
    <col min="20" max="20" width="4.75390625" style="226" customWidth="1"/>
    <col min="21" max="21" width="5.625" style="226" customWidth="1"/>
    <col min="22" max="22" width="22.50390625" style="226" customWidth="1"/>
    <col min="23" max="36" width="12.875" style="226" customWidth="1"/>
    <col min="37" max="37" width="4.125" style="226" customWidth="1"/>
    <col min="38" max="38" width="4.75390625" style="226" customWidth="1"/>
    <col min="39" max="39" width="5.625" style="226" customWidth="1"/>
    <col min="40" max="40" width="22.50390625" style="226" customWidth="1"/>
    <col min="41" max="52" width="12.875" style="226" customWidth="1"/>
    <col min="53" max="66" width="11.375" style="226" customWidth="1"/>
    <col min="67" max="16384" width="11.375" style="227" customWidth="1"/>
  </cols>
  <sheetData>
    <row r="1" ht="12" customHeight="1" thickBot="1">
      <c r="B1" s="226" t="s">
        <v>171</v>
      </c>
    </row>
    <row r="2" spans="2:18" ht="12" customHeight="1">
      <c r="B2" s="228"/>
      <c r="C2" s="229"/>
      <c r="D2" s="229"/>
      <c r="E2" s="230" t="s">
        <v>0</v>
      </c>
      <c r="F2" s="327" t="s">
        <v>1</v>
      </c>
      <c r="G2" s="327" t="s">
        <v>2</v>
      </c>
      <c r="H2" s="327" t="s">
        <v>3</v>
      </c>
      <c r="I2" s="327" t="s">
        <v>4</v>
      </c>
      <c r="J2" s="327" t="s">
        <v>297</v>
      </c>
      <c r="K2" s="327" t="s">
        <v>298</v>
      </c>
      <c r="L2" s="327" t="s">
        <v>299</v>
      </c>
      <c r="M2" s="327" t="s">
        <v>300</v>
      </c>
      <c r="N2" s="327" t="s">
        <v>301</v>
      </c>
      <c r="O2" s="327" t="s">
        <v>302</v>
      </c>
      <c r="P2" s="327" t="s">
        <v>5</v>
      </c>
      <c r="Q2" s="327" t="s">
        <v>6</v>
      </c>
      <c r="R2" s="329" t="s">
        <v>7</v>
      </c>
    </row>
    <row r="3" spans="2:18" ht="12" customHeight="1">
      <c r="B3" s="231" t="s">
        <v>81</v>
      </c>
      <c r="C3" s="232"/>
      <c r="D3" s="232"/>
      <c r="E3" s="233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30"/>
    </row>
    <row r="4" spans="1:18" ht="10.5" customHeight="1">
      <c r="A4" s="225">
        <v>240112</v>
      </c>
      <c r="B4" s="234" t="s">
        <v>312</v>
      </c>
      <c r="C4" s="235"/>
      <c r="D4" s="235"/>
      <c r="E4" s="236"/>
      <c r="F4" s="237">
        <v>392658</v>
      </c>
      <c r="G4" s="237">
        <v>0</v>
      </c>
      <c r="H4" s="237">
        <v>1901367</v>
      </c>
      <c r="I4" s="237">
        <v>1560105</v>
      </c>
      <c r="J4" s="237">
        <v>7165</v>
      </c>
      <c r="K4" s="237">
        <v>1790123</v>
      </c>
      <c r="L4" s="237">
        <v>3295966</v>
      </c>
      <c r="M4" s="237">
        <v>738171</v>
      </c>
      <c r="N4" s="237">
        <v>731610</v>
      </c>
      <c r="O4" s="237">
        <v>1010672</v>
      </c>
      <c r="P4" s="237">
        <v>0</v>
      </c>
      <c r="Q4" s="237">
        <v>0</v>
      </c>
      <c r="R4" s="238">
        <v>2525255</v>
      </c>
    </row>
    <row r="5" spans="1:18" ht="10.5" customHeight="1">
      <c r="A5" s="225">
        <v>240212</v>
      </c>
      <c r="B5" s="239">
        <v>2</v>
      </c>
      <c r="C5" s="240">
        <v>1</v>
      </c>
      <c r="D5" s="241"/>
      <c r="E5" s="242" t="s">
        <v>176</v>
      </c>
      <c r="F5" s="237">
        <v>392658</v>
      </c>
      <c r="G5" s="237">
        <v>0</v>
      </c>
      <c r="H5" s="237">
        <v>1901367</v>
      </c>
      <c r="I5" s="237">
        <v>1288557</v>
      </c>
      <c r="J5" s="237">
        <v>5234</v>
      </c>
      <c r="K5" s="237">
        <v>1600267</v>
      </c>
      <c r="L5" s="237">
        <v>3050946</v>
      </c>
      <c r="M5" s="237">
        <v>672403</v>
      </c>
      <c r="N5" s="237">
        <v>648173</v>
      </c>
      <c r="O5" s="237">
        <v>785263</v>
      </c>
      <c r="P5" s="237">
        <v>0</v>
      </c>
      <c r="Q5" s="237">
        <v>0</v>
      </c>
      <c r="R5" s="238">
        <v>2375622</v>
      </c>
    </row>
    <row r="6" spans="1:18" ht="10.5" customHeight="1">
      <c r="A6" s="225">
        <v>240312</v>
      </c>
      <c r="B6" s="243"/>
      <c r="C6" s="244"/>
      <c r="D6" s="233"/>
      <c r="E6" s="245" t="s">
        <v>354</v>
      </c>
      <c r="F6" s="246">
        <v>0</v>
      </c>
      <c r="G6" s="246">
        <v>0</v>
      </c>
      <c r="H6" s="246">
        <v>0</v>
      </c>
      <c r="I6" s="246">
        <v>0</v>
      </c>
      <c r="J6" s="246">
        <v>0</v>
      </c>
      <c r="K6" s="246">
        <v>0</v>
      </c>
      <c r="L6" s="246">
        <v>0</v>
      </c>
      <c r="M6" s="246">
        <v>0</v>
      </c>
      <c r="N6" s="246">
        <v>0</v>
      </c>
      <c r="O6" s="246">
        <v>0</v>
      </c>
      <c r="P6" s="246">
        <v>0</v>
      </c>
      <c r="Q6" s="246">
        <v>0</v>
      </c>
      <c r="R6" s="247">
        <v>0</v>
      </c>
    </row>
    <row r="7" spans="1:18" ht="10.5" customHeight="1">
      <c r="A7" s="225">
        <v>240412</v>
      </c>
      <c r="B7" s="248"/>
      <c r="C7" s="249" t="s">
        <v>238</v>
      </c>
      <c r="D7" s="250"/>
      <c r="E7" s="251" t="s">
        <v>355</v>
      </c>
      <c r="F7" s="252">
        <v>0</v>
      </c>
      <c r="G7" s="252">
        <v>0</v>
      </c>
      <c r="H7" s="252">
        <v>0</v>
      </c>
      <c r="I7" s="252">
        <v>0</v>
      </c>
      <c r="J7" s="252">
        <v>0</v>
      </c>
      <c r="K7" s="252">
        <v>0</v>
      </c>
      <c r="L7" s="252">
        <v>0</v>
      </c>
      <c r="M7" s="252">
        <v>0</v>
      </c>
      <c r="N7" s="252">
        <v>0</v>
      </c>
      <c r="O7" s="252">
        <v>0</v>
      </c>
      <c r="P7" s="252">
        <v>0</v>
      </c>
      <c r="Q7" s="252">
        <v>0</v>
      </c>
      <c r="R7" s="253">
        <v>0</v>
      </c>
    </row>
    <row r="8" spans="1:18" ht="10.5" customHeight="1">
      <c r="A8" s="225">
        <v>240512</v>
      </c>
      <c r="B8" s="243" t="s">
        <v>27</v>
      </c>
      <c r="C8" s="254">
        <v>2</v>
      </c>
      <c r="D8" s="232" t="s">
        <v>82</v>
      </c>
      <c r="E8" s="233"/>
      <c r="F8" s="237">
        <v>0</v>
      </c>
      <c r="G8" s="237">
        <v>0</v>
      </c>
      <c r="H8" s="237">
        <v>0</v>
      </c>
      <c r="I8" s="237">
        <v>228948</v>
      </c>
      <c r="J8" s="237">
        <v>1931</v>
      </c>
      <c r="K8" s="237">
        <v>189856</v>
      </c>
      <c r="L8" s="237">
        <v>217920</v>
      </c>
      <c r="M8" s="237">
        <v>8900</v>
      </c>
      <c r="N8" s="237">
        <v>83437</v>
      </c>
      <c r="O8" s="237">
        <v>225409</v>
      </c>
      <c r="P8" s="237">
        <v>0</v>
      </c>
      <c r="Q8" s="237">
        <v>0</v>
      </c>
      <c r="R8" s="238">
        <v>149633</v>
      </c>
    </row>
    <row r="9" spans="1:18" ht="10.5" customHeight="1">
      <c r="A9" s="225">
        <v>240612</v>
      </c>
      <c r="B9" s="243"/>
      <c r="C9" s="254">
        <v>3</v>
      </c>
      <c r="D9" s="232" t="s">
        <v>83</v>
      </c>
      <c r="E9" s="233"/>
      <c r="F9" s="246">
        <v>0</v>
      </c>
      <c r="G9" s="246">
        <v>0</v>
      </c>
      <c r="H9" s="246">
        <v>0</v>
      </c>
      <c r="I9" s="246">
        <v>42600</v>
      </c>
      <c r="J9" s="246">
        <v>0</v>
      </c>
      <c r="K9" s="246">
        <v>0</v>
      </c>
      <c r="L9" s="246">
        <v>0</v>
      </c>
      <c r="M9" s="246">
        <v>56868</v>
      </c>
      <c r="N9" s="246">
        <v>0</v>
      </c>
      <c r="O9" s="246">
        <v>0</v>
      </c>
      <c r="P9" s="246">
        <v>0</v>
      </c>
      <c r="Q9" s="246">
        <v>0</v>
      </c>
      <c r="R9" s="247">
        <v>0</v>
      </c>
    </row>
    <row r="10" spans="1:18" ht="10.5" customHeight="1">
      <c r="A10" s="225">
        <v>240712</v>
      </c>
      <c r="B10" s="243"/>
      <c r="C10" s="254">
        <v>4</v>
      </c>
      <c r="D10" s="232" t="s">
        <v>84</v>
      </c>
      <c r="E10" s="233"/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27100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7">
        <v>0</v>
      </c>
    </row>
    <row r="11" spans="1:18" ht="10.5" customHeight="1">
      <c r="A11" s="225">
        <v>240812</v>
      </c>
      <c r="B11" s="243"/>
      <c r="C11" s="254">
        <v>5</v>
      </c>
      <c r="D11" s="232" t="s">
        <v>85</v>
      </c>
      <c r="E11" s="233"/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7">
        <v>0</v>
      </c>
    </row>
    <row r="12" spans="1:18" ht="10.5" customHeight="1">
      <c r="A12" s="225">
        <v>240912</v>
      </c>
      <c r="B12" s="243" t="s">
        <v>31</v>
      </c>
      <c r="C12" s="254">
        <v>6</v>
      </c>
      <c r="D12" s="232" t="s">
        <v>86</v>
      </c>
      <c r="E12" s="233"/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7">
        <v>0</v>
      </c>
    </row>
    <row r="13" spans="1:18" ht="10.5" customHeight="1">
      <c r="A13" s="225">
        <v>241012</v>
      </c>
      <c r="B13" s="243"/>
      <c r="C13" s="254">
        <v>7</v>
      </c>
      <c r="D13" s="232" t="s">
        <v>177</v>
      </c>
      <c r="E13" s="233"/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7">
        <v>0</v>
      </c>
    </row>
    <row r="14" spans="1:18" ht="10.5" customHeight="1">
      <c r="A14" s="225">
        <v>241112</v>
      </c>
      <c r="B14" s="248"/>
      <c r="C14" s="254">
        <v>8</v>
      </c>
      <c r="D14" s="232" t="s">
        <v>87</v>
      </c>
      <c r="E14" s="233"/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7">
        <v>0</v>
      </c>
    </row>
    <row r="15" spans="1:18" ht="10.5" customHeight="1">
      <c r="A15" s="225">
        <v>241212</v>
      </c>
      <c r="B15" s="255"/>
      <c r="C15" s="256">
        <v>9</v>
      </c>
      <c r="D15" s="257" t="s">
        <v>35</v>
      </c>
      <c r="E15" s="250"/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3">
        <v>0</v>
      </c>
    </row>
    <row r="16" spans="1:18" ht="10.5" customHeight="1">
      <c r="A16" s="225">
        <v>240101</v>
      </c>
      <c r="B16" s="243">
        <v>3</v>
      </c>
      <c r="C16" s="254">
        <v>1</v>
      </c>
      <c r="D16" s="258" t="s">
        <v>344</v>
      </c>
      <c r="E16" s="233"/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74800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7">
        <v>0</v>
      </c>
    </row>
    <row r="17" spans="1:18" ht="10.5" customHeight="1">
      <c r="A17" s="225">
        <v>240102</v>
      </c>
      <c r="B17" s="243" t="s">
        <v>88</v>
      </c>
      <c r="C17" s="254">
        <v>2</v>
      </c>
      <c r="D17" s="258" t="s">
        <v>345</v>
      </c>
      <c r="E17" s="233"/>
      <c r="F17" s="246">
        <v>0</v>
      </c>
      <c r="G17" s="246">
        <v>0</v>
      </c>
      <c r="H17" s="246">
        <v>0</v>
      </c>
      <c r="I17" s="246">
        <v>51900</v>
      </c>
      <c r="J17" s="246">
        <v>0</v>
      </c>
      <c r="K17" s="246">
        <v>95617</v>
      </c>
      <c r="L17" s="246">
        <v>134601</v>
      </c>
      <c r="M17" s="246">
        <v>14000</v>
      </c>
      <c r="N17" s="246">
        <v>89900</v>
      </c>
      <c r="O17" s="246">
        <v>64874</v>
      </c>
      <c r="P17" s="246">
        <v>0</v>
      </c>
      <c r="Q17" s="246">
        <v>0</v>
      </c>
      <c r="R17" s="247">
        <v>166906</v>
      </c>
    </row>
    <row r="18" spans="1:18" ht="10.5" customHeight="1">
      <c r="A18" s="225">
        <v>240103</v>
      </c>
      <c r="B18" s="243"/>
      <c r="C18" s="254">
        <v>3</v>
      </c>
      <c r="D18" s="258" t="s">
        <v>346</v>
      </c>
      <c r="E18" s="233"/>
      <c r="F18" s="246">
        <v>0</v>
      </c>
      <c r="G18" s="246">
        <v>0</v>
      </c>
      <c r="H18" s="246">
        <v>0</v>
      </c>
      <c r="I18" s="246">
        <v>350083</v>
      </c>
      <c r="J18" s="246">
        <v>0</v>
      </c>
      <c r="K18" s="246">
        <v>367464</v>
      </c>
      <c r="L18" s="246">
        <v>812744</v>
      </c>
      <c r="M18" s="246">
        <v>243719</v>
      </c>
      <c r="N18" s="246">
        <v>175395</v>
      </c>
      <c r="O18" s="246">
        <v>197725</v>
      </c>
      <c r="P18" s="246">
        <v>0</v>
      </c>
      <c r="Q18" s="246">
        <v>0</v>
      </c>
      <c r="R18" s="247">
        <v>722447</v>
      </c>
    </row>
    <row r="19" spans="1:18" ht="10.5" customHeight="1">
      <c r="A19" s="225">
        <v>240104</v>
      </c>
      <c r="B19" s="243" t="s">
        <v>89</v>
      </c>
      <c r="C19" s="254">
        <v>4</v>
      </c>
      <c r="D19" s="258" t="s">
        <v>347</v>
      </c>
      <c r="E19" s="233"/>
      <c r="F19" s="246">
        <v>0</v>
      </c>
      <c r="G19" s="246">
        <v>0</v>
      </c>
      <c r="H19" s="246">
        <v>1252314</v>
      </c>
      <c r="I19" s="246">
        <v>680657</v>
      </c>
      <c r="J19" s="246">
        <v>7165</v>
      </c>
      <c r="K19" s="246">
        <v>574223</v>
      </c>
      <c r="L19" s="246">
        <v>1773077</v>
      </c>
      <c r="M19" s="246">
        <v>157195</v>
      </c>
      <c r="N19" s="246">
        <v>283947</v>
      </c>
      <c r="O19" s="246">
        <v>503010</v>
      </c>
      <c r="P19" s="246">
        <v>0</v>
      </c>
      <c r="Q19" s="246">
        <v>0</v>
      </c>
      <c r="R19" s="247">
        <v>1162039</v>
      </c>
    </row>
    <row r="20" spans="1:18" ht="10.5" customHeight="1">
      <c r="A20" s="225">
        <v>240105</v>
      </c>
      <c r="B20" s="243"/>
      <c r="C20" s="254">
        <v>5</v>
      </c>
      <c r="D20" s="258" t="s">
        <v>348</v>
      </c>
      <c r="E20" s="233"/>
      <c r="F20" s="246">
        <v>288072</v>
      </c>
      <c r="G20" s="246">
        <v>0</v>
      </c>
      <c r="H20" s="246">
        <v>0</v>
      </c>
      <c r="I20" s="246">
        <v>79801</v>
      </c>
      <c r="J20" s="246">
        <v>0</v>
      </c>
      <c r="K20" s="246">
        <v>57055</v>
      </c>
      <c r="L20" s="246">
        <v>115854</v>
      </c>
      <c r="M20" s="246">
        <v>29110</v>
      </c>
      <c r="N20" s="246">
        <v>36115</v>
      </c>
      <c r="O20" s="246">
        <v>0</v>
      </c>
      <c r="P20" s="246">
        <v>0</v>
      </c>
      <c r="Q20" s="246">
        <v>0</v>
      </c>
      <c r="R20" s="247">
        <v>308228</v>
      </c>
    </row>
    <row r="21" spans="1:18" ht="10.5" customHeight="1">
      <c r="A21" s="225">
        <v>240106</v>
      </c>
      <c r="B21" s="243" t="s">
        <v>90</v>
      </c>
      <c r="C21" s="254">
        <v>6</v>
      </c>
      <c r="D21" s="258" t="s">
        <v>349</v>
      </c>
      <c r="E21" s="233"/>
      <c r="F21" s="246">
        <v>104586</v>
      </c>
      <c r="G21" s="246">
        <v>0</v>
      </c>
      <c r="H21" s="246">
        <v>329963</v>
      </c>
      <c r="I21" s="246">
        <v>209747</v>
      </c>
      <c r="J21" s="246">
        <v>0</v>
      </c>
      <c r="K21" s="246">
        <v>369688</v>
      </c>
      <c r="L21" s="246">
        <v>148059</v>
      </c>
      <c r="M21" s="246">
        <v>258531</v>
      </c>
      <c r="N21" s="246">
        <v>146253</v>
      </c>
      <c r="O21" s="246">
        <v>0</v>
      </c>
      <c r="P21" s="246">
        <v>0</v>
      </c>
      <c r="Q21" s="246">
        <v>0</v>
      </c>
      <c r="R21" s="247">
        <v>153004</v>
      </c>
    </row>
    <row r="22" spans="1:18" ht="10.5" customHeight="1">
      <c r="A22" s="225">
        <v>240107</v>
      </c>
      <c r="B22" s="243"/>
      <c r="C22" s="254">
        <v>7</v>
      </c>
      <c r="D22" s="258" t="s">
        <v>350</v>
      </c>
      <c r="E22" s="233"/>
      <c r="F22" s="246">
        <v>0</v>
      </c>
      <c r="G22" s="246">
        <v>0</v>
      </c>
      <c r="H22" s="246">
        <v>119127</v>
      </c>
      <c r="I22" s="246">
        <v>24585</v>
      </c>
      <c r="J22" s="246">
        <v>0</v>
      </c>
      <c r="K22" s="246">
        <v>174718</v>
      </c>
      <c r="L22" s="246">
        <v>103899</v>
      </c>
      <c r="M22" s="246">
        <v>0</v>
      </c>
      <c r="N22" s="246">
        <v>0</v>
      </c>
      <c r="O22" s="246">
        <v>146150</v>
      </c>
      <c r="P22" s="246">
        <v>0</v>
      </c>
      <c r="Q22" s="246">
        <v>0</v>
      </c>
      <c r="R22" s="247">
        <v>0</v>
      </c>
    </row>
    <row r="23" spans="1:18" ht="10.5" customHeight="1">
      <c r="A23" s="225">
        <v>240108</v>
      </c>
      <c r="B23" s="243" t="s">
        <v>27</v>
      </c>
      <c r="C23" s="254">
        <v>8</v>
      </c>
      <c r="D23" s="258" t="s">
        <v>351</v>
      </c>
      <c r="E23" s="233"/>
      <c r="F23" s="246">
        <v>0</v>
      </c>
      <c r="G23" s="246">
        <v>0</v>
      </c>
      <c r="H23" s="246">
        <v>199963</v>
      </c>
      <c r="I23" s="246">
        <v>163332</v>
      </c>
      <c r="J23" s="246">
        <v>0</v>
      </c>
      <c r="K23" s="246">
        <v>151358</v>
      </c>
      <c r="L23" s="246">
        <v>132932</v>
      </c>
      <c r="M23" s="246">
        <v>18653</v>
      </c>
      <c r="N23" s="246">
        <v>0</v>
      </c>
      <c r="O23" s="246">
        <v>98913</v>
      </c>
      <c r="P23" s="246">
        <v>0</v>
      </c>
      <c r="Q23" s="246">
        <v>0</v>
      </c>
      <c r="R23" s="247">
        <v>12631</v>
      </c>
    </row>
    <row r="24" spans="1:18" ht="10.5" customHeight="1">
      <c r="A24" s="225">
        <v>240109</v>
      </c>
      <c r="B24" s="243"/>
      <c r="C24" s="254">
        <v>9</v>
      </c>
      <c r="D24" s="258" t="s">
        <v>352</v>
      </c>
      <c r="E24" s="233"/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16963</v>
      </c>
      <c r="N24" s="246">
        <v>0</v>
      </c>
      <c r="O24" s="246">
        <v>0</v>
      </c>
      <c r="P24" s="246">
        <v>0</v>
      </c>
      <c r="Q24" s="246">
        <v>0</v>
      </c>
      <c r="R24" s="247">
        <v>0</v>
      </c>
    </row>
    <row r="25" spans="1:18" ht="10.5" customHeight="1">
      <c r="A25" s="225">
        <v>240110</v>
      </c>
      <c r="B25" s="243" t="s">
        <v>31</v>
      </c>
      <c r="C25" s="254">
        <v>10</v>
      </c>
      <c r="D25" s="258" t="s">
        <v>91</v>
      </c>
      <c r="E25" s="233"/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7">
        <v>0</v>
      </c>
    </row>
    <row r="26" spans="1:18" ht="10.5" customHeight="1">
      <c r="A26" s="225">
        <v>240111</v>
      </c>
      <c r="B26" s="243"/>
      <c r="C26" s="254">
        <v>11</v>
      </c>
      <c r="D26" s="258" t="s">
        <v>353</v>
      </c>
      <c r="E26" s="233"/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7">
        <v>0</v>
      </c>
    </row>
    <row r="27" spans="1:18" ht="10.5" customHeight="1" thickBot="1">
      <c r="A27" s="225">
        <v>240112</v>
      </c>
      <c r="B27" s="259"/>
      <c r="C27" s="260">
        <v>12</v>
      </c>
      <c r="D27" s="261" t="s">
        <v>92</v>
      </c>
      <c r="E27" s="262"/>
      <c r="F27" s="263">
        <f aca="true" t="shared" si="0" ref="F27:R27">SUM(F16:F26)</f>
        <v>392658</v>
      </c>
      <c r="G27" s="263">
        <f t="shared" si="0"/>
        <v>0</v>
      </c>
      <c r="H27" s="263">
        <f t="shared" si="0"/>
        <v>1901367</v>
      </c>
      <c r="I27" s="263">
        <f t="shared" si="0"/>
        <v>1560105</v>
      </c>
      <c r="J27" s="263">
        <f t="shared" si="0"/>
        <v>7165</v>
      </c>
      <c r="K27" s="263">
        <f t="shared" si="0"/>
        <v>1790123</v>
      </c>
      <c r="L27" s="263">
        <f t="shared" si="0"/>
        <v>3295966</v>
      </c>
      <c r="M27" s="263">
        <f t="shared" si="0"/>
        <v>738171</v>
      </c>
      <c r="N27" s="263">
        <f t="shared" si="0"/>
        <v>731610</v>
      </c>
      <c r="O27" s="263">
        <f t="shared" si="0"/>
        <v>1010672</v>
      </c>
      <c r="P27" s="263">
        <f t="shared" si="0"/>
        <v>0</v>
      </c>
      <c r="Q27" s="263">
        <f t="shared" si="0"/>
        <v>0</v>
      </c>
      <c r="R27" s="264">
        <f t="shared" si="0"/>
        <v>2525255</v>
      </c>
    </row>
    <row r="28" ht="9.75" customHeight="1"/>
    <row r="29" ht="12" customHeight="1" thickBot="1">
      <c r="B29" s="226" t="s">
        <v>171</v>
      </c>
    </row>
    <row r="30" spans="2:19" ht="12" customHeight="1">
      <c r="B30" s="228"/>
      <c r="C30" s="229"/>
      <c r="D30" s="229"/>
      <c r="E30" s="230" t="s">
        <v>0</v>
      </c>
      <c r="F30" s="331" t="s">
        <v>303</v>
      </c>
      <c r="G30" s="327" t="s">
        <v>8</v>
      </c>
      <c r="H30" s="327" t="s">
        <v>304</v>
      </c>
      <c r="I30" s="327" t="s">
        <v>9</v>
      </c>
      <c r="J30" s="327" t="s">
        <v>10</v>
      </c>
      <c r="K30" s="327" t="s">
        <v>11</v>
      </c>
      <c r="L30" s="327" t="s">
        <v>12</v>
      </c>
      <c r="M30" s="327" t="s">
        <v>13</v>
      </c>
      <c r="N30" s="327" t="s">
        <v>14</v>
      </c>
      <c r="O30" s="327" t="s">
        <v>15</v>
      </c>
      <c r="P30" s="327" t="s">
        <v>16</v>
      </c>
      <c r="Q30" s="327" t="s">
        <v>17</v>
      </c>
      <c r="R30" s="327" t="s">
        <v>305</v>
      </c>
      <c r="S30" s="329" t="s">
        <v>18</v>
      </c>
    </row>
    <row r="31" spans="2:19" ht="12" customHeight="1">
      <c r="B31" s="231" t="s">
        <v>81</v>
      </c>
      <c r="C31" s="232"/>
      <c r="D31" s="232"/>
      <c r="E31" s="233"/>
      <c r="F31" s="332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30"/>
    </row>
    <row r="32" spans="1:19" ht="10.5" customHeight="1">
      <c r="A32" s="225">
        <v>240112</v>
      </c>
      <c r="B32" s="234" t="s">
        <v>312</v>
      </c>
      <c r="C32" s="235"/>
      <c r="D32" s="235"/>
      <c r="E32" s="236"/>
      <c r="F32" s="265">
        <v>0</v>
      </c>
      <c r="G32" s="265">
        <v>766764</v>
      </c>
      <c r="H32" s="237">
        <v>2956567</v>
      </c>
      <c r="I32" s="237">
        <v>816669</v>
      </c>
      <c r="J32" s="237">
        <v>531546</v>
      </c>
      <c r="K32" s="237">
        <v>0</v>
      </c>
      <c r="L32" s="237">
        <v>275914</v>
      </c>
      <c r="M32" s="237">
        <v>217868</v>
      </c>
      <c r="N32" s="237">
        <v>760555</v>
      </c>
      <c r="O32" s="237">
        <v>715803</v>
      </c>
      <c r="P32" s="237">
        <v>696081</v>
      </c>
      <c r="Q32" s="237">
        <v>549996</v>
      </c>
      <c r="R32" s="237">
        <v>429129</v>
      </c>
      <c r="S32" s="238">
        <v>550139</v>
      </c>
    </row>
    <row r="33" spans="1:19" ht="10.5" customHeight="1">
      <c r="A33" s="225">
        <v>240212</v>
      </c>
      <c r="B33" s="239">
        <v>2</v>
      </c>
      <c r="C33" s="240">
        <v>1</v>
      </c>
      <c r="D33" s="241"/>
      <c r="E33" s="242" t="s">
        <v>176</v>
      </c>
      <c r="F33" s="265">
        <v>0</v>
      </c>
      <c r="G33" s="265">
        <v>719247</v>
      </c>
      <c r="H33" s="237">
        <v>2647337</v>
      </c>
      <c r="I33" s="237">
        <v>798712</v>
      </c>
      <c r="J33" s="237">
        <v>528146</v>
      </c>
      <c r="K33" s="237">
        <v>0</v>
      </c>
      <c r="L33" s="237">
        <v>265597</v>
      </c>
      <c r="M33" s="237">
        <v>185568</v>
      </c>
      <c r="N33" s="237">
        <v>678583</v>
      </c>
      <c r="O33" s="237">
        <v>654315</v>
      </c>
      <c r="P33" s="237">
        <v>662944</v>
      </c>
      <c r="Q33" s="237">
        <v>450496</v>
      </c>
      <c r="R33" s="237">
        <v>426729</v>
      </c>
      <c r="S33" s="238">
        <v>550139</v>
      </c>
    </row>
    <row r="34" spans="1:19" ht="10.5" customHeight="1">
      <c r="A34" s="225">
        <v>240312</v>
      </c>
      <c r="B34" s="243"/>
      <c r="C34" s="244"/>
      <c r="D34" s="233"/>
      <c r="E34" s="245" t="s">
        <v>354</v>
      </c>
      <c r="F34" s="246">
        <v>0</v>
      </c>
      <c r="G34" s="26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6">
        <v>0</v>
      </c>
      <c r="P34" s="246">
        <v>0</v>
      </c>
      <c r="Q34" s="246">
        <v>0</v>
      </c>
      <c r="R34" s="246">
        <v>0</v>
      </c>
      <c r="S34" s="247">
        <v>0</v>
      </c>
    </row>
    <row r="35" spans="1:19" ht="10.5" customHeight="1">
      <c r="A35" s="225">
        <v>240412</v>
      </c>
      <c r="B35" s="248"/>
      <c r="C35" s="249" t="s">
        <v>238</v>
      </c>
      <c r="D35" s="250"/>
      <c r="E35" s="251" t="s">
        <v>355</v>
      </c>
      <c r="F35" s="252">
        <v>0</v>
      </c>
      <c r="G35" s="267">
        <v>0</v>
      </c>
      <c r="H35" s="252">
        <v>58400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  <c r="N35" s="252">
        <v>0</v>
      </c>
      <c r="O35" s="252">
        <v>16900</v>
      </c>
      <c r="P35" s="252">
        <v>13000</v>
      </c>
      <c r="Q35" s="252">
        <v>0</v>
      </c>
      <c r="R35" s="252">
        <v>0</v>
      </c>
      <c r="S35" s="253">
        <v>0</v>
      </c>
    </row>
    <row r="36" spans="1:19" ht="10.5" customHeight="1">
      <c r="A36" s="225">
        <v>240512</v>
      </c>
      <c r="B36" s="243" t="s">
        <v>27</v>
      </c>
      <c r="C36" s="254">
        <v>2</v>
      </c>
      <c r="D36" s="232" t="s">
        <v>82</v>
      </c>
      <c r="E36" s="233"/>
      <c r="F36" s="265">
        <v>0</v>
      </c>
      <c r="G36" s="265">
        <v>47517</v>
      </c>
      <c r="H36" s="237">
        <v>167430</v>
      </c>
      <c r="I36" s="237">
        <v>17957</v>
      </c>
      <c r="J36" s="237">
        <v>3400</v>
      </c>
      <c r="K36" s="237">
        <v>0</v>
      </c>
      <c r="L36" s="237">
        <v>10317</v>
      </c>
      <c r="M36" s="237">
        <v>32300</v>
      </c>
      <c r="N36" s="237">
        <v>81972</v>
      </c>
      <c r="O36" s="237">
        <v>44588</v>
      </c>
      <c r="P36" s="237">
        <v>20137</v>
      </c>
      <c r="Q36" s="237">
        <v>18500</v>
      </c>
      <c r="R36" s="237">
        <v>2400</v>
      </c>
      <c r="S36" s="238">
        <v>0</v>
      </c>
    </row>
    <row r="37" spans="1:19" ht="10.5" customHeight="1">
      <c r="A37" s="225">
        <v>240612</v>
      </c>
      <c r="B37" s="243"/>
      <c r="C37" s="254">
        <v>3</v>
      </c>
      <c r="D37" s="232" t="s">
        <v>83</v>
      </c>
      <c r="E37" s="233"/>
      <c r="F37" s="266">
        <v>0</v>
      </c>
      <c r="G37" s="266">
        <v>0</v>
      </c>
      <c r="H37" s="246">
        <v>83400</v>
      </c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0</v>
      </c>
      <c r="O37" s="246">
        <v>0</v>
      </c>
      <c r="P37" s="246">
        <v>0</v>
      </c>
      <c r="Q37" s="246">
        <v>0</v>
      </c>
      <c r="R37" s="246">
        <v>0</v>
      </c>
      <c r="S37" s="247">
        <v>0</v>
      </c>
    </row>
    <row r="38" spans="1:19" ht="10.5" customHeight="1">
      <c r="A38" s="225">
        <v>240712</v>
      </c>
      <c r="B38" s="243"/>
      <c r="C38" s="254">
        <v>4</v>
      </c>
      <c r="D38" s="232" t="s">
        <v>84</v>
      </c>
      <c r="E38" s="233"/>
      <c r="F38" s="266">
        <v>0</v>
      </c>
      <c r="G38" s="26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81000</v>
      </c>
      <c r="R38" s="246">
        <v>0</v>
      </c>
      <c r="S38" s="247">
        <v>0</v>
      </c>
    </row>
    <row r="39" spans="1:19" ht="10.5" customHeight="1">
      <c r="A39" s="225">
        <v>240812</v>
      </c>
      <c r="B39" s="243"/>
      <c r="C39" s="254">
        <v>5</v>
      </c>
      <c r="D39" s="232" t="s">
        <v>85</v>
      </c>
      <c r="E39" s="233"/>
      <c r="F39" s="266">
        <v>0</v>
      </c>
      <c r="G39" s="266">
        <v>0</v>
      </c>
      <c r="H39" s="246">
        <v>0</v>
      </c>
      <c r="I39" s="246">
        <v>0</v>
      </c>
      <c r="J39" s="246">
        <v>0</v>
      </c>
      <c r="K39" s="246">
        <v>0</v>
      </c>
      <c r="L39" s="246">
        <v>0</v>
      </c>
      <c r="M39" s="246">
        <v>0</v>
      </c>
      <c r="N39" s="246">
        <v>0</v>
      </c>
      <c r="O39" s="246">
        <v>0</v>
      </c>
      <c r="P39" s="246">
        <v>0</v>
      </c>
      <c r="Q39" s="246">
        <v>0</v>
      </c>
      <c r="R39" s="246">
        <v>0</v>
      </c>
      <c r="S39" s="247">
        <v>0</v>
      </c>
    </row>
    <row r="40" spans="1:19" ht="10.5" customHeight="1">
      <c r="A40" s="225">
        <v>240912</v>
      </c>
      <c r="B40" s="243" t="s">
        <v>31</v>
      </c>
      <c r="C40" s="254">
        <v>6</v>
      </c>
      <c r="D40" s="232" t="s">
        <v>86</v>
      </c>
      <c r="E40" s="233"/>
      <c r="F40" s="266">
        <v>0</v>
      </c>
      <c r="G40" s="266">
        <v>0</v>
      </c>
      <c r="H40" s="246">
        <v>0</v>
      </c>
      <c r="I40" s="246">
        <v>0</v>
      </c>
      <c r="J40" s="246">
        <v>0</v>
      </c>
      <c r="K40" s="246">
        <v>0</v>
      </c>
      <c r="L40" s="246">
        <v>0</v>
      </c>
      <c r="M40" s="246">
        <v>0</v>
      </c>
      <c r="N40" s="246">
        <v>0</v>
      </c>
      <c r="O40" s="246">
        <v>0</v>
      </c>
      <c r="P40" s="246">
        <v>0</v>
      </c>
      <c r="Q40" s="246">
        <v>0</v>
      </c>
      <c r="R40" s="246">
        <v>0</v>
      </c>
      <c r="S40" s="247">
        <v>0</v>
      </c>
    </row>
    <row r="41" spans="1:19" ht="10.5" customHeight="1">
      <c r="A41" s="225">
        <v>241012</v>
      </c>
      <c r="B41" s="243"/>
      <c r="C41" s="254">
        <v>7</v>
      </c>
      <c r="D41" s="232" t="s">
        <v>177</v>
      </c>
      <c r="E41" s="233"/>
      <c r="F41" s="266">
        <v>0</v>
      </c>
      <c r="G41" s="26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  <c r="S41" s="247">
        <v>0</v>
      </c>
    </row>
    <row r="42" spans="1:19" ht="10.5" customHeight="1">
      <c r="A42" s="225">
        <v>241112</v>
      </c>
      <c r="B42" s="248"/>
      <c r="C42" s="254">
        <v>8</v>
      </c>
      <c r="D42" s="232" t="s">
        <v>87</v>
      </c>
      <c r="E42" s="233"/>
      <c r="F42" s="266">
        <v>0</v>
      </c>
      <c r="G42" s="266">
        <v>0</v>
      </c>
      <c r="H42" s="246">
        <v>0</v>
      </c>
      <c r="I42" s="246">
        <v>0</v>
      </c>
      <c r="J42" s="246">
        <v>0</v>
      </c>
      <c r="K42" s="246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46">
        <v>0</v>
      </c>
      <c r="R42" s="246">
        <v>0</v>
      </c>
      <c r="S42" s="247">
        <v>0</v>
      </c>
    </row>
    <row r="43" spans="1:19" ht="10.5" customHeight="1">
      <c r="A43" s="225">
        <v>241212</v>
      </c>
      <c r="B43" s="255"/>
      <c r="C43" s="256">
        <v>9</v>
      </c>
      <c r="D43" s="257" t="s">
        <v>35</v>
      </c>
      <c r="E43" s="250"/>
      <c r="F43" s="267">
        <v>0</v>
      </c>
      <c r="G43" s="267">
        <v>0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3">
        <v>0</v>
      </c>
    </row>
    <row r="44" spans="1:19" ht="10.5" customHeight="1">
      <c r="A44" s="225">
        <v>240101</v>
      </c>
      <c r="B44" s="243">
        <v>3</v>
      </c>
      <c r="C44" s="254">
        <v>1</v>
      </c>
      <c r="D44" s="258" t="s">
        <v>344</v>
      </c>
      <c r="E44" s="233"/>
      <c r="F44" s="266">
        <v>0</v>
      </c>
      <c r="G44" s="266">
        <v>8200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  <c r="S44" s="247">
        <v>0</v>
      </c>
    </row>
    <row r="45" spans="1:19" ht="10.5" customHeight="1">
      <c r="A45" s="225">
        <v>240102</v>
      </c>
      <c r="B45" s="243" t="s">
        <v>88</v>
      </c>
      <c r="C45" s="254">
        <v>2</v>
      </c>
      <c r="D45" s="258" t="s">
        <v>345</v>
      </c>
      <c r="E45" s="233"/>
      <c r="F45" s="266">
        <v>0</v>
      </c>
      <c r="G45" s="266">
        <v>0</v>
      </c>
      <c r="H45" s="246">
        <v>203987</v>
      </c>
      <c r="I45" s="246">
        <v>3800</v>
      </c>
      <c r="J45" s="246">
        <v>0</v>
      </c>
      <c r="K45" s="246">
        <v>0</v>
      </c>
      <c r="L45" s="246">
        <v>0</v>
      </c>
      <c r="M45" s="246">
        <v>22299</v>
      </c>
      <c r="N45" s="246">
        <v>41079</v>
      </c>
      <c r="O45" s="246">
        <v>58323</v>
      </c>
      <c r="P45" s="246">
        <v>23322</v>
      </c>
      <c r="Q45" s="246">
        <v>32593</v>
      </c>
      <c r="R45" s="246">
        <v>0</v>
      </c>
      <c r="S45" s="247">
        <v>0</v>
      </c>
    </row>
    <row r="46" spans="1:19" ht="10.5" customHeight="1">
      <c r="A46" s="225">
        <v>240103</v>
      </c>
      <c r="B46" s="243"/>
      <c r="C46" s="254">
        <v>3</v>
      </c>
      <c r="D46" s="258" t="s">
        <v>346</v>
      </c>
      <c r="E46" s="233"/>
      <c r="F46" s="266">
        <v>0</v>
      </c>
      <c r="G46" s="266">
        <v>0</v>
      </c>
      <c r="H46" s="246">
        <v>487877</v>
      </c>
      <c r="I46" s="246">
        <v>35657</v>
      </c>
      <c r="J46" s="246">
        <v>30579</v>
      </c>
      <c r="K46" s="246">
        <v>0</v>
      </c>
      <c r="L46" s="246">
        <v>35264</v>
      </c>
      <c r="M46" s="246">
        <v>110669</v>
      </c>
      <c r="N46" s="246">
        <v>201788</v>
      </c>
      <c r="O46" s="246">
        <v>242376</v>
      </c>
      <c r="P46" s="246">
        <v>166436</v>
      </c>
      <c r="Q46" s="246">
        <v>147882</v>
      </c>
      <c r="R46" s="246">
        <v>4700</v>
      </c>
      <c r="S46" s="247">
        <v>0</v>
      </c>
    </row>
    <row r="47" spans="1:19" ht="10.5" customHeight="1">
      <c r="A47" s="225">
        <v>240104</v>
      </c>
      <c r="B47" s="243" t="s">
        <v>89</v>
      </c>
      <c r="C47" s="254">
        <v>4</v>
      </c>
      <c r="D47" s="258" t="s">
        <v>347</v>
      </c>
      <c r="E47" s="233"/>
      <c r="F47" s="266">
        <v>0</v>
      </c>
      <c r="G47" s="266">
        <v>0</v>
      </c>
      <c r="H47" s="246">
        <v>924346</v>
      </c>
      <c r="I47" s="246">
        <v>334510</v>
      </c>
      <c r="J47" s="246">
        <v>164228</v>
      </c>
      <c r="K47" s="246">
        <v>0</v>
      </c>
      <c r="L47" s="246">
        <v>166078</v>
      </c>
      <c r="M47" s="246">
        <v>84900</v>
      </c>
      <c r="N47" s="246">
        <v>206008</v>
      </c>
      <c r="O47" s="246">
        <v>291822</v>
      </c>
      <c r="P47" s="246">
        <v>254500</v>
      </c>
      <c r="Q47" s="246">
        <v>222032</v>
      </c>
      <c r="R47" s="246">
        <v>4700</v>
      </c>
      <c r="S47" s="247">
        <v>0</v>
      </c>
    </row>
    <row r="48" spans="1:19" ht="10.5" customHeight="1">
      <c r="A48" s="225">
        <v>240105</v>
      </c>
      <c r="B48" s="243"/>
      <c r="C48" s="254">
        <v>5</v>
      </c>
      <c r="D48" s="258" t="s">
        <v>348</v>
      </c>
      <c r="E48" s="233"/>
      <c r="F48" s="266">
        <v>0</v>
      </c>
      <c r="G48" s="266">
        <v>732074</v>
      </c>
      <c r="H48" s="246">
        <v>500541</v>
      </c>
      <c r="I48" s="246">
        <v>0</v>
      </c>
      <c r="J48" s="246">
        <v>77746</v>
      </c>
      <c r="K48" s="246">
        <v>0</v>
      </c>
      <c r="L48" s="246">
        <v>0</v>
      </c>
      <c r="M48" s="246">
        <v>0</v>
      </c>
      <c r="N48" s="246">
        <v>128613</v>
      </c>
      <c r="O48" s="246">
        <v>78035</v>
      </c>
      <c r="P48" s="246">
        <v>173919</v>
      </c>
      <c r="Q48" s="246">
        <v>18692</v>
      </c>
      <c r="R48" s="246">
        <v>0</v>
      </c>
      <c r="S48" s="247">
        <v>0</v>
      </c>
    </row>
    <row r="49" spans="1:19" ht="10.5" customHeight="1">
      <c r="A49" s="225">
        <v>240106</v>
      </c>
      <c r="B49" s="243" t="s">
        <v>90</v>
      </c>
      <c r="C49" s="254">
        <v>6</v>
      </c>
      <c r="D49" s="258" t="s">
        <v>349</v>
      </c>
      <c r="E49" s="233"/>
      <c r="F49" s="266">
        <v>0</v>
      </c>
      <c r="G49" s="266">
        <v>0</v>
      </c>
      <c r="H49" s="246">
        <v>531590</v>
      </c>
      <c r="I49" s="246">
        <v>336464</v>
      </c>
      <c r="J49" s="246">
        <v>0</v>
      </c>
      <c r="K49" s="246">
        <v>0</v>
      </c>
      <c r="L49" s="246">
        <v>0</v>
      </c>
      <c r="M49" s="246">
        <v>0</v>
      </c>
      <c r="N49" s="246">
        <v>129005</v>
      </c>
      <c r="O49" s="246">
        <v>39406</v>
      </c>
      <c r="P49" s="246">
        <v>26699</v>
      </c>
      <c r="Q49" s="246">
        <v>69043</v>
      </c>
      <c r="R49" s="246">
        <v>127599</v>
      </c>
      <c r="S49" s="247">
        <v>320102</v>
      </c>
    </row>
    <row r="50" spans="1:19" ht="10.5" customHeight="1">
      <c r="A50" s="225">
        <v>240107</v>
      </c>
      <c r="B50" s="243"/>
      <c r="C50" s="254">
        <v>7</v>
      </c>
      <c r="D50" s="258" t="s">
        <v>350</v>
      </c>
      <c r="E50" s="233"/>
      <c r="F50" s="266">
        <v>0</v>
      </c>
      <c r="G50" s="266">
        <v>0</v>
      </c>
      <c r="H50" s="246">
        <v>89823</v>
      </c>
      <c r="I50" s="246">
        <v>82214</v>
      </c>
      <c r="J50" s="246">
        <v>99448</v>
      </c>
      <c r="K50" s="246">
        <v>0</v>
      </c>
      <c r="L50" s="246">
        <v>0</v>
      </c>
      <c r="M50" s="246">
        <v>0</v>
      </c>
      <c r="N50" s="246">
        <v>40641</v>
      </c>
      <c r="O50" s="246">
        <v>5841</v>
      </c>
      <c r="P50" s="246">
        <v>0</v>
      </c>
      <c r="Q50" s="246">
        <v>57110</v>
      </c>
      <c r="R50" s="246">
        <v>160199</v>
      </c>
      <c r="S50" s="247">
        <v>140559</v>
      </c>
    </row>
    <row r="51" spans="1:19" ht="10.5" customHeight="1">
      <c r="A51" s="225">
        <v>240108</v>
      </c>
      <c r="B51" s="243" t="s">
        <v>27</v>
      </c>
      <c r="C51" s="254">
        <v>8</v>
      </c>
      <c r="D51" s="258" t="s">
        <v>351</v>
      </c>
      <c r="E51" s="233"/>
      <c r="F51" s="266">
        <v>0</v>
      </c>
      <c r="G51" s="266">
        <v>0</v>
      </c>
      <c r="H51" s="246">
        <v>214866</v>
      </c>
      <c r="I51" s="246">
        <v>10949</v>
      </c>
      <c r="J51" s="246">
        <v>61006</v>
      </c>
      <c r="K51" s="246">
        <v>0</v>
      </c>
      <c r="L51" s="246">
        <v>0</v>
      </c>
      <c r="M51" s="246">
        <v>0</v>
      </c>
      <c r="N51" s="246">
        <v>13421</v>
      </c>
      <c r="O51" s="246">
        <v>0</v>
      </c>
      <c r="P51" s="246">
        <v>49292</v>
      </c>
      <c r="Q51" s="246">
        <v>0</v>
      </c>
      <c r="R51" s="246">
        <v>131931</v>
      </c>
      <c r="S51" s="247">
        <v>89478</v>
      </c>
    </row>
    <row r="52" spans="1:19" ht="10.5" customHeight="1">
      <c r="A52" s="225">
        <v>240109</v>
      </c>
      <c r="B52" s="243"/>
      <c r="C52" s="254">
        <v>9</v>
      </c>
      <c r="D52" s="258" t="s">
        <v>352</v>
      </c>
      <c r="E52" s="233"/>
      <c r="F52" s="266">
        <v>0</v>
      </c>
      <c r="G52" s="266">
        <v>16035</v>
      </c>
      <c r="H52" s="246">
        <v>0</v>
      </c>
      <c r="I52" s="246">
        <v>13075</v>
      </c>
      <c r="J52" s="246">
        <v>98539</v>
      </c>
      <c r="K52" s="246">
        <v>0</v>
      </c>
      <c r="L52" s="246">
        <v>74572</v>
      </c>
      <c r="M52" s="246">
        <v>0</v>
      </c>
      <c r="N52" s="246">
        <v>0</v>
      </c>
      <c r="O52" s="246">
        <v>0</v>
      </c>
      <c r="P52" s="246">
        <v>0</v>
      </c>
      <c r="Q52" s="246">
        <v>0</v>
      </c>
      <c r="R52" s="246">
        <v>0</v>
      </c>
      <c r="S52" s="247">
        <v>0</v>
      </c>
    </row>
    <row r="53" spans="1:19" ht="10.5" customHeight="1">
      <c r="A53" s="225">
        <v>240110</v>
      </c>
      <c r="B53" s="243" t="s">
        <v>31</v>
      </c>
      <c r="C53" s="254">
        <v>10</v>
      </c>
      <c r="D53" s="258" t="s">
        <v>91</v>
      </c>
      <c r="E53" s="233"/>
      <c r="F53" s="266">
        <v>0</v>
      </c>
      <c r="G53" s="266">
        <v>10455</v>
      </c>
      <c r="H53" s="246">
        <v>2400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0</v>
      </c>
      <c r="O53" s="246">
        <v>0</v>
      </c>
      <c r="P53" s="246">
        <v>1913</v>
      </c>
      <c r="Q53" s="246">
        <v>2644</v>
      </c>
      <c r="R53" s="246">
        <v>0</v>
      </c>
      <c r="S53" s="247">
        <v>0</v>
      </c>
    </row>
    <row r="54" spans="1:19" ht="10.5" customHeight="1">
      <c r="A54" s="225">
        <v>240111</v>
      </c>
      <c r="B54" s="243"/>
      <c r="C54" s="254">
        <v>11</v>
      </c>
      <c r="D54" s="258" t="s">
        <v>353</v>
      </c>
      <c r="E54" s="233"/>
      <c r="F54" s="266">
        <v>0</v>
      </c>
      <c r="G54" s="266">
        <v>0</v>
      </c>
      <c r="H54" s="246">
        <v>1137</v>
      </c>
      <c r="I54" s="246">
        <v>0</v>
      </c>
      <c r="J54" s="246">
        <v>0</v>
      </c>
      <c r="K54" s="246">
        <v>0</v>
      </c>
      <c r="L54" s="246">
        <v>0</v>
      </c>
      <c r="M54" s="246">
        <v>0</v>
      </c>
      <c r="N54" s="246">
        <v>0</v>
      </c>
      <c r="O54" s="246">
        <v>0</v>
      </c>
      <c r="P54" s="246">
        <v>0</v>
      </c>
      <c r="Q54" s="246">
        <v>0</v>
      </c>
      <c r="R54" s="246">
        <v>0</v>
      </c>
      <c r="S54" s="247">
        <v>0</v>
      </c>
    </row>
    <row r="55" spans="1:19" ht="10.5" customHeight="1" thickBot="1">
      <c r="A55" s="225">
        <v>240112</v>
      </c>
      <c r="B55" s="259">
        <f>SUM(B44:B54)</f>
        <v>3</v>
      </c>
      <c r="C55" s="260">
        <v>12</v>
      </c>
      <c r="D55" s="261" t="s">
        <v>92</v>
      </c>
      <c r="E55" s="262"/>
      <c r="F55" s="268">
        <f aca="true" t="shared" si="1" ref="F55:S55">SUM(F44:F54)</f>
        <v>0</v>
      </c>
      <c r="G55" s="268">
        <f t="shared" si="1"/>
        <v>766764</v>
      </c>
      <c r="H55" s="263">
        <f t="shared" si="1"/>
        <v>2956567</v>
      </c>
      <c r="I55" s="263">
        <f t="shared" si="1"/>
        <v>816669</v>
      </c>
      <c r="J55" s="263">
        <f t="shared" si="1"/>
        <v>531546</v>
      </c>
      <c r="K55" s="263">
        <f t="shared" si="1"/>
        <v>0</v>
      </c>
      <c r="L55" s="263">
        <f t="shared" si="1"/>
        <v>275914</v>
      </c>
      <c r="M55" s="263">
        <f t="shared" si="1"/>
        <v>217868</v>
      </c>
      <c r="N55" s="263">
        <f t="shared" si="1"/>
        <v>760555</v>
      </c>
      <c r="O55" s="263">
        <f t="shared" si="1"/>
        <v>715803</v>
      </c>
      <c r="P55" s="263">
        <f t="shared" si="1"/>
        <v>696081</v>
      </c>
      <c r="Q55" s="263">
        <f t="shared" si="1"/>
        <v>549996</v>
      </c>
      <c r="R55" s="263">
        <f t="shared" si="1"/>
        <v>429129</v>
      </c>
      <c r="S55" s="264">
        <f t="shared" si="1"/>
        <v>550139</v>
      </c>
    </row>
    <row r="56" ht="9.75" customHeight="1"/>
    <row r="57" ht="12" customHeight="1" thickBot="1">
      <c r="B57" s="226" t="s">
        <v>171</v>
      </c>
    </row>
    <row r="58" spans="2:17" ht="12" customHeight="1">
      <c r="B58" s="228"/>
      <c r="C58" s="229"/>
      <c r="D58" s="229"/>
      <c r="E58" s="230" t="s">
        <v>0</v>
      </c>
      <c r="F58" s="331" t="s">
        <v>19</v>
      </c>
      <c r="G58" s="327" t="s">
        <v>20</v>
      </c>
      <c r="H58" s="327" t="s">
        <v>21</v>
      </c>
      <c r="I58" s="327" t="s">
        <v>306</v>
      </c>
      <c r="J58" s="327" t="s">
        <v>22</v>
      </c>
      <c r="K58" s="327" t="s">
        <v>23</v>
      </c>
      <c r="L58" s="327" t="s">
        <v>24</v>
      </c>
      <c r="M58" s="327" t="s">
        <v>25</v>
      </c>
      <c r="N58" s="327" t="s">
        <v>26</v>
      </c>
      <c r="O58" s="327" t="s">
        <v>307</v>
      </c>
      <c r="P58" s="327" t="s">
        <v>308</v>
      </c>
      <c r="Q58" s="329" t="s">
        <v>106</v>
      </c>
    </row>
    <row r="59" spans="2:17" ht="12" customHeight="1">
      <c r="B59" s="231" t="s">
        <v>81</v>
      </c>
      <c r="C59" s="232"/>
      <c r="D59" s="232"/>
      <c r="E59" s="233"/>
      <c r="F59" s="332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30"/>
    </row>
    <row r="60" spans="1:17" ht="10.5" customHeight="1">
      <c r="A60" s="225">
        <v>240112</v>
      </c>
      <c r="B60" s="234" t="s">
        <v>312</v>
      </c>
      <c r="C60" s="235"/>
      <c r="D60" s="235"/>
      <c r="E60" s="236"/>
      <c r="F60" s="265">
        <v>236739</v>
      </c>
      <c r="G60" s="265">
        <v>670627</v>
      </c>
      <c r="H60" s="237">
        <v>1089730</v>
      </c>
      <c r="I60" s="237">
        <v>592412</v>
      </c>
      <c r="J60" s="237">
        <v>1738392</v>
      </c>
      <c r="K60" s="237">
        <v>206519</v>
      </c>
      <c r="L60" s="237">
        <v>896268</v>
      </c>
      <c r="M60" s="237">
        <v>618734</v>
      </c>
      <c r="N60" s="237">
        <v>250299</v>
      </c>
      <c r="O60" s="237">
        <v>0</v>
      </c>
      <c r="P60" s="237">
        <v>1372566</v>
      </c>
      <c r="Q60" s="269">
        <f>SUM(F4:R4,F32:S32,F60:P60)</f>
        <v>30892409</v>
      </c>
    </row>
    <row r="61" spans="1:17" ht="10.5" customHeight="1">
      <c r="A61" s="225">
        <v>240212</v>
      </c>
      <c r="B61" s="239">
        <v>2</v>
      </c>
      <c r="C61" s="240">
        <v>1</v>
      </c>
      <c r="D61" s="241"/>
      <c r="E61" s="242" t="s">
        <v>176</v>
      </c>
      <c r="F61" s="265">
        <v>227960</v>
      </c>
      <c r="G61" s="265">
        <v>505252</v>
      </c>
      <c r="H61" s="237">
        <v>990221</v>
      </c>
      <c r="I61" s="237">
        <v>574206</v>
      </c>
      <c r="J61" s="237">
        <v>1633892</v>
      </c>
      <c r="K61" s="237">
        <v>206519</v>
      </c>
      <c r="L61" s="237">
        <v>896268</v>
      </c>
      <c r="M61" s="237">
        <v>498725</v>
      </c>
      <c r="N61" s="237">
        <v>250299</v>
      </c>
      <c r="O61" s="237">
        <v>0</v>
      </c>
      <c r="P61" s="237">
        <v>1357313</v>
      </c>
      <c r="Q61" s="269">
        <f aca="true" t="shared" si="2" ref="Q61:Q82">SUM(F5:R5,F33:S33,F61:P61)</f>
        <v>28428958</v>
      </c>
    </row>
    <row r="62" spans="1:17" ht="10.5" customHeight="1">
      <c r="A62" s="225">
        <v>240312</v>
      </c>
      <c r="B62" s="243"/>
      <c r="C62" s="244"/>
      <c r="D62" s="233"/>
      <c r="E62" s="245" t="s">
        <v>354</v>
      </c>
      <c r="F62" s="246">
        <v>0</v>
      </c>
      <c r="G62" s="266">
        <v>0</v>
      </c>
      <c r="H62" s="246">
        <v>0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70">
        <f t="shared" si="2"/>
        <v>0</v>
      </c>
    </row>
    <row r="63" spans="1:17" ht="10.5" customHeight="1">
      <c r="A63" s="225">
        <v>240412</v>
      </c>
      <c r="B63" s="248"/>
      <c r="C63" s="249" t="s">
        <v>238</v>
      </c>
      <c r="D63" s="250"/>
      <c r="E63" s="251" t="s">
        <v>355</v>
      </c>
      <c r="F63" s="252">
        <v>0</v>
      </c>
      <c r="G63" s="267">
        <v>0</v>
      </c>
      <c r="H63" s="252">
        <v>0</v>
      </c>
      <c r="I63" s="252">
        <v>0</v>
      </c>
      <c r="J63" s="252">
        <v>0</v>
      </c>
      <c r="K63" s="252">
        <v>0</v>
      </c>
      <c r="L63" s="252">
        <v>0</v>
      </c>
      <c r="M63" s="252">
        <v>42500</v>
      </c>
      <c r="N63" s="252">
        <v>0</v>
      </c>
      <c r="O63" s="252">
        <v>0</v>
      </c>
      <c r="P63" s="252">
        <v>0</v>
      </c>
      <c r="Q63" s="271">
        <f t="shared" si="2"/>
        <v>130800</v>
      </c>
    </row>
    <row r="64" spans="1:17" ht="10.5" customHeight="1">
      <c r="A64" s="225">
        <v>240512</v>
      </c>
      <c r="B64" s="243" t="s">
        <v>27</v>
      </c>
      <c r="C64" s="254">
        <v>2</v>
      </c>
      <c r="D64" s="232" t="s">
        <v>82</v>
      </c>
      <c r="E64" s="233"/>
      <c r="F64" s="265">
        <v>8779</v>
      </c>
      <c r="G64" s="265">
        <v>149100</v>
      </c>
      <c r="H64" s="237">
        <v>99509</v>
      </c>
      <c r="I64" s="237">
        <v>18206</v>
      </c>
      <c r="J64" s="237">
        <v>104500</v>
      </c>
      <c r="K64" s="237">
        <v>0</v>
      </c>
      <c r="L64" s="237">
        <v>0</v>
      </c>
      <c r="M64" s="237">
        <v>77509</v>
      </c>
      <c r="N64" s="237">
        <v>0</v>
      </c>
      <c r="O64" s="237">
        <v>0</v>
      </c>
      <c r="P64" s="237">
        <v>15253</v>
      </c>
      <c r="Q64" s="269">
        <f t="shared" si="2"/>
        <v>2025408</v>
      </c>
    </row>
    <row r="65" spans="1:17" ht="10.5" customHeight="1">
      <c r="A65" s="225">
        <v>240612</v>
      </c>
      <c r="B65" s="243"/>
      <c r="C65" s="254">
        <v>3</v>
      </c>
      <c r="D65" s="232" t="s">
        <v>83</v>
      </c>
      <c r="E65" s="233"/>
      <c r="F65" s="266">
        <v>0</v>
      </c>
      <c r="G65" s="266">
        <v>16275</v>
      </c>
      <c r="H65" s="246">
        <v>0</v>
      </c>
      <c r="I65" s="246">
        <v>0</v>
      </c>
      <c r="J65" s="246">
        <v>0</v>
      </c>
      <c r="K65" s="246">
        <v>0</v>
      </c>
      <c r="L65" s="246">
        <v>0</v>
      </c>
      <c r="M65" s="246">
        <v>0</v>
      </c>
      <c r="N65" s="246">
        <v>0</v>
      </c>
      <c r="O65" s="246">
        <v>0</v>
      </c>
      <c r="P65" s="246">
        <v>0</v>
      </c>
      <c r="Q65" s="270">
        <f t="shared" si="2"/>
        <v>199143</v>
      </c>
    </row>
    <row r="66" spans="1:17" ht="10.5" customHeight="1">
      <c r="A66" s="225">
        <v>240712</v>
      </c>
      <c r="B66" s="243"/>
      <c r="C66" s="254">
        <v>4</v>
      </c>
      <c r="D66" s="232" t="s">
        <v>84</v>
      </c>
      <c r="E66" s="233"/>
      <c r="F66" s="266">
        <v>0</v>
      </c>
      <c r="G66" s="266">
        <v>0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  <c r="M66" s="246">
        <v>0</v>
      </c>
      <c r="N66" s="246">
        <v>0</v>
      </c>
      <c r="O66" s="246">
        <v>0</v>
      </c>
      <c r="P66" s="246">
        <v>0</v>
      </c>
      <c r="Q66" s="270">
        <f t="shared" si="2"/>
        <v>108100</v>
      </c>
    </row>
    <row r="67" spans="1:17" ht="10.5" customHeight="1">
      <c r="A67" s="225">
        <v>240812</v>
      </c>
      <c r="B67" s="243"/>
      <c r="C67" s="254">
        <v>5</v>
      </c>
      <c r="D67" s="232" t="s">
        <v>85</v>
      </c>
      <c r="E67" s="233"/>
      <c r="F67" s="266">
        <v>0</v>
      </c>
      <c r="G67" s="266">
        <v>0</v>
      </c>
      <c r="H67" s="246">
        <v>0</v>
      </c>
      <c r="I67" s="246">
        <v>0</v>
      </c>
      <c r="J67" s="246">
        <v>0</v>
      </c>
      <c r="K67" s="246">
        <v>0</v>
      </c>
      <c r="L67" s="246">
        <v>0</v>
      </c>
      <c r="M67" s="246">
        <v>0</v>
      </c>
      <c r="N67" s="246">
        <v>0</v>
      </c>
      <c r="O67" s="246">
        <v>0</v>
      </c>
      <c r="P67" s="246">
        <v>0</v>
      </c>
      <c r="Q67" s="270">
        <f t="shared" si="2"/>
        <v>0</v>
      </c>
    </row>
    <row r="68" spans="1:17" ht="10.5" customHeight="1">
      <c r="A68" s="225">
        <v>240912</v>
      </c>
      <c r="B68" s="243" t="s">
        <v>31</v>
      </c>
      <c r="C68" s="254">
        <v>6</v>
      </c>
      <c r="D68" s="232" t="s">
        <v>86</v>
      </c>
      <c r="E68" s="233"/>
      <c r="F68" s="266">
        <v>0</v>
      </c>
      <c r="G68" s="266">
        <v>0</v>
      </c>
      <c r="H68" s="246">
        <v>0</v>
      </c>
      <c r="I68" s="246">
        <v>0</v>
      </c>
      <c r="J68" s="246">
        <v>0</v>
      </c>
      <c r="K68" s="246">
        <v>0</v>
      </c>
      <c r="L68" s="246">
        <v>0</v>
      </c>
      <c r="M68" s="246">
        <v>0</v>
      </c>
      <c r="N68" s="246">
        <v>0</v>
      </c>
      <c r="O68" s="246">
        <v>0</v>
      </c>
      <c r="P68" s="246">
        <v>0</v>
      </c>
      <c r="Q68" s="270">
        <f t="shared" si="2"/>
        <v>0</v>
      </c>
    </row>
    <row r="69" spans="1:17" ht="10.5" customHeight="1">
      <c r="A69" s="225">
        <v>241012</v>
      </c>
      <c r="B69" s="243"/>
      <c r="C69" s="254">
        <v>7</v>
      </c>
      <c r="D69" s="232" t="s">
        <v>177</v>
      </c>
      <c r="E69" s="233"/>
      <c r="F69" s="266">
        <v>0</v>
      </c>
      <c r="G69" s="266">
        <v>0</v>
      </c>
      <c r="H69" s="246">
        <v>0</v>
      </c>
      <c r="I69" s="246">
        <v>0</v>
      </c>
      <c r="J69" s="246">
        <v>0</v>
      </c>
      <c r="K69" s="246">
        <v>0</v>
      </c>
      <c r="L69" s="246">
        <v>0</v>
      </c>
      <c r="M69" s="246">
        <v>0</v>
      </c>
      <c r="N69" s="246">
        <v>0</v>
      </c>
      <c r="O69" s="246">
        <v>0</v>
      </c>
      <c r="P69" s="246">
        <v>0</v>
      </c>
      <c r="Q69" s="270">
        <f t="shared" si="2"/>
        <v>0</v>
      </c>
    </row>
    <row r="70" spans="1:17" ht="10.5" customHeight="1">
      <c r="A70" s="225">
        <v>241112</v>
      </c>
      <c r="B70" s="248"/>
      <c r="C70" s="254">
        <v>8</v>
      </c>
      <c r="D70" s="232" t="s">
        <v>87</v>
      </c>
      <c r="E70" s="233"/>
      <c r="F70" s="266">
        <v>0</v>
      </c>
      <c r="G70" s="266">
        <v>0</v>
      </c>
      <c r="H70" s="246">
        <v>0</v>
      </c>
      <c r="I70" s="246">
        <v>0</v>
      </c>
      <c r="J70" s="246">
        <v>0</v>
      </c>
      <c r="K70" s="246">
        <v>0</v>
      </c>
      <c r="L70" s="246">
        <v>0</v>
      </c>
      <c r="M70" s="246">
        <v>0</v>
      </c>
      <c r="N70" s="246">
        <v>0</v>
      </c>
      <c r="O70" s="246">
        <v>0</v>
      </c>
      <c r="P70" s="246">
        <v>0</v>
      </c>
      <c r="Q70" s="270">
        <f t="shared" si="2"/>
        <v>0</v>
      </c>
    </row>
    <row r="71" spans="1:17" ht="10.5" customHeight="1">
      <c r="A71" s="225">
        <v>241212</v>
      </c>
      <c r="B71" s="255"/>
      <c r="C71" s="256">
        <v>9</v>
      </c>
      <c r="D71" s="257" t="s">
        <v>35</v>
      </c>
      <c r="E71" s="250"/>
      <c r="F71" s="267">
        <v>0</v>
      </c>
      <c r="G71" s="267">
        <v>0</v>
      </c>
      <c r="H71" s="252">
        <v>0</v>
      </c>
      <c r="I71" s="252">
        <v>0</v>
      </c>
      <c r="J71" s="252">
        <v>0</v>
      </c>
      <c r="K71" s="252">
        <v>0</v>
      </c>
      <c r="L71" s="252">
        <v>0</v>
      </c>
      <c r="M71" s="252">
        <v>0</v>
      </c>
      <c r="N71" s="252">
        <v>0</v>
      </c>
      <c r="O71" s="252">
        <v>0</v>
      </c>
      <c r="P71" s="252">
        <v>0</v>
      </c>
      <c r="Q71" s="271">
        <f t="shared" si="2"/>
        <v>0</v>
      </c>
    </row>
    <row r="72" spans="1:17" ht="10.5" customHeight="1">
      <c r="A72" s="225">
        <v>240101</v>
      </c>
      <c r="B72" s="243">
        <v>3</v>
      </c>
      <c r="C72" s="254">
        <v>1</v>
      </c>
      <c r="D72" s="258" t="s">
        <v>344</v>
      </c>
      <c r="E72" s="233"/>
      <c r="F72" s="266">
        <v>0</v>
      </c>
      <c r="G72" s="266">
        <v>0</v>
      </c>
      <c r="H72" s="246">
        <v>0</v>
      </c>
      <c r="I72" s="246">
        <v>0</v>
      </c>
      <c r="J72" s="246">
        <v>0</v>
      </c>
      <c r="K72" s="246">
        <v>0</v>
      </c>
      <c r="L72" s="246">
        <v>0</v>
      </c>
      <c r="M72" s="246">
        <v>0</v>
      </c>
      <c r="N72" s="246">
        <v>0</v>
      </c>
      <c r="O72" s="246">
        <v>0</v>
      </c>
      <c r="P72" s="246">
        <v>0</v>
      </c>
      <c r="Q72" s="270">
        <f t="shared" si="2"/>
        <v>83000</v>
      </c>
    </row>
    <row r="73" spans="1:17" ht="10.5" customHeight="1">
      <c r="A73" s="225">
        <v>240102</v>
      </c>
      <c r="B73" s="243" t="s">
        <v>88</v>
      </c>
      <c r="C73" s="254">
        <v>2</v>
      </c>
      <c r="D73" s="258" t="s">
        <v>345</v>
      </c>
      <c r="E73" s="233"/>
      <c r="F73" s="266">
        <v>0</v>
      </c>
      <c r="G73" s="266">
        <v>16275</v>
      </c>
      <c r="H73" s="246">
        <v>38700</v>
      </c>
      <c r="I73" s="246">
        <v>21899</v>
      </c>
      <c r="J73" s="246">
        <v>0</v>
      </c>
      <c r="K73" s="246">
        <v>0</v>
      </c>
      <c r="L73" s="246">
        <v>0</v>
      </c>
      <c r="M73" s="246">
        <v>69251</v>
      </c>
      <c r="N73" s="246">
        <v>0</v>
      </c>
      <c r="O73" s="246">
        <v>0</v>
      </c>
      <c r="P73" s="246">
        <v>0</v>
      </c>
      <c r="Q73" s="270">
        <f t="shared" si="2"/>
        <v>1149326</v>
      </c>
    </row>
    <row r="74" spans="1:17" ht="10.5" customHeight="1">
      <c r="A74" s="225">
        <v>240103</v>
      </c>
      <c r="B74" s="243"/>
      <c r="C74" s="254">
        <v>3</v>
      </c>
      <c r="D74" s="258" t="s">
        <v>346</v>
      </c>
      <c r="E74" s="233"/>
      <c r="F74" s="266">
        <v>89482</v>
      </c>
      <c r="G74" s="266">
        <v>63100</v>
      </c>
      <c r="H74" s="246">
        <v>269944</v>
      </c>
      <c r="I74" s="246">
        <v>143276</v>
      </c>
      <c r="J74" s="246">
        <v>768131</v>
      </c>
      <c r="K74" s="246">
        <v>0</v>
      </c>
      <c r="L74" s="246">
        <v>0</v>
      </c>
      <c r="M74" s="246">
        <v>297466</v>
      </c>
      <c r="N74" s="246">
        <v>0</v>
      </c>
      <c r="O74" s="246">
        <v>0</v>
      </c>
      <c r="P74" s="246">
        <v>609507</v>
      </c>
      <c r="Q74" s="270">
        <f t="shared" si="2"/>
        <v>6573711</v>
      </c>
    </row>
    <row r="75" spans="1:17" ht="10.5" customHeight="1">
      <c r="A75" s="225">
        <v>240104</v>
      </c>
      <c r="B75" s="243" t="s">
        <v>89</v>
      </c>
      <c r="C75" s="254">
        <v>4</v>
      </c>
      <c r="D75" s="258" t="s">
        <v>347</v>
      </c>
      <c r="E75" s="233"/>
      <c r="F75" s="266">
        <v>14433</v>
      </c>
      <c r="G75" s="266">
        <v>380336</v>
      </c>
      <c r="H75" s="246">
        <v>295293</v>
      </c>
      <c r="I75" s="246">
        <v>235683</v>
      </c>
      <c r="J75" s="246">
        <v>970261</v>
      </c>
      <c r="K75" s="246">
        <v>159890</v>
      </c>
      <c r="L75" s="246">
        <v>0</v>
      </c>
      <c r="M75" s="246">
        <v>252017</v>
      </c>
      <c r="N75" s="246">
        <v>0</v>
      </c>
      <c r="O75" s="246">
        <v>0</v>
      </c>
      <c r="P75" s="246">
        <v>763059</v>
      </c>
      <c r="Q75" s="270">
        <f t="shared" si="2"/>
        <v>12117723</v>
      </c>
    </row>
    <row r="76" spans="1:17" ht="10.5" customHeight="1">
      <c r="A76" s="225">
        <v>240105</v>
      </c>
      <c r="B76" s="243"/>
      <c r="C76" s="254">
        <v>5</v>
      </c>
      <c r="D76" s="258" t="s">
        <v>348</v>
      </c>
      <c r="E76" s="233"/>
      <c r="F76" s="266">
        <v>37145</v>
      </c>
      <c r="G76" s="266">
        <v>0</v>
      </c>
      <c r="H76" s="246">
        <v>38503</v>
      </c>
      <c r="I76" s="246">
        <v>36044</v>
      </c>
      <c r="J76" s="246">
        <v>0</v>
      </c>
      <c r="K76" s="246">
        <v>0</v>
      </c>
      <c r="L76" s="246">
        <v>390299</v>
      </c>
      <c r="M76" s="246">
        <v>0</v>
      </c>
      <c r="N76" s="246">
        <v>0</v>
      </c>
      <c r="O76" s="246">
        <v>0</v>
      </c>
      <c r="P76" s="246">
        <v>0</v>
      </c>
      <c r="Q76" s="270">
        <f t="shared" si="2"/>
        <v>3125846</v>
      </c>
    </row>
    <row r="77" spans="1:17" ht="10.5" customHeight="1">
      <c r="A77" s="225">
        <v>240106</v>
      </c>
      <c r="B77" s="243" t="s">
        <v>90</v>
      </c>
      <c r="C77" s="254">
        <v>6</v>
      </c>
      <c r="D77" s="258" t="s">
        <v>349</v>
      </c>
      <c r="E77" s="233"/>
      <c r="F77" s="266">
        <v>30830</v>
      </c>
      <c r="G77" s="266">
        <v>119176</v>
      </c>
      <c r="H77" s="246">
        <v>309804</v>
      </c>
      <c r="I77" s="246">
        <v>44671</v>
      </c>
      <c r="J77" s="246">
        <v>0</v>
      </c>
      <c r="K77" s="246">
        <v>11736</v>
      </c>
      <c r="L77" s="246">
        <v>505969</v>
      </c>
      <c r="M77" s="246">
        <v>0</v>
      </c>
      <c r="N77" s="246">
        <v>112075</v>
      </c>
      <c r="O77" s="246">
        <v>0</v>
      </c>
      <c r="P77" s="246">
        <v>0</v>
      </c>
      <c r="Q77" s="270">
        <f t="shared" si="2"/>
        <v>4434000</v>
      </c>
    </row>
    <row r="78" spans="1:17" ht="10.5" customHeight="1">
      <c r="A78" s="225">
        <v>240107</v>
      </c>
      <c r="B78" s="243"/>
      <c r="C78" s="254">
        <v>7</v>
      </c>
      <c r="D78" s="258" t="s">
        <v>350</v>
      </c>
      <c r="E78" s="233"/>
      <c r="F78" s="266">
        <v>7970</v>
      </c>
      <c r="G78" s="266">
        <v>17679</v>
      </c>
      <c r="H78" s="246">
        <v>65548</v>
      </c>
      <c r="I78" s="246">
        <v>45730</v>
      </c>
      <c r="J78" s="246">
        <v>0</v>
      </c>
      <c r="K78" s="246">
        <v>25804</v>
      </c>
      <c r="L78" s="246">
        <v>0</v>
      </c>
      <c r="M78" s="246">
        <v>0</v>
      </c>
      <c r="N78" s="246">
        <v>0</v>
      </c>
      <c r="O78" s="246">
        <v>0</v>
      </c>
      <c r="P78" s="246">
        <v>0</v>
      </c>
      <c r="Q78" s="270">
        <f t="shared" si="2"/>
        <v>1407045</v>
      </c>
    </row>
    <row r="79" spans="1:17" ht="10.5" customHeight="1">
      <c r="A79" s="225">
        <v>240108</v>
      </c>
      <c r="B79" s="243" t="s">
        <v>27</v>
      </c>
      <c r="C79" s="254">
        <v>8</v>
      </c>
      <c r="D79" s="258" t="s">
        <v>351</v>
      </c>
      <c r="E79" s="233"/>
      <c r="F79" s="266">
        <v>20571</v>
      </c>
      <c r="G79" s="266">
        <v>63771</v>
      </c>
      <c r="H79" s="246">
        <v>71938</v>
      </c>
      <c r="I79" s="246">
        <v>65109</v>
      </c>
      <c r="J79" s="246">
        <v>0</v>
      </c>
      <c r="K79" s="246">
        <v>9089</v>
      </c>
      <c r="L79" s="246">
        <v>0</v>
      </c>
      <c r="M79" s="246">
        <v>0</v>
      </c>
      <c r="N79" s="246">
        <v>138224</v>
      </c>
      <c r="O79" s="246">
        <v>0</v>
      </c>
      <c r="P79" s="246">
        <v>0</v>
      </c>
      <c r="Q79" s="270">
        <f t="shared" si="2"/>
        <v>1717427</v>
      </c>
    </row>
    <row r="80" spans="1:17" ht="10.5" customHeight="1">
      <c r="A80" s="225">
        <v>240109</v>
      </c>
      <c r="B80" s="243"/>
      <c r="C80" s="254">
        <v>9</v>
      </c>
      <c r="D80" s="258" t="s">
        <v>352</v>
      </c>
      <c r="E80" s="233"/>
      <c r="F80" s="266">
        <v>36308</v>
      </c>
      <c r="G80" s="266">
        <v>0</v>
      </c>
      <c r="H80" s="246">
        <v>0</v>
      </c>
      <c r="I80" s="246">
        <v>0</v>
      </c>
      <c r="J80" s="246">
        <v>0</v>
      </c>
      <c r="K80" s="246">
        <v>0</v>
      </c>
      <c r="L80" s="246">
        <v>0</v>
      </c>
      <c r="M80" s="246">
        <v>0</v>
      </c>
      <c r="N80" s="246">
        <v>0</v>
      </c>
      <c r="O80" s="246">
        <v>0</v>
      </c>
      <c r="P80" s="246">
        <v>0</v>
      </c>
      <c r="Q80" s="270">
        <f t="shared" si="2"/>
        <v>255492</v>
      </c>
    </row>
    <row r="81" spans="1:17" ht="10.5" customHeight="1">
      <c r="A81" s="225">
        <v>240110</v>
      </c>
      <c r="B81" s="243" t="s">
        <v>31</v>
      </c>
      <c r="C81" s="254">
        <v>10</v>
      </c>
      <c r="D81" s="258" t="s">
        <v>91</v>
      </c>
      <c r="E81" s="233"/>
      <c r="F81" s="266">
        <v>0</v>
      </c>
      <c r="G81" s="266">
        <v>10290</v>
      </c>
      <c r="H81" s="246">
        <v>0</v>
      </c>
      <c r="I81" s="246">
        <v>0</v>
      </c>
      <c r="J81" s="246">
        <v>0</v>
      </c>
      <c r="K81" s="246">
        <v>0</v>
      </c>
      <c r="L81" s="246">
        <v>0</v>
      </c>
      <c r="M81" s="246">
        <v>0</v>
      </c>
      <c r="N81" s="246">
        <v>0</v>
      </c>
      <c r="O81" s="246">
        <v>0</v>
      </c>
      <c r="P81" s="246">
        <v>0</v>
      </c>
      <c r="Q81" s="270">
        <f t="shared" si="2"/>
        <v>27702</v>
      </c>
    </row>
    <row r="82" spans="1:17" ht="10.5" customHeight="1">
      <c r="A82" s="225">
        <v>240111</v>
      </c>
      <c r="B82" s="243"/>
      <c r="C82" s="254">
        <v>11</v>
      </c>
      <c r="D82" s="258" t="s">
        <v>353</v>
      </c>
      <c r="E82" s="233"/>
      <c r="F82" s="266">
        <v>0</v>
      </c>
      <c r="G82" s="266">
        <v>0</v>
      </c>
      <c r="H82" s="246">
        <v>0</v>
      </c>
      <c r="I82" s="246">
        <v>0</v>
      </c>
      <c r="J82" s="246">
        <v>0</v>
      </c>
      <c r="K82" s="246">
        <v>0</v>
      </c>
      <c r="L82" s="246">
        <v>0</v>
      </c>
      <c r="M82" s="246">
        <v>0</v>
      </c>
      <c r="N82" s="246">
        <v>0</v>
      </c>
      <c r="O82" s="246">
        <v>0</v>
      </c>
      <c r="P82" s="246">
        <v>0</v>
      </c>
      <c r="Q82" s="270">
        <f t="shared" si="2"/>
        <v>1137</v>
      </c>
    </row>
    <row r="83" spans="1:17" ht="10.5" customHeight="1" thickBot="1">
      <c r="A83" s="225">
        <v>240112</v>
      </c>
      <c r="B83" s="259">
        <f>SUM(B72:B82)</f>
        <v>3</v>
      </c>
      <c r="C83" s="260">
        <v>12</v>
      </c>
      <c r="D83" s="261" t="s">
        <v>92</v>
      </c>
      <c r="E83" s="262"/>
      <c r="F83" s="268">
        <f aca="true" t="shared" si="3" ref="F83:Q83">SUM(F72:F82)</f>
        <v>236739</v>
      </c>
      <c r="G83" s="268">
        <f t="shared" si="3"/>
        <v>670627</v>
      </c>
      <c r="H83" s="263">
        <f t="shared" si="3"/>
        <v>1089730</v>
      </c>
      <c r="I83" s="263">
        <f t="shared" si="3"/>
        <v>592412</v>
      </c>
      <c r="J83" s="263">
        <f t="shared" si="3"/>
        <v>1738392</v>
      </c>
      <c r="K83" s="263">
        <f t="shared" si="3"/>
        <v>206519</v>
      </c>
      <c r="L83" s="263">
        <f t="shared" si="3"/>
        <v>896268</v>
      </c>
      <c r="M83" s="263">
        <f t="shared" si="3"/>
        <v>618734</v>
      </c>
      <c r="N83" s="263">
        <f t="shared" si="3"/>
        <v>250299</v>
      </c>
      <c r="O83" s="263">
        <f t="shared" si="3"/>
        <v>0</v>
      </c>
      <c r="P83" s="263">
        <f t="shared" si="3"/>
        <v>1372566</v>
      </c>
      <c r="Q83" s="272">
        <f t="shared" si="3"/>
        <v>30892409</v>
      </c>
    </row>
  </sheetData>
  <mergeCells count="39">
    <mergeCell ref="P2:P3"/>
    <mergeCell ref="Q2:Q3"/>
    <mergeCell ref="N2:N3"/>
    <mergeCell ref="Q58:Q59"/>
    <mergeCell ref="O58:O59"/>
    <mergeCell ref="P58:P59"/>
    <mergeCell ref="O2:O3"/>
    <mergeCell ref="L58:L59"/>
    <mergeCell ref="M58:M59"/>
    <mergeCell ref="N58:N59"/>
    <mergeCell ref="F58:F59"/>
    <mergeCell ref="G58:G59"/>
    <mergeCell ref="H58:H59"/>
    <mergeCell ref="I58:I59"/>
    <mergeCell ref="J58:J59"/>
    <mergeCell ref="K58:K59"/>
    <mergeCell ref="R30:R31"/>
    <mergeCell ref="S30:S31"/>
    <mergeCell ref="M30:M31"/>
    <mergeCell ref="N30:N31"/>
    <mergeCell ref="O30:O31"/>
    <mergeCell ref="P30:P31"/>
    <mergeCell ref="Q30:Q31"/>
    <mergeCell ref="R2:R3"/>
    <mergeCell ref="F30:F31"/>
    <mergeCell ref="G30:G31"/>
    <mergeCell ref="H30:H31"/>
    <mergeCell ref="I30:I31"/>
    <mergeCell ref="J30:J31"/>
    <mergeCell ref="K30:K31"/>
    <mergeCell ref="L30:L31"/>
    <mergeCell ref="K2:K3"/>
    <mergeCell ref="M2:M3"/>
    <mergeCell ref="L2:L3"/>
    <mergeCell ref="F2:F3"/>
    <mergeCell ref="G2:G3"/>
    <mergeCell ref="H2:H3"/>
    <mergeCell ref="I2:I3"/>
    <mergeCell ref="J2:J3"/>
  </mergeCells>
  <printOptions/>
  <pageMargins left="0.7874015748031497" right="0.3937007874015748" top="0.7086614173228347" bottom="0.5118110236220472" header="0.31496062992125984" footer="0.1968503937007874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AU53"/>
  <sheetViews>
    <sheetView showGridLines="0" view="pageBreakPreview" zoomScale="85" zoomScaleSheetLayoutView="85" workbookViewId="0" topLeftCell="AO7">
      <selection activeCell="C29" sqref="C29"/>
    </sheetView>
  </sheetViews>
  <sheetFormatPr defaultColWidth="9.00390625" defaultRowHeight="12" customHeight="1"/>
  <cols>
    <col min="1" max="1" width="9.00390625" style="92" customWidth="1"/>
    <col min="2" max="3" width="3.125" style="92" customWidth="1"/>
    <col min="4" max="4" width="3.625" style="92" customWidth="1"/>
    <col min="5" max="5" width="5.375" style="92" customWidth="1"/>
    <col min="6" max="6" width="12.50390625" style="92" customWidth="1"/>
    <col min="7" max="7" width="5.75390625" style="92" customWidth="1"/>
    <col min="8" max="8" width="7.125" style="92" customWidth="1"/>
    <col min="9" max="47" width="11.375" style="92" customWidth="1"/>
    <col min="48" max="16384" width="9.00390625" style="92" customWidth="1"/>
  </cols>
  <sheetData>
    <row r="1" spans="2:41" ht="12" customHeight="1" thickBot="1">
      <c r="B1" s="92" t="s">
        <v>296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2:47" ht="12" customHeight="1">
      <c r="B2" s="94"/>
      <c r="C2" s="95"/>
      <c r="D2" s="95"/>
      <c r="E2" s="95"/>
      <c r="F2" s="95"/>
      <c r="G2" s="95"/>
      <c r="H2" s="96" t="s">
        <v>270</v>
      </c>
      <c r="I2" s="288" t="s">
        <v>1</v>
      </c>
      <c r="J2" s="288" t="s">
        <v>2</v>
      </c>
      <c r="K2" s="288" t="s">
        <v>3</v>
      </c>
      <c r="L2" s="288" t="s">
        <v>4</v>
      </c>
      <c r="M2" s="288" t="s">
        <v>297</v>
      </c>
      <c r="N2" s="288" t="s">
        <v>298</v>
      </c>
      <c r="O2" s="288" t="s">
        <v>299</v>
      </c>
      <c r="P2" s="288" t="s">
        <v>300</v>
      </c>
      <c r="Q2" s="288" t="s">
        <v>301</v>
      </c>
      <c r="R2" s="288" t="s">
        <v>302</v>
      </c>
      <c r="S2" s="288" t="s">
        <v>5</v>
      </c>
      <c r="T2" s="288" t="s">
        <v>6</v>
      </c>
      <c r="U2" s="290" t="s">
        <v>7</v>
      </c>
      <c r="V2" s="292" t="s">
        <v>303</v>
      </c>
      <c r="W2" s="288" t="s">
        <v>8</v>
      </c>
      <c r="X2" s="288" t="s">
        <v>304</v>
      </c>
      <c r="Y2" s="288" t="s">
        <v>9</v>
      </c>
      <c r="Z2" s="288" t="s">
        <v>10</v>
      </c>
      <c r="AA2" s="288" t="s">
        <v>11</v>
      </c>
      <c r="AB2" s="288" t="s">
        <v>12</v>
      </c>
      <c r="AC2" s="288" t="s">
        <v>13</v>
      </c>
      <c r="AD2" s="288" t="s">
        <v>14</v>
      </c>
      <c r="AE2" s="288" t="s">
        <v>15</v>
      </c>
      <c r="AF2" s="288" t="s">
        <v>16</v>
      </c>
      <c r="AG2" s="288" t="s">
        <v>17</v>
      </c>
      <c r="AH2" s="288" t="s">
        <v>305</v>
      </c>
      <c r="AI2" s="290" t="s">
        <v>18</v>
      </c>
      <c r="AJ2" s="292" t="s">
        <v>19</v>
      </c>
      <c r="AK2" s="288" t="s">
        <v>20</v>
      </c>
      <c r="AL2" s="288" t="s">
        <v>21</v>
      </c>
      <c r="AM2" s="288" t="s">
        <v>306</v>
      </c>
      <c r="AN2" s="288" t="s">
        <v>22</v>
      </c>
      <c r="AO2" s="288" t="s">
        <v>23</v>
      </c>
      <c r="AP2" s="288" t="s">
        <v>24</v>
      </c>
      <c r="AQ2" s="288" t="s">
        <v>25</v>
      </c>
      <c r="AR2" s="288" t="s">
        <v>26</v>
      </c>
      <c r="AS2" s="288" t="s">
        <v>307</v>
      </c>
      <c r="AT2" s="288" t="s">
        <v>308</v>
      </c>
      <c r="AU2" s="290" t="s">
        <v>106</v>
      </c>
    </row>
    <row r="3" spans="2:47" ht="12" customHeight="1">
      <c r="B3" s="97" t="s">
        <v>81</v>
      </c>
      <c r="C3" s="98"/>
      <c r="D3" s="98"/>
      <c r="E3" s="98"/>
      <c r="F3" s="98"/>
      <c r="G3" s="98"/>
      <c r="H3" s="9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91"/>
      <c r="V3" s="293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91"/>
      <c r="AJ3" s="293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91"/>
    </row>
    <row r="4" spans="1:47" ht="12" customHeight="1">
      <c r="A4" s="92">
        <v>400102</v>
      </c>
      <c r="B4" s="100">
        <v>1</v>
      </c>
      <c r="C4" s="345" t="s">
        <v>274</v>
      </c>
      <c r="D4" s="346"/>
      <c r="E4" s="347"/>
      <c r="F4" s="104" t="s">
        <v>273</v>
      </c>
      <c r="G4" s="105"/>
      <c r="H4" s="106" t="s">
        <v>237</v>
      </c>
      <c r="I4" s="106">
        <v>0</v>
      </c>
      <c r="J4" s="106">
        <v>0</v>
      </c>
      <c r="K4" s="106">
        <v>0</v>
      </c>
      <c r="L4" s="106">
        <v>0</v>
      </c>
      <c r="M4" s="106">
        <v>0</v>
      </c>
      <c r="N4" s="106">
        <v>0</v>
      </c>
      <c r="O4" s="106">
        <v>2900</v>
      </c>
      <c r="P4" s="106">
        <v>0</v>
      </c>
      <c r="Q4" s="106">
        <v>0</v>
      </c>
      <c r="R4" s="106">
        <v>0</v>
      </c>
      <c r="S4" s="106">
        <v>0</v>
      </c>
      <c r="T4" s="106">
        <v>0</v>
      </c>
      <c r="U4" s="107">
        <v>0</v>
      </c>
      <c r="V4" s="105">
        <v>0</v>
      </c>
      <c r="W4" s="106">
        <v>0</v>
      </c>
      <c r="X4" s="106">
        <v>0</v>
      </c>
      <c r="Y4" s="106">
        <v>0</v>
      </c>
      <c r="Z4" s="106">
        <v>0</v>
      </c>
      <c r="AA4" s="106">
        <v>0</v>
      </c>
      <c r="AB4" s="106">
        <v>0</v>
      </c>
      <c r="AC4" s="106">
        <v>0</v>
      </c>
      <c r="AD4" s="106">
        <v>0</v>
      </c>
      <c r="AE4" s="106">
        <v>0</v>
      </c>
      <c r="AF4" s="106">
        <v>0</v>
      </c>
      <c r="AG4" s="106">
        <v>0</v>
      </c>
      <c r="AH4" s="106">
        <v>0</v>
      </c>
      <c r="AI4" s="107">
        <v>0</v>
      </c>
      <c r="AJ4" s="105">
        <v>0</v>
      </c>
      <c r="AK4" s="106">
        <v>0</v>
      </c>
      <c r="AL4" s="106">
        <v>0</v>
      </c>
      <c r="AM4" s="106">
        <v>0</v>
      </c>
      <c r="AN4" s="106">
        <v>0</v>
      </c>
      <c r="AO4" s="106">
        <v>0</v>
      </c>
      <c r="AP4" s="108">
        <v>0</v>
      </c>
      <c r="AQ4" s="109">
        <v>0</v>
      </c>
      <c r="AR4" s="109">
        <v>0</v>
      </c>
      <c r="AS4" s="109">
        <v>0</v>
      </c>
      <c r="AT4" s="109">
        <v>0</v>
      </c>
      <c r="AU4" s="110">
        <f>SUM(I4:AT4)</f>
        <v>2900</v>
      </c>
    </row>
    <row r="5" spans="1:47" ht="12" customHeight="1">
      <c r="A5" s="92">
        <v>400103</v>
      </c>
      <c r="B5" s="111" t="s">
        <v>275</v>
      </c>
      <c r="C5" s="275">
        <v>-2</v>
      </c>
      <c r="D5" s="113" t="s">
        <v>241</v>
      </c>
      <c r="E5" s="114"/>
      <c r="F5" s="104"/>
      <c r="G5" s="105"/>
      <c r="H5" s="105" t="s">
        <v>235</v>
      </c>
      <c r="I5" s="106">
        <v>20989</v>
      </c>
      <c r="J5" s="106">
        <v>0</v>
      </c>
      <c r="K5" s="106">
        <v>32651</v>
      </c>
      <c r="L5" s="106">
        <v>23904</v>
      </c>
      <c r="M5" s="106">
        <v>381</v>
      </c>
      <c r="N5" s="106">
        <v>47916</v>
      </c>
      <c r="O5" s="106">
        <v>113268</v>
      </c>
      <c r="P5" s="106">
        <v>11183</v>
      </c>
      <c r="Q5" s="106">
        <v>17280</v>
      </c>
      <c r="R5" s="106">
        <v>13466</v>
      </c>
      <c r="S5" s="106">
        <v>0</v>
      </c>
      <c r="T5" s="106">
        <v>0</v>
      </c>
      <c r="U5" s="107">
        <v>75371</v>
      </c>
      <c r="V5" s="105">
        <v>0</v>
      </c>
      <c r="W5" s="106">
        <v>8593</v>
      </c>
      <c r="X5" s="106">
        <v>88911</v>
      </c>
      <c r="Y5" s="106">
        <v>14244</v>
      </c>
      <c r="Z5" s="106">
        <v>41452</v>
      </c>
      <c r="AA5" s="106">
        <v>68</v>
      </c>
      <c r="AB5" s="106">
        <v>4921</v>
      </c>
      <c r="AC5" s="106">
        <v>1722</v>
      </c>
      <c r="AD5" s="106">
        <v>12178</v>
      </c>
      <c r="AE5" s="106">
        <v>16431</v>
      </c>
      <c r="AF5" s="106">
        <v>37381</v>
      </c>
      <c r="AG5" s="106">
        <v>31715</v>
      </c>
      <c r="AH5" s="106">
        <v>18745</v>
      </c>
      <c r="AI5" s="107">
        <v>14123</v>
      </c>
      <c r="AJ5" s="105">
        <v>11359</v>
      </c>
      <c r="AK5" s="106">
        <v>10579</v>
      </c>
      <c r="AL5" s="106">
        <v>20305</v>
      </c>
      <c r="AM5" s="106">
        <v>12144</v>
      </c>
      <c r="AN5" s="106">
        <v>52188</v>
      </c>
      <c r="AO5" s="106">
        <v>6467</v>
      </c>
      <c r="AP5" s="108">
        <v>31599</v>
      </c>
      <c r="AQ5" s="106">
        <v>3736</v>
      </c>
      <c r="AR5" s="106">
        <v>7329</v>
      </c>
      <c r="AS5" s="106">
        <v>0</v>
      </c>
      <c r="AT5" s="106">
        <v>53040</v>
      </c>
      <c r="AU5" s="107">
        <f aca="true" t="shared" si="0" ref="AU5:AU49">SUM(I5:AT5)</f>
        <v>855639</v>
      </c>
    </row>
    <row r="6" spans="1:47" ht="12" customHeight="1">
      <c r="A6" s="92">
        <v>400104</v>
      </c>
      <c r="B6" s="111" t="s">
        <v>240</v>
      </c>
      <c r="C6" s="112" t="s">
        <v>243</v>
      </c>
      <c r="D6" s="115"/>
      <c r="E6" s="98"/>
      <c r="F6" s="98"/>
      <c r="G6" s="99"/>
      <c r="H6" s="99" t="s">
        <v>239</v>
      </c>
      <c r="I6" s="116">
        <v>18582</v>
      </c>
      <c r="J6" s="116">
        <v>1996</v>
      </c>
      <c r="K6" s="116">
        <v>68441</v>
      </c>
      <c r="L6" s="116">
        <v>59436</v>
      </c>
      <c r="M6" s="116">
        <v>365</v>
      </c>
      <c r="N6" s="116">
        <v>52456</v>
      </c>
      <c r="O6" s="116">
        <v>117773</v>
      </c>
      <c r="P6" s="116">
        <v>4038</v>
      </c>
      <c r="Q6" s="116">
        <v>26334</v>
      </c>
      <c r="R6" s="116">
        <v>28260</v>
      </c>
      <c r="S6" s="116">
        <v>65</v>
      </c>
      <c r="T6" s="116">
        <v>0</v>
      </c>
      <c r="U6" s="117">
        <v>30131</v>
      </c>
      <c r="V6" s="99">
        <v>0</v>
      </c>
      <c r="W6" s="116">
        <v>8593</v>
      </c>
      <c r="X6" s="116">
        <v>89383</v>
      </c>
      <c r="Y6" s="116">
        <v>12936</v>
      </c>
      <c r="Z6" s="116">
        <v>41452</v>
      </c>
      <c r="AA6" s="116">
        <v>3999</v>
      </c>
      <c r="AB6" s="116">
        <v>5098</v>
      </c>
      <c r="AC6" s="116">
        <v>1498</v>
      </c>
      <c r="AD6" s="116">
        <v>12178</v>
      </c>
      <c r="AE6" s="116">
        <v>37958</v>
      </c>
      <c r="AF6" s="116">
        <v>37971</v>
      </c>
      <c r="AG6" s="116">
        <v>33531</v>
      </c>
      <c r="AH6" s="116">
        <v>13343</v>
      </c>
      <c r="AI6" s="117">
        <v>28247</v>
      </c>
      <c r="AJ6" s="99">
        <v>10457</v>
      </c>
      <c r="AK6" s="116">
        <v>10579</v>
      </c>
      <c r="AL6" s="116">
        <v>22935</v>
      </c>
      <c r="AM6" s="116">
        <v>13809</v>
      </c>
      <c r="AN6" s="116">
        <v>30141</v>
      </c>
      <c r="AO6" s="116">
        <v>6467</v>
      </c>
      <c r="AP6" s="118">
        <v>31599</v>
      </c>
      <c r="AQ6" s="116">
        <v>3737</v>
      </c>
      <c r="AR6" s="116">
        <v>14526</v>
      </c>
      <c r="AS6" s="116">
        <v>0</v>
      </c>
      <c r="AT6" s="116">
        <v>53040</v>
      </c>
      <c r="AU6" s="117">
        <f t="shared" si="0"/>
        <v>931354</v>
      </c>
    </row>
    <row r="7" spans="1:47" ht="12" customHeight="1">
      <c r="A7" s="92">
        <v>400105</v>
      </c>
      <c r="B7" s="111" t="s">
        <v>242</v>
      </c>
      <c r="C7" s="112" t="s">
        <v>245</v>
      </c>
      <c r="D7" s="119" t="s">
        <v>276</v>
      </c>
      <c r="E7" s="104"/>
      <c r="F7" s="104"/>
      <c r="G7" s="105"/>
      <c r="H7" s="106" t="s">
        <v>235</v>
      </c>
      <c r="I7" s="109">
        <v>0</v>
      </c>
      <c r="J7" s="109">
        <v>0</v>
      </c>
      <c r="K7" s="109">
        <v>0</v>
      </c>
      <c r="L7" s="109">
        <v>761</v>
      </c>
      <c r="M7" s="109">
        <v>0</v>
      </c>
      <c r="N7" s="109">
        <v>0</v>
      </c>
      <c r="O7" s="109">
        <v>454</v>
      </c>
      <c r="P7" s="109">
        <v>0</v>
      </c>
      <c r="Q7" s="109">
        <v>339</v>
      </c>
      <c r="R7" s="109">
        <v>0</v>
      </c>
      <c r="S7" s="109">
        <v>0</v>
      </c>
      <c r="T7" s="109">
        <v>0</v>
      </c>
      <c r="U7" s="110">
        <v>0</v>
      </c>
      <c r="V7" s="120">
        <v>0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10">
        <v>0</v>
      </c>
      <c r="AJ7" s="120">
        <v>29</v>
      </c>
      <c r="AK7" s="109">
        <v>0</v>
      </c>
      <c r="AL7" s="109">
        <v>3527</v>
      </c>
      <c r="AM7" s="109">
        <v>0</v>
      </c>
      <c r="AN7" s="109">
        <v>443</v>
      </c>
      <c r="AO7" s="109">
        <v>0</v>
      </c>
      <c r="AP7" s="121">
        <v>0</v>
      </c>
      <c r="AQ7" s="106">
        <v>0</v>
      </c>
      <c r="AR7" s="106">
        <v>0</v>
      </c>
      <c r="AS7" s="106">
        <v>0</v>
      </c>
      <c r="AT7" s="106">
        <v>0</v>
      </c>
      <c r="AU7" s="107">
        <f t="shared" si="0"/>
        <v>5553</v>
      </c>
    </row>
    <row r="8" spans="1:47" ht="12" customHeight="1">
      <c r="A8" s="92">
        <v>400106</v>
      </c>
      <c r="B8" s="111" t="s">
        <v>244</v>
      </c>
      <c r="C8" s="112" t="s">
        <v>247</v>
      </c>
      <c r="D8" s="115" t="s">
        <v>291</v>
      </c>
      <c r="E8" s="98"/>
      <c r="F8" s="98"/>
      <c r="G8" s="99"/>
      <c r="H8" s="116" t="s">
        <v>239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454</v>
      </c>
      <c r="P8" s="109">
        <v>0</v>
      </c>
      <c r="Q8" s="109">
        <v>339</v>
      </c>
      <c r="R8" s="109">
        <v>0</v>
      </c>
      <c r="S8" s="109">
        <v>0</v>
      </c>
      <c r="T8" s="109">
        <v>0</v>
      </c>
      <c r="U8" s="110">
        <v>0</v>
      </c>
      <c r="V8" s="120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10">
        <v>0</v>
      </c>
      <c r="AJ8" s="120">
        <v>29</v>
      </c>
      <c r="AK8" s="109">
        <v>0</v>
      </c>
      <c r="AL8" s="109">
        <v>3527</v>
      </c>
      <c r="AM8" s="109">
        <v>0</v>
      </c>
      <c r="AN8" s="109">
        <v>256</v>
      </c>
      <c r="AO8" s="109">
        <v>0</v>
      </c>
      <c r="AP8" s="121">
        <v>0</v>
      </c>
      <c r="AQ8" s="116">
        <v>0</v>
      </c>
      <c r="AR8" s="116">
        <v>0</v>
      </c>
      <c r="AS8" s="116">
        <v>0</v>
      </c>
      <c r="AT8" s="116">
        <v>0</v>
      </c>
      <c r="AU8" s="117">
        <f t="shared" si="0"/>
        <v>4605</v>
      </c>
    </row>
    <row r="9" spans="1:47" ht="12" customHeight="1">
      <c r="A9" s="92">
        <v>400107</v>
      </c>
      <c r="B9" s="111" t="s">
        <v>246</v>
      </c>
      <c r="C9" s="112" t="s">
        <v>249</v>
      </c>
      <c r="D9" s="119" t="s">
        <v>277</v>
      </c>
      <c r="E9" s="104"/>
      <c r="F9" s="104"/>
      <c r="G9" s="105"/>
      <c r="H9" s="106" t="s">
        <v>235</v>
      </c>
      <c r="I9" s="106">
        <v>8037</v>
      </c>
      <c r="J9" s="106">
        <v>0</v>
      </c>
      <c r="K9" s="106">
        <v>31687</v>
      </c>
      <c r="L9" s="106">
        <v>22768</v>
      </c>
      <c r="M9" s="106">
        <v>76</v>
      </c>
      <c r="N9" s="106">
        <v>28869</v>
      </c>
      <c r="O9" s="106">
        <v>35329</v>
      </c>
      <c r="P9" s="106">
        <v>11183</v>
      </c>
      <c r="Q9" s="106">
        <v>8706</v>
      </c>
      <c r="R9" s="106">
        <v>13466</v>
      </c>
      <c r="S9" s="106">
        <v>0</v>
      </c>
      <c r="T9" s="106">
        <v>0</v>
      </c>
      <c r="U9" s="107">
        <v>28222</v>
      </c>
      <c r="V9" s="105">
        <v>0</v>
      </c>
      <c r="W9" s="106">
        <v>8593</v>
      </c>
      <c r="X9" s="106">
        <v>48571</v>
      </c>
      <c r="Y9" s="106">
        <v>13620</v>
      </c>
      <c r="Z9" s="106">
        <v>12491</v>
      </c>
      <c r="AA9" s="106">
        <v>68</v>
      </c>
      <c r="AB9" s="106">
        <v>4921</v>
      </c>
      <c r="AC9" s="106">
        <v>1722</v>
      </c>
      <c r="AD9" s="106">
        <v>10015</v>
      </c>
      <c r="AE9" s="106">
        <v>8692</v>
      </c>
      <c r="AF9" s="106">
        <v>11624</v>
      </c>
      <c r="AG9" s="106">
        <v>9907</v>
      </c>
      <c r="AH9" s="106">
        <v>11992</v>
      </c>
      <c r="AI9" s="107">
        <v>14123</v>
      </c>
      <c r="AJ9" s="105">
        <v>4471</v>
      </c>
      <c r="AK9" s="106">
        <v>10579</v>
      </c>
      <c r="AL9" s="106">
        <v>15992</v>
      </c>
      <c r="AM9" s="106">
        <v>9171</v>
      </c>
      <c r="AN9" s="106">
        <v>7632</v>
      </c>
      <c r="AO9" s="106">
        <v>2762</v>
      </c>
      <c r="AP9" s="108">
        <v>17956</v>
      </c>
      <c r="AQ9" s="109">
        <v>3736</v>
      </c>
      <c r="AR9" s="109">
        <v>7329</v>
      </c>
      <c r="AS9" s="109">
        <v>0</v>
      </c>
      <c r="AT9" s="109">
        <v>13433</v>
      </c>
      <c r="AU9" s="110">
        <f t="shared" si="0"/>
        <v>437743</v>
      </c>
    </row>
    <row r="10" spans="1:47" ht="12" customHeight="1">
      <c r="A10" s="92">
        <v>400108</v>
      </c>
      <c r="B10" s="111" t="s">
        <v>248</v>
      </c>
      <c r="C10" s="112" t="s">
        <v>240</v>
      </c>
      <c r="D10" s="115" t="s">
        <v>292</v>
      </c>
      <c r="E10" s="98"/>
      <c r="F10" s="98"/>
      <c r="G10" s="99"/>
      <c r="H10" s="116" t="s">
        <v>239</v>
      </c>
      <c r="I10" s="116">
        <v>5630</v>
      </c>
      <c r="J10" s="116">
        <v>0</v>
      </c>
      <c r="K10" s="116">
        <v>63375</v>
      </c>
      <c r="L10" s="116">
        <v>0</v>
      </c>
      <c r="M10" s="116">
        <v>76</v>
      </c>
      <c r="N10" s="116">
        <v>28869</v>
      </c>
      <c r="O10" s="116">
        <v>39834</v>
      </c>
      <c r="P10" s="116">
        <v>4038</v>
      </c>
      <c r="Q10" s="116">
        <v>8706</v>
      </c>
      <c r="R10" s="116">
        <v>13437</v>
      </c>
      <c r="S10" s="116">
        <v>0</v>
      </c>
      <c r="T10" s="116">
        <v>0</v>
      </c>
      <c r="U10" s="117">
        <v>28222</v>
      </c>
      <c r="V10" s="99">
        <v>0</v>
      </c>
      <c r="W10" s="116">
        <v>8593</v>
      </c>
      <c r="X10" s="116">
        <v>48571</v>
      </c>
      <c r="Y10" s="116">
        <v>12312</v>
      </c>
      <c r="Z10" s="116">
        <v>12491</v>
      </c>
      <c r="AA10" s="116">
        <v>136</v>
      </c>
      <c r="AB10" s="116">
        <v>4921</v>
      </c>
      <c r="AC10" s="116">
        <v>1498</v>
      </c>
      <c r="AD10" s="116">
        <v>10015</v>
      </c>
      <c r="AE10" s="116">
        <v>8692</v>
      </c>
      <c r="AF10" s="116">
        <v>12214</v>
      </c>
      <c r="AG10" s="116">
        <v>9907</v>
      </c>
      <c r="AH10" s="116">
        <v>6590</v>
      </c>
      <c r="AI10" s="117">
        <v>28247</v>
      </c>
      <c r="AJ10" s="99">
        <v>3569</v>
      </c>
      <c r="AK10" s="116">
        <v>10579</v>
      </c>
      <c r="AL10" s="116">
        <v>15992</v>
      </c>
      <c r="AM10" s="116">
        <v>10836</v>
      </c>
      <c r="AN10" s="116">
        <v>4410</v>
      </c>
      <c r="AO10" s="116">
        <v>2762</v>
      </c>
      <c r="AP10" s="118">
        <v>17956</v>
      </c>
      <c r="AQ10" s="109">
        <v>3737</v>
      </c>
      <c r="AR10" s="109">
        <v>14526</v>
      </c>
      <c r="AS10" s="109">
        <v>0</v>
      </c>
      <c r="AT10" s="109">
        <v>13433</v>
      </c>
      <c r="AU10" s="110">
        <f t="shared" si="0"/>
        <v>454174</v>
      </c>
    </row>
    <row r="11" spans="1:47" ht="12" customHeight="1">
      <c r="A11" s="92">
        <v>400109</v>
      </c>
      <c r="B11" s="111" t="s">
        <v>250</v>
      </c>
      <c r="C11" s="112"/>
      <c r="D11" s="119" t="s">
        <v>278</v>
      </c>
      <c r="E11" s="104"/>
      <c r="F11" s="104"/>
      <c r="G11" s="105"/>
      <c r="H11" s="106" t="s">
        <v>235</v>
      </c>
      <c r="I11" s="109">
        <v>12952</v>
      </c>
      <c r="J11" s="109">
        <v>0</v>
      </c>
      <c r="K11" s="109">
        <v>0</v>
      </c>
      <c r="L11" s="109">
        <v>0</v>
      </c>
      <c r="M11" s="109">
        <v>305</v>
      </c>
      <c r="N11" s="109">
        <v>19047</v>
      </c>
      <c r="O11" s="109">
        <v>72993</v>
      </c>
      <c r="P11" s="109">
        <v>0</v>
      </c>
      <c r="Q11" s="109">
        <v>7225</v>
      </c>
      <c r="R11" s="109">
        <v>0</v>
      </c>
      <c r="S11" s="109">
        <v>0</v>
      </c>
      <c r="T11" s="109">
        <v>0</v>
      </c>
      <c r="U11" s="110">
        <v>47149</v>
      </c>
      <c r="V11" s="120">
        <v>0</v>
      </c>
      <c r="W11" s="109">
        <v>0</v>
      </c>
      <c r="X11" s="109">
        <v>40340</v>
      </c>
      <c r="Y11" s="109">
        <v>0</v>
      </c>
      <c r="Z11" s="109">
        <v>28961</v>
      </c>
      <c r="AA11" s="109">
        <v>0</v>
      </c>
      <c r="AB11" s="109">
        <v>0</v>
      </c>
      <c r="AC11" s="109">
        <v>0</v>
      </c>
      <c r="AD11" s="109">
        <v>2163</v>
      </c>
      <c r="AE11" s="109">
        <v>7739</v>
      </c>
      <c r="AF11" s="109">
        <v>25275</v>
      </c>
      <c r="AG11" s="109">
        <v>21602</v>
      </c>
      <c r="AH11" s="109">
        <v>6753</v>
      </c>
      <c r="AI11" s="110">
        <v>0</v>
      </c>
      <c r="AJ11" s="120">
        <v>6859</v>
      </c>
      <c r="AK11" s="109">
        <v>0</v>
      </c>
      <c r="AL11" s="109">
        <v>0</v>
      </c>
      <c r="AM11" s="109">
        <v>2973</v>
      </c>
      <c r="AN11" s="109">
        <v>32281</v>
      </c>
      <c r="AO11" s="109">
        <v>3336</v>
      </c>
      <c r="AP11" s="121">
        <v>13643</v>
      </c>
      <c r="AQ11" s="106">
        <v>0</v>
      </c>
      <c r="AR11" s="106">
        <v>0</v>
      </c>
      <c r="AS11" s="106">
        <v>0</v>
      </c>
      <c r="AT11" s="106">
        <v>39437</v>
      </c>
      <c r="AU11" s="107">
        <f t="shared" si="0"/>
        <v>391033</v>
      </c>
    </row>
    <row r="12" spans="1:47" ht="12" customHeight="1">
      <c r="A12" s="92">
        <v>400110</v>
      </c>
      <c r="B12" s="111"/>
      <c r="C12" s="112"/>
      <c r="D12" s="115"/>
      <c r="E12" s="98"/>
      <c r="F12" s="98"/>
      <c r="G12" s="99"/>
      <c r="H12" s="116" t="s">
        <v>239</v>
      </c>
      <c r="I12" s="109">
        <v>12952</v>
      </c>
      <c r="J12" s="109">
        <v>0</v>
      </c>
      <c r="K12" s="109">
        <v>0</v>
      </c>
      <c r="L12" s="109">
        <v>0</v>
      </c>
      <c r="M12" s="109">
        <v>289</v>
      </c>
      <c r="N12" s="109">
        <v>19047</v>
      </c>
      <c r="O12" s="109">
        <v>72993</v>
      </c>
      <c r="P12" s="109">
        <v>0</v>
      </c>
      <c r="Q12" s="109">
        <v>7225</v>
      </c>
      <c r="R12" s="109">
        <v>0</v>
      </c>
      <c r="S12" s="109">
        <v>0</v>
      </c>
      <c r="T12" s="109">
        <v>0</v>
      </c>
      <c r="U12" s="110">
        <v>0</v>
      </c>
      <c r="V12" s="120">
        <v>0</v>
      </c>
      <c r="W12" s="109">
        <v>0</v>
      </c>
      <c r="X12" s="109">
        <v>40340</v>
      </c>
      <c r="Y12" s="109">
        <v>0</v>
      </c>
      <c r="Z12" s="109">
        <v>28961</v>
      </c>
      <c r="AA12" s="109">
        <v>0</v>
      </c>
      <c r="AB12" s="109">
        <v>0</v>
      </c>
      <c r="AC12" s="109">
        <v>0</v>
      </c>
      <c r="AD12" s="109">
        <v>2163</v>
      </c>
      <c r="AE12" s="109">
        <v>7739</v>
      </c>
      <c r="AF12" s="109">
        <v>25275</v>
      </c>
      <c r="AG12" s="109">
        <v>23184</v>
      </c>
      <c r="AH12" s="109">
        <v>6753</v>
      </c>
      <c r="AI12" s="110">
        <v>0</v>
      </c>
      <c r="AJ12" s="120">
        <v>6859</v>
      </c>
      <c r="AK12" s="109">
        <v>0</v>
      </c>
      <c r="AL12" s="109">
        <v>0</v>
      </c>
      <c r="AM12" s="109">
        <v>2973</v>
      </c>
      <c r="AN12" s="109">
        <v>18642</v>
      </c>
      <c r="AO12" s="109">
        <v>3336</v>
      </c>
      <c r="AP12" s="121">
        <v>13643</v>
      </c>
      <c r="AQ12" s="116">
        <v>0</v>
      </c>
      <c r="AR12" s="116">
        <v>0</v>
      </c>
      <c r="AS12" s="116">
        <v>0</v>
      </c>
      <c r="AT12" s="116">
        <v>39437</v>
      </c>
      <c r="AU12" s="117">
        <f t="shared" si="0"/>
        <v>331811</v>
      </c>
    </row>
    <row r="13" spans="1:47" ht="12" customHeight="1">
      <c r="A13" s="92">
        <v>400111</v>
      </c>
      <c r="B13" s="111"/>
      <c r="C13" s="112"/>
      <c r="D13" s="119" t="s">
        <v>279</v>
      </c>
      <c r="E13" s="104"/>
      <c r="F13" s="104"/>
      <c r="G13" s="105"/>
      <c r="H13" s="106" t="s">
        <v>235</v>
      </c>
      <c r="I13" s="106">
        <v>0</v>
      </c>
      <c r="J13" s="106">
        <v>0</v>
      </c>
      <c r="K13" s="106">
        <v>964</v>
      </c>
      <c r="L13" s="106">
        <v>375</v>
      </c>
      <c r="M13" s="106">
        <v>0</v>
      </c>
      <c r="N13" s="106">
        <v>0</v>
      </c>
      <c r="O13" s="106">
        <v>4272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7">
        <v>0</v>
      </c>
      <c r="V13" s="105">
        <v>0</v>
      </c>
      <c r="W13" s="106">
        <v>0</v>
      </c>
      <c r="X13" s="106">
        <v>0</v>
      </c>
      <c r="Y13" s="106">
        <v>624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482</v>
      </c>
      <c r="AG13" s="106">
        <v>206</v>
      </c>
      <c r="AH13" s="106">
        <v>0</v>
      </c>
      <c r="AI13" s="107">
        <v>0</v>
      </c>
      <c r="AJ13" s="105">
        <v>0</v>
      </c>
      <c r="AK13" s="106">
        <v>0</v>
      </c>
      <c r="AL13" s="106">
        <v>0</v>
      </c>
      <c r="AM13" s="106">
        <v>0</v>
      </c>
      <c r="AN13" s="106">
        <v>11832</v>
      </c>
      <c r="AO13" s="106">
        <v>369</v>
      </c>
      <c r="AP13" s="108">
        <v>0</v>
      </c>
      <c r="AQ13" s="109">
        <v>0</v>
      </c>
      <c r="AR13" s="109">
        <v>0</v>
      </c>
      <c r="AS13" s="109">
        <v>0</v>
      </c>
      <c r="AT13" s="109">
        <v>170</v>
      </c>
      <c r="AU13" s="110">
        <f t="shared" si="0"/>
        <v>19294</v>
      </c>
    </row>
    <row r="14" spans="1:47" ht="12" customHeight="1">
      <c r="A14" s="92">
        <v>400112</v>
      </c>
      <c r="B14" s="111"/>
      <c r="C14" s="114"/>
      <c r="D14" s="115" t="s">
        <v>280</v>
      </c>
      <c r="E14" s="98"/>
      <c r="F14" s="98"/>
      <c r="G14" s="99"/>
      <c r="H14" s="116" t="s">
        <v>239</v>
      </c>
      <c r="I14" s="116">
        <v>0</v>
      </c>
      <c r="J14" s="116">
        <v>0</v>
      </c>
      <c r="K14" s="116">
        <v>1446</v>
      </c>
      <c r="L14" s="116">
        <v>0</v>
      </c>
      <c r="M14" s="116">
        <v>0</v>
      </c>
      <c r="N14" s="116">
        <v>0</v>
      </c>
      <c r="O14" s="116">
        <v>4272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7">
        <v>0</v>
      </c>
      <c r="V14" s="99">
        <v>0</v>
      </c>
      <c r="W14" s="116">
        <v>0</v>
      </c>
      <c r="X14" s="116">
        <v>0</v>
      </c>
      <c r="Y14" s="116">
        <v>624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482</v>
      </c>
      <c r="AG14" s="116">
        <v>206</v>
      </c>
      <c r="AH14" s="116">
        <v>0</v>
      </c>
      <c r="AI14" s="117">
        <v>0</v>
      </c>
      <c r="AJ14" s="99">
        <v>0</v>
      </c>
      <c r="AK14" s="116">
        <v>0</v>
      </c>
      <c r="AL14" s="116">
        <v>0</v>
      </c>
      <c r="AM14" s="116">
        <v>0</v>
      </c>
      <c r="AN14" s="116">
        <v>6833</v>
      </c>
      <c r="AO14" s="116">
        <v>369</v>
      </c>
      <c r="AP14" s="118">
        <v>0</v>
      </c>
      <c r="AQ14" s="109">
        <v>0</v>
      </c>
      <c r="AR14" s="109">
        <v>0</v>
      </c>
      <c r="AS14" s="109">
        <v>0</v>
      </c>
      <c r="AT14" s="109">
        <v>170</v>
      </c>
      <c r="AU14" s="110">
        <f t="shared" si="0"/>
        <v>14402</v>
      </c>
    </row>
    <row r="15" spans="1:47" ht="12" customHeight="1">
      <c r="A15" s="92">
        <v>400113</v>
      </c>
      <c r="B15" s="111"/>
      <c r="C15" s="114"/>
      <c r="D15" s="339" t="s">
        <v>357</v>
      </c>
      <c r="E15" s="340"/>
      <c r="F15" s="340"/>
      <c r="G15" s="341"/>
      <c r="H15" s="106" t="s">
        <v>235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10">
        <v>0</v>
      </c>
      <c r="V15" s="120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10">
        <v>0</v>
      </c>
      <c r="AJ15" s="120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21">
        <v>0</v>
      </c>
      <c r="AQ15" s="106">
        <v>0</v>
      </c>
      <c r="AR15" s="106">
        <v>0</v>
      </c>
      <c r="AS15" s="106">
        <v>0</v>
      </c>
      <c r="AT15" s="106">
        <v>0</v>
      </c>
      <c r="AU15" s="107">
        <f t="shared" si="0"/>
        <v>0</v>
      </c>
    </row>
    <row r="16" spans="1:47" ht="12" customHeight="1">
      <c r="A16" s="92">
        <v>400114</v>
      </c>
      <c r="B16" s="111"/>
      <c r="C16" s="114"/>
      <c r="D16" s="342"/>
      <c r="E16" s="343"/>
      <c r="F16" s="343"/>
      <c r="G16" s="344"/>
      <c r="H16" s="116" t="s">
        <v>239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10">
        <v>0</v>
      </c>
      <c r="V16" s="120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10">
        <v>0</v>
      </c>
      <c r="AJ16" s="120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21">
        <v>0</v>
      </c>
      <c r="AQ16" s="116">
        <v>0</v>
      </c>
      <c r="AR16" s="116">
        <v>0</v>
      </c>
      <c r="AS16" s="116">
        <v>0</v>
      </c>
      <c r="AT16" s="116">
        <v>0</v>
      </c>
      <c r="AU16" s="117">
        <f t="shared" si="0"/>
        <v>0</v>
      </c>
    </row>
    <row r="17" spans="1:47" ht="12" customHeight="1">
      <c r="A17" s="92">
        <v>400115</v>
      </c>
      <c r="B17" s="122"/>
      <c r="C17" s="114"/>
      <c r="D17" s="119" t="s">
        <v>358</v>
      </c>
      <c r="E17" s="104"/>
      <c r="F17" s="104"/>
      <c r="G17" s="105"/>
      <c r="H17" s="106" t="s">
        <v>235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7">
        <v>0</v>
      </c>
      <c r="V17" s="105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6">
        <v>0</v>
      </c>
      <c r="AI17" s="107">
        <v>0</v>
      </c>
      <c r="AJ17" s="105">
        <v>0</v>
      </c>
      <c r="AK17" s="106">
        <v>0</v>
      </c>
      <c r="AL17" s="106">
        <v>0</v>
      </c>
      <c r="AM17" s="106">
        <v>0</v>
      </c>
      <c r="AN17" s="106">
        <v>0</v>
      </c>
      <c r="AO17" s="106">
        <v>0</v>
      </c>
      <c r="AP17" s="108">
        <v>0</v>
      </c>
      <c r="AQ17" s="109">
        <v>0</v>
      </c>
      <c r="AR17" s="109">
        <v>0</v>
      </c>
      <c r="AS17" s="109">
        <v>0</v>
      </c>
      <c r="AT17" s="109">
        <v>0</v>
      </c>
      <c r="AU17" s="110">
        <f t="shared" si="0"/>
        <v>0</v>
      </c>
    </row>
    <row r="18" spans="1:47" ht="12" customHeight="1">
      <c r="A18" s="92">
        <v>400116</v>
      </c>
      <c r="B18" s="122"/>
      <c r="C18" s="114"/>
      <c r="D18" s="115" t="s">
        <v>293</v>
      </c>
      <c r="E18" s="98"/>
      <c r="F18" s="98"/>
      <c r="G18" s="99"/>
      <c r="H18" s="116" t="s">
        <v>239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7">
        <v>0</v>
      </c>
      <c r="V18" s="99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7">
        <v>0</v>
      </c>
      <c r="AJ18" s="99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8">
        <v>0</v>
      </c>
      <c r="AQ18" s="109">
        <v>0</v>
      </c>
      <c r="AR18" s="109">
        <v>0</v>
      </c>
      <c r="AS18" s="109">
        <v>0</v>
      </c>
      <c r="AT18" s="109">
        <v>0</v>
      </c>
      <c r="AU18" s="110">
        <f t="shared" si="0"/>
        <v>0</v>
      </c>
    </row>
    <row r="19" spans="1:47" ht="12" customHeight="1">
      <c r="A19" s="92">
        <v>400117</v>
      </c>
      <c r="B19" s="122"/>
      <c r="C19" s="114"/>
      <c r="D19" s="119" t="s">
        <v>281</v>
      </c>
      <c r="E19" s="104"/>
      <c r="F19" s="104"/>
      <c r="G19" s="105"/>
      <c r="H19" s="106" t="s">
        <v>235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220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10">
        <v>0</v>
      </c>
      <c r="V19" s="120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10">
        <v>0</v>
      </c>
      <c r="AJ19" s="120">
        <v>0</v>
      </c>
      <c r="AK19" s="109">
        <v>0</v>
      </c>
      <c r="AL19" s="109">
        <v>240</v>
      </c>
      <c r="AM19" s="109">
        <v>0</v>
      </c>
      <c r="AN19" s="109">
        <v>0</v>
      </c>
      <c r="AO19" s="109">
        <v>0</v>
      </c>
      <c r="AP19" s="121">
        <v>0</v>
      </c>
      <c r="AQ19" s="106">
        <v>0</v>
      </c>
      <c r="AR19" s="106">
        <v>0</v>
      </c>
      <c r="AS19" s="106">
        <v>0</v>
      </c>
      <c r="AT19" s="106">
        <v>0</v>
      </c>
      <c r="AU19" s="107">
        <f t="shared" si="0"/>
        <v>460</v>
      </c>
    </row>
    <row r="20" spans="1:47" ht="12" customHeight="1">
      <c r="A20" s="92">
        <v>400118</v>
      </c>
      <c r="B20" s="122"/>
      <c r="C20" s="114"/>
      <c r="D20" s="113"/>
      <c r="E20" s="114"/>
      <c r="F20" s="114"/>
      <c r="G20" s="120"/>
      <c r="H20" s="116" t="s">
        <v>239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220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10">
        <v>0</v>
      </c>
      <c r="V20" s="120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10">
        <v>0</v>
      </c>
      <c r="AJ20" s="120">
        <v>0</v>
      </c>
      <c r="AK20" s="109">
        <v>0</v>
      </c>
      <c r="AL20" s="109">
        <v>240</v>
      </c>
      <c r="AM20" s="109">
        <v>0</v>
      </c>
      <c r="AN20" s="109">
        <v>0</v>
      </c>
      <c r="AO20" s="109">
        <v>0</v>
      </c>
      <c r="AP20" s="121">
        <v>0</v>
      </c>
      <c r="AQ20" s="116">
        <v>0</v>
      </c>
      <c r="AR20" s="116">
        <v>0</v>
      </c>
      <c r="AS20" s="116">
        <v>0</v>
      </c>
      <c r="AT20" s="116">
        <v>0</v>
      </c>
      <c r="AU20" s="117">
        <f t="shared" si="0"/>
        <v>460</v>
      </c>
    </row>
    <row r="21" spans="1:47" ht="12" customHeight="1">
      <c r="A21" s="92">
        <v>400119</v>
      </c>
      <c r="B21" s="122"/>
      <c r="C21" s="114"/>
      <c r="D21" s="119" t="s">
        <v>294</v>
      </c>
      <c r="E21" s="104"/>
      <c r="F21" s="104"/>
      <c r="G21" s="105"/>
      <c r="H21" s="106" t="s">
        <v>235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7">
        <v>0</v>
      </c>
      <c r="V21" s="105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7">
        <v>0</v>
      </c>
      <c r="AJ21" s="105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8">
        <v>0</v>
      </c>
      <c r="AQ21" s="109">
        <v>0</v>
      </c>
      <c r="AR21" s="109">
        <v>0</v>
      </c>
      <c r="AS21" s="109">
        <v>0</v>
      </c>
      <c r="AT21" s="109">
        <v>0</v>
      </c>
      <c r="AU21" s="110">
        <f t="shared" si="0"/>
        <v>0</v>
      </c>
    </row>
    <row r="22" spans="1:47" ht="12" customHeight="1">
      <c r="A22" s="92">
        <v>400120</v>
      </c>
      <c r="B22" s="122"/>
      <c r="C22" s="114"/>
      <c r="D22" s="115" t="s">
        <v>295</v>
      </c>
      <c r="E22" s="98"/>
      <c r="F22" s="98"/>
      <c r="G22" s="99"/>
      <c r="H22" s="116" t="s">
        <v>239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7">
        <v>0</v>
      </c>
      <c r="V22" s="99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7">
        <v>0</v>
      </c>
      <c r="AJ22" s="99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8">
        <v>0</v>
      </c>
      <c r="AQ22" s="109">
        <v>0</v>
      </c>
      <c r="AR22" s="109">
        <v>0</v>
      </c>
      <c r="AS22" s="109">
        <v>0</v>
      </c>
      <c r="AT22" s="109">
        <v>0</v>
      </c>
      <c r="AU22" s="110">
        <f t="shared" si="0"/>
        <v>0</v>
      </c>
    </row>
    <row r="23" spans="1:47" ht="12" customHeight="1">
      <c r="A23" s="92">
        <v>400121</v>
      </c>
      <c r="B23" s="122"/>
      <c r="C23" s="114"/>
      <c r="D23" s="119" t="s">
        <v>282</v>
      </c>
      <c r="E23" s="104"/>
      <c r="F23" s="104"/>
      <c r="G23" s="105"/>
      <c r="H23" s="106" t="s">
        <v>235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10">
        <v>0</v>
      </c>
      <c r="V23" s="120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10">
        <v>0</v>
      </c>
      <c r="AJ23" s="120">
        <v>0</v>
      </c>
      <c r="AK23" s="109">
        <v>0</v>
      </c>
      <c r="AL23" s="109">
        <v>0</v>
      </c>
      <c r="AM23" s="109">
        <v>0</v>
      </c>
      <c r="AN23" s="109">
        <v>0</v>
      </c>
      <c r="AO23" s="109">
        <v>0</v>
      </c>
      <c r="AP23" s="121">
        <v>0</v>
      </c>
      <c r="AQ23" s="106">
        <v>0</v>
      </c>
      <c r="AR23" s="106">
        <v>0</v>
      </c>
      <c r="AS23" s="106">
        <v>0</v>
      </c>
      <c r="AT23" s="106">
        <v>0</v>
      </c>
      <c r="AU23" s="107">
        <f t="shared" si="0"/>
        <v>0</v>
      </c>
    </row>
    <row r="24" spans="1:47" ht="12" customHeight="1">
      <c r="A24" s="92">
        <v>400122</v>
      </c>
      <c r="B24" s="122"/>
      <c r="C24" s="114"/>
      <c r="D24" s="113"/>
      <c r="E24" s="114" t="s">
        <v>283</v>
      </c>
      <c r="F24" s="114"/>
      <c r="G24" s="120"/>
      <c r="H24" s="116" t="s">
        <v>239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10">
        <v>0</v>
      </c>
      <c r="V24" s="120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10">
        <v>0</v>
      </c>
      <c r="AJ24" s="120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21">
        <v>0</v>
      </c>
      <c r="AQ24" s="116">
        <v>0</v>
      </c>
      <c r="AR24" s="116">
        <v>0</v>
      </c>
      <c r="AS24" s="116">
        <v>0</v>
      </c>
      <c r="AT24" s="116">
        <v>0</v>
      </c>
      <c r="AU24" s="117">
        <f t="shared" si="0"/>
        <v>0</v>
      </c>
    </row>
    <row r="25" spans="1:47" ht="12" customHeight="1">
      <c r="A25" s="92">
        <v>400123</v>
      </c>
      <c r="B25" s="122"/>
      <c r="C25" s="114"/>
      <c r="D25" s="119" t="s">
        <v>271</v>
      </c>
      <c r="E25" s="104"/>
      <c r="F25" s="104"/>
      <c r="G25" s="105"/>
      <c r="H25" s="106" t="s">
        <v>235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1010</v>
      </c>
      <c r="R25" s="106">
        <v>0</v>
      </c>
      <c r="S25" s="106">
        <v>0</v>
      </c>
      <c r="T25" s="106">
        <v>0</v>
      </c>
      <c r="U25" s="107">
        <v>0</v>
      </c>
      <c r="V25" s="105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7">
        <v>0</v>
      </c>
      <c r="AJ25" s="105">
        <v>0</v>
      </c>
      <c r="AK25" s="106">
        <v>0</v>
      </c>
      <c r="AL25" s="106">
        <v>546</v>
      </c>
      <c r="AM25" s="106">
        <v>0</v>
      </c>
      <c r="AN25" s="106">
        <v>0</v>
      </c>
      <c r="AO25" s="106">
        <v>0</v>
      </c>
      <c r="AP25" s="108">
        <v>0</v>
      </c>
      <c r="AQ25" s="106">
        <v>0</v>
      </c>
      <c r="AR25" s="106">
        <v>0</v>
      </c>
      <c r="AS25" s="106">
        <v>0</v>
      </c>
      <c r="AT25" s="106">
        <v>0</v>
      </c>
      <c r="AU25" s="107">
        <f t="shared" si="0"/>
        <v>1556</v>
      </c>
    </row>
    <row r="26" spans="1:47" ht="12" customHeight="1">
      <c r="A26" s="92">
        <v>400124</v>
      </c>
      <c r="B26" s="122"/>
      <c r="C26" s="114"/>
      <c r="D26" s="115"/>
      <c r="E26" s="98"/>
      <c r="F26" s="98"/>
      <c r="G26" s="99"/>
      <c r="H26" s="116" t="s">
        <v>239</v>
      </c>
      <c r="I26" s="116">
        <v>0</v>
      </c>
      <c r="J26" s="116">
        <v>1996</v>
      </c>
      <c r="K26" s="116">
        <v>3620</v>
      </c>
      <c r="L26" s="116">
        <v>59436</v>
      </c>
      <c r="M26" s="116">
        <v>0</v>
      </c>
      <c r="N26" s="116">
        <v>4540</v>
      </c>
      <c r="O26" s="116">
        <v>0</v>
      </c>
      <c r="P26" s="116">
        <v>0</v>
      </c>
      <c r="Q26" s="116">
        <v>10064</v>
      </c>
      <c r="R26" s="116">
        <v>14823</v>
      </c>
      <c r="S26" s="116">
        <v>65</v>
      </c>
      <c r="T26" s="116">
        <v>0</v>
      </c>
      <c r="U26" s="117">
        <v>1909</v>
      </c>
      <c r="V26" s="99">
        <v>0</v>
      </c>
      <c r="W26" s="116">
        <v>0</v>
      </c>
      <c r="X26" s="116">
        <v>472</v>
      </c>
      <c r="Y26" s="116">
        <v>0</v>
      </c>
      <c r="Z26" s="116">
        <v>0</v>
      </c>
      <c r="AA26" s="116">
        <v>3863</v>
      </c>
      <c r="AB26" s="116">
        <v>177</v>
      </c>
      <c r="AC26" s="116">
        <v>0</v>
      </c>
      <c r="AD26" s="116">
        <v>0</v>
      </c>
      <c r="AE26" s="116">
        <v>21527</v>
      </c>
      <c r="AF26" s="116">
        <v>0</v>
      </c>
      <c r="AG26" s="116">
        <v>234</v>
      </c>
      <c r="AH26" s="116">
        <v>0</v>
      </c>
      <c r="AI26" s="117">
        <v>0</v>
      </c>
      <c r="AJ26" s="99">
        <v>0</v>
      </c>
      <c r="AK26" s="116">
        <v>0</v>
      </c>
      <c r="AL26" s="116">
        <v>3176</v>
      </c>
      <c r="AM26" s="116">
        <v>0</v>
      </c>
      <c r="AN26" s="116">
        <v>0</v>
      </c>
      <c r="AO26" s="116">
        <v>0</v>
      </c>
      <c r="AP26" s="118">
        <v>0</v>
      </c>
      <c r="AQ26" s="116">
        <v>0</v>
      </c>
      <c r="AR26" s="116">
        <v>0</v>
      </c>
      <c r="AS26" s="116">
        <v>0</v>
      </c>
      <c r="AT26" s="116">
        <v>0</v>
      </c>
      <c r="AU26" s="117"/>
    </row>
    <row r="27" spans="1:47" ht="12" customHeight="1">
      <c r="A27" s="92">
        <v>400125</v>
      </c>
      <c r="B27" s="100">
        <v>2</v>
      </c>
      <c r="C27" s="119" t="s">
        <v>284</v>
      </c>
      <c r="D27" s="104"/>
      <c r="E27" s="104"/>
      <c r="F27" s="104"/>
      <c r="G27" s="105"/>
      <c r="H27" s="106" t="s">
        <v>235</v>
      </c>
      <c r="I27" s="106">
        <v>8141</v>
      </c>
      <c r="J27" s="106">
        <v>0</v>
      </c>
      <c r="K27" s="106">
        <v>40029</v>
      </c>
      <c r="L27" s="106">
        <v>32435</v>
      </c>
      <c r="M27" s="106">
        <v>117</v>
      </c>
      <c r="N27" s="106">
        <v>37527</v>
      </c>
      <c r="O27" s="106">
        <v>105371</v>
      </c>
      <c r="P27" s="106">
        <v>17106</v>
      </c>
      <c r="Q27" s="106">
        <v>10144</v>
      </c>
      <c r="R27" s="106">
        <v>14537</v>
      </c>
      <c r="S27" s="106">
        <v>0</v>
      </c>
      <c r="T27" s="106">
        <v>0</v>
      </c>
      <c r="U27" s="107">
        <v>68188</v>
      </c>
      <c r="V27" s="105">
        <v>0</v>
      </c>
      <c r="W27" s="106">
        <v>17000</v>
      </c>
      <c r="X27" s="106">
        <v>89334</v>
      </c>
      <c r="Y27" s="106">
        <v>17664</v>
      </c>
      <c r="Z27" s="106">
        <v>22090</v>
      </c>
      <c r="AA27" s="106">
        <v>1257</v>
      </c>
      <c r="AB27" s="106">
        <v>7637</v>
      </c>
      <c r="AC27" s="106">
        <v>2920</v>
      </c>
      <c r="AD27" s="106">
        <v>16945</v>
      </c>
      <c r="AE27" s="106">
        <v>33478</v>
      </c>
      <c r="AF27" s="106">
        <v>57238</v>
      </c>
      <c r="AG27" s="106">
        <v>20023</v>
      </c>
      <c r="AH27" s="106">
        <v>10410</v>
      </c>
      <c r="AI27" s="107">
        <v>12132</v>
      </c>
      <c r="AJ27" s="105">
        <v>7241</v>
      </c>
      <c r="AK27" s="106">
        <v>25989</v>
      </c>
      <c r="AL27" s="106">
        <v>22217</v>
      </c>
      <c r="AM27" s="106">
        <v>14106</v>
      </c>
      <c r="AN27" s="106">
        <v>34403</v>
      </c>
      <c r="AO27" s="106">
        <v>4458</v>
      </c>
      <c r="AP27" s="108">
        <v>17972</v>
      </c>
      <c r="AQ27" s="106">
        <v>11094</v>
      </c>
      <c r="AR27" s="106">
        <v>9598</v>
      </c>
      <c r="AS27" s="106">
        <v>0</v>
      </c>
      <c r="AT27" s="106">
        <v>51221</v>
      </c>
      <c r="AU27" s="107">
        <f t="shared" si="0"/>
        <v>840022</v>
      </c>
    </row>
    <row r="28" spans="1:47" ht="12" customHeight="1">
      <c r="A28" s="92">
        <v>400126</v>
      </c>
      <c r="B28" s="111" t="s">
        <v>114</v>
      </c>
      <c r="C28" s="115"/>
      <c r="D28" s="98"/>
      <c r="E28" s="98"/>
      <c r="F28" s="98"/>
      <c r="G28" s="99"/>
      <c r="H28" s="116" t="s">
        <v>239</v>
      </c>
      <c r="I28" s="116">
        <v>8141</v>
      </c>
      <c r="J28" s="116">
        <v>0</v>
      </c>
      <c r="K28" s="116">
        <v>82165</v>
      </c>
      <c r="L28" s="116">
        <v>8089</v>
      </c>
      <c r="M28" s="116">
        <v>117</v>
      </c>
      <c r="N28" s="116">
        <v>37527</v>
      </c>
      <c r="O28" s="116">
        <v>199079</v>
      </c>
      <c r="P28" s="116">
        <v>5405</v>
      </c>
      <c r="Q28" s="116">
        <v>10144</v>
      </c>
      <c r="R28" s="116">
        <v>21511</v>
      </c>
      <c r="S28" s="116">
        <v>0</v>
      </c>
      <c r="T28" s="116">
        <v>0</v>
      </c>
      <c r="U28" s="117">
        <v>90433</v>
      </c>
      <c r="V28" s="99">
        <v>0</v>
      </c>
      <c r="W28" s="116">
        <v>18029</v>
      </c>
      <c r="X28" s="116">
        <v>48994</v>
      </c>
      <c r="Y28" s="116">
        <v>0</v>
      </c>
      <c r="Z28" s="116">
        <v>18319</v>
      </c>
      <c r="AA28" s="116">
        <v>2514</v>
      </c>
      <c r="AB28" s="116">
        <v>7657</v>
      </c>
      <c r="AC28" s="116">
        <v>4088</v>
      </c>
      <c r="AD28" s="116">
        <v>28342</v>
      </c>
      <c r="AE28" s="116">
        <v>51166</v>
      </c>
      <c r="AF28" s="116">
        <v>117532</v>
      </c>
      <c r="AG28" s="116">
        <v>20132</v>
      </c>
      <c r="AH28" s="116">
        <v>0</v>
      </c>
      <c r="AI28" s="117">
        <v>28985</v>
      </c>
      <c r="AJ28" s="99">
        <v>14434</v>
      </c>
      <c r="AK28" s="116">
        <v>31491</v>
      </c>
      <c r="AL28" s="116">
        <v>45095</v>
      </c>
      <c r="AM28" s="116">
        <v>28212</v>
      </c>
      <c r="AN28" s="116">
        <v>57001</v>
      </c>
      <c r="AO28" s="116">
        <v>8597</v>
      </c>
      <c r="AP28" s="118">
        <v>37241</v>
      </c>
      <c r="AQ28" s="116">
        <v>11095</v>
      </c>
      <c r="AR28" s="116">
        <v>19196</v>
      </c>
      <c r="AS28" s="116">
        <v>0</v>
      </c>
      <c r="AT28" s="116">
        <v>60560</v>
      </c>
      <c r="AU28" s="117">
        <f t="shared" si="0"/>
        <v>1121291</v>
      </c>
    </row>
    <row r="29" spans="1:47" ht="12" customHeight="1">
      <c r="A29" s="92">
        <v>400127</v>
      </c>
      <c r="B29" s="111" t="s">
        <v>125</v>
      </c>
      <c r="C29" s="119" t="s">
        <v>392</v>
      </c>
      <c r="D29" s="104"/>
      <c r="E29" s="104"/>
      <c r="F29" s="104"/>
      <c r="G29" s="105"/>
      <c r="H29" s="106" t="s">
        <v>235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7">
        <v>0</v>
      </c>
      <c r="V29" s="105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7">
        <v>0</v>
      </c>
      <c r="AJ29" s="105">
        <v>49</v>
      </c>
      <c r="AK29" s="106">
        <v>0</v>
      </c>
      <c r="AL29" s="106">
        <v>1629</v>
      </c>
      <c r="AM29" s="106">
        <v>0</v>
      </c>
      <c r="AN29" s="106">
        <v>0</v>
      </c>
      <c r="AO29" s="106">
        <v>0</v>
      </c>
      <c r="AP29" s="108">
        <v>0</v>
      </c>
      <c r="AQ29" s="106">
        <v>0</v>
      </c>
      <c r="AR29" s="106">
        <v>0</v>
      </c>
      <c r="AS29" s="106">
        <v>0</v>
      </c>
      <c r="AT29" s="106">
        <v>0</v>
      </c>
      <c r="AU29" s="107">
        <f t="shared" si="0"/>
        <v>1678</v>
      </c>
    </row>
    <row r="30" spans="1:47" ht="12" customHeight="1">
      <c r="A30" s="92">
        <v>400128</v>
      </c>
      <c r="B30" s="111" t="s">
        <v>251</v>
      </c>
      <c r="C30" s="115" t="s">
        <v>315</v>
      </c>
      <c r="D30" s="98"/>
      <c r="E30" s="98"/>
      <c r="F30" s="98"/>
      <c r="G30" s="99"/>
      <c r="H30" s="116" t="s">
        <v>239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7">
        <v>0</v>
      </c>
      <c r="V30" s="99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7">
        <v>0</v>
      </c>
      <c r="AJ30" s="99">
        <v>49</v>
      </c>
      <c r="AK30" s="116">
        <v>0</v>
      </c>
      <c r="AL30" s="116">
        <v>11369</v>
      </c>
      <c r="AM30" s="116">
        <v>0</v>
      </c>
      <c r="AN30" s="116">
        <v>0</v>
      </c>
      <c r="AO30" s="116">
        <v>0</v>
      </c>
      <c r="AP30" s="118">
        <v>0</v>
      </c>
      <c r="AQ30" s="116">
        <v>0</v>
      </c>
      <c r="AR30" s="116">
        <v>0</v>
      </c>
      <c r="AS30" s="116">
        <v>0</v>
      </c>
      <c r="AT30" s="116">
        <v>0</v>
      </c>
      <c r="AU30" s="117">
        <f t="shared" si="0"/>
        <v>11418</v>
      </c>
    </row>
    <row r="31" spans="1:47" ht="12" customHeight="1">
      <c r="A31" s="92">
        <v>400129</v>
      </c>
      <c r="B31" s="111" t="s">
        <v>252</v>
      </c>
      <c r="C31" s="119" t="s">
        <v>285</v>
      </c>
      <c r="D31" s="104"/>
      <c r="E31" s="104"/>
      <c r="F31" s="104"/>
      <c r="G31" s="105"/>
      <c r="H31" s="106" t="s">
        <v>235</v>
      </c>
      <c r="I31" s="109">
        <v>8141</v>
      </c>
      <c r="J31" s="109">
        <v>0</v>
      </c>
      <c r="K31" s="109">
        <v>38700</v>
      </c>
      <c r="L31" s="109">
        <v>31691</v>
      </c>
      <c r="M31" s="109">
        <v>117</v>
      </c>
      <c r="N31" s="109">
        <v>37527</v>
      </c>
      <c r="O31" s="109">
        <v>97857</v>
      </c>
      <c r="P31" s="109">
        <v>17106</v>
      </c>
      <c r="Q31" s="109">
        <v>10144</v>
      </c>
      <c r="R31" s="109">
        <v>14537</v>
      </c>
      <c r="S31" s="109">
        <v>0</v>
      </c>
      <c r="T31" s="109">
        <v>0</v>
      </c>
      <c r="U31" s="110">
        <v>68188</v>
      </c>
      <c r="V31" s="120">
        <v>0</v>
      </c>
      <c r="W31" s="109">
        <v>17000</v>
      </c>
      <c r="X31" s="109">
        <v>89334</v>
      </c>
      <c r="Y31" s="109">
        <v>16705</v>
      </c>
      <c r="Z31" s="109">
        <v>22090</v>
      </c>
      <c r="AA31" s="109">
        <v>1257</v>
      </c>
      <c r="AB31" s="109">
        <v>7637</v>
      </c>
      <c r="AC31" s="109">
        <v>2920</v>
      </c>
      <c r="AD31" s="109">
        <v>16945</v>
      </c>
      <c r="AE31" s="109">
        <v>33478</v>
      </c>
      <c r="AF31" s="109">
        <v>56447</v>
      </c>
      <c r="AG31" s="109">
        <v>19889</v>
      </c>
      <c r="AH31" s="109">
        <v>10410</v>
      </c>
      <c r="AI31" s="110">
        <v>12132</v>
      </c>
      <c r="AJ31" s="120">
        <v>7192</v>
      </c>
      <c r="AK31" s="109">
        <v>25989</v>
      </c>
      <c r="AL31" s="109">
        <v>20588</v>
      </c>
      <c r="AM31" s="109">
        <v>14106</v>
      </c>
      <c r="AN31" s="109">
        <v>10537</v>
      </c>
      <c r="AO31" s="109">
        <v>3816</v>
      </c>
      <c r="AP31" s="121">
        <v>17972</v>
      </c>
      <c r="AQ31" s="109">
        <v>11094</v>
      </c>
      <c r="AR31" s="109">
        <v>9598</v>
      </c>
      <c r="AS31" s="109">
        <v>0</v>
      </c>
      <c r="AT31" s="109">
        <v>50839</v>
      </c>
      <c r="AU31" s="110">
        <f t="shared" si="0"/>
        <v>801983</v>
      </c>
    </row>
    <row r="32" spans="1:47" ht="12" customHeight="1">
      <c r="A32" s="92">
        <v>400130</v>
      </c>
      <c r="B32" s="111" t="s">
        <v>253</v>
      </c>
      <c r="C32" s="115"/>
      <c r="D32" s="98" t="s">
        <v>317</v>
      </c>
      <c r="E32" s="98"/>
      <c r="F32" s="98"/>
      <c r="G32" s="99"/>
      <c r="H32" s="116" t="s">
        <v>239</v>
      </c>
      <c r="I32" s="109">
        <v>8141</v>
      </c>
      <c r="J32" s="109">
        <v>0</v>
      </c>
      <c r="K32" s="109">
        <v>77399</v>
      </c>
      <c r="L32" s="109">
        <v>0</v>
      </c>
      <c r="M32" s="109">
        <v>117</v>
      </c>
      <c r="N32" s="109">
        <v>37527</v>
      </c>
      <c r="O32" s="109">
        <v>169543</v>
      </c>
      <c r="P32" s="109">
        <v>5405</v>
      </c>
      <c r="Q32" s="109">
        <v>10144</v>
      </c>
      <c r="R32" s="109">
        <v>21511</v>
      </c>
      <c r="S32" s="109">
        <v>0</v>
      </c>
      <c r="T32" s="109">
        <v>0</v>
      </c>
      <c r="U32" s="110">
        <v>68188</v>
      </c>
      <c r="V32" s="120">
        <v>0</v>
      </c>
      <c r="W32" s="109">
        <v>17000</v>
      </c>
      <c r="X32" s="109">
        <v>48994</v>
      </c>
      <c r="Y32" s="109">
        <v>0</v>
      </c>
      <c r="Z32" s="109">
        <v>18319</v>
      </c>
      <c r="AA32" s="109">
        <v>2514</v>
      </c>
      <c r="AB32" s="109">
        <v>7657</v>
      </c>
      <c r="AC32" s="109">
        <v>4088</v>
      </c>
      <c r="AD32" s="109">
        <v>16945</v>
      </c>
      <c r="AE32" s="109">
        <v>47213</v>
      </c>
      <c r="AF32" s="109">
        <v>92589</v>
      </c>
      <c r="AG32" s="109">
        <v>19889</v>
      </c>
      <c r="AH32" s="109">
        <v>0</v>
      </c>
      <c r="AI32" s="110">
        <v>28985</v>
      </c>
      <c r="AJ32" s="120">
        <v>14385</v>
      </c>
      <c r="AK32" s="109">
        <v>31491</v>
      </c>
      <c r="AL32" s="109">
        <v>33726</v>
      </c>
      <c r="AM32" s="109">
        <v>28212</v>
      </c>
      <c r="AN32" s="109">
        <v>21074</v>
      </c>
      <c r="AO32" s="109">
        <v>3816</v>
      </c>
      <c r="AP32" s="121">
        <v>18675</v>
      </c>
      <c r="AQ32" s="109">
        <v>10094</v>
      </c>
      <c r="AR32" s="109">
        <v>19196</v>
      </c>
      <c r="AS32" s="109">
        <v>0</v>
      </c>
      <c r="AT32" s="109">
        <v>50839</v>
      </c>
      <c r="AU32" s="110">
        <f t="shared" si="0"/>
        <v>933676</v>
      </c>
    </row>
    <row r="33" spans="1:47" ht="12" customHeight="1">
      <c r="A33" s="92">
        <v>400131</v>
      </c>
      <c r="B33" s="111" t="s">
        <v>254</v>
      </c>
      <c r="C33" s="119" t="s">
        <v>286</v>
      </c>
      <c r="D33" s="104"/>
      <c r="E33" s="104"/>
      <c r="F33" s="104"/>
      <c r="G33" s="105"/>
      <c r="H33" s="106" t="s">
        <v>235</v>
      </c>
      <c r="I33" s="106">
        <v>0</v>
      </c>
      <c r="J33" s="106">
        <v>0</v>
      </c>
      <c r="K33" s="106">
        <v>1329</v>
      </c>
      <c r="L33" s="106">
        <v>744</v>
      </c>
      <c r="M33" s="106">
        <v>0</v>
      </c>
      <c r="N33" s="106">
        <v>0</v>
      </c>
      <c r="O33" s="106">
        <v>7514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7">
        <v>0</v>
      </c>
      <c r="V33" s="105">
        <v>0</v>
      </c>
      <c r="W33" s="106">
        <v>0</v>
      </c>
      <c r="X33" s="106">
        <v>0</v>
      </c>
      <c r="Y33" s="106">
        <v>959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791</v>
      </c>
      <c r="AG33" s="106">
        <v>134</v>
      </c>
      <c r="AH33" s="106">
        <v>0</v>
      </c>
      <c r="AI33" s="107">
        <v>0</v>
      </c>
      <c r="AJ33" s="105">
        <v>0</v>
      </c>
      <c r="AK33" s="106">
        <v>0</v>
      </c>
      <c r="AL33" s="106">
        <v>0</v>
      </c>
      <c r="AM33" s="106">
        <v>0</v>
      </c>
      <c r="AN33" s="106">
        <v>23866</v>
      </c>
      <c r="AO33" s="106">
        <v>642</v>
      </c>
      <c r="AP33" s="108">
        <v>0</v>
      </c>
      <c r="AQ33" s="106">
        <v>0</v>
      </c>
      <c r="AR33" s="106">
        <v>0</v>
      </c>
      <c r="AS33" s="106">
        <v>0</v>
      </c>
      <c r="AT33" s="106">
        <v>382</v>
      </c>
      <c r="AU33" s="107">
        <f t="shared" si="0"/>
        <v>36361</v>
      </c>
    </row>
    <row r="34" spans="1:47" ht="12" customHeight="1">
      <c r="A34" s="92">
        <v>400132</v>
      </c>
      <c r="B34" s="111" t="s">
        <v>250</v>
      </c>
      <c r="C34" s="115"/>
      <c r="D34" s="98" t="s">
        <v>316</v>
      </c>
      <c r="E34" s="98"/>
      <c r="F34" s="98"/>
      <c r="G34" s="99"/>
      <c r="H34" s="116" t="s">
        <v>239</v>
      </c>
      <c r="I34" s="116">
        <v>0</v>
      </c>
      <c r="J34" s="116">
        <v>0</v>
      </c>
      <c r="K34" s="116">
        <v>1994</v>
      </c>
      <c r="L34" s="116">
        <v>0</v>
      </c>
      <c r="M34" s="116">
        <v>0</v>
      </c>
      <c r="N34" s="116">
        <v>0</v>
      </c>
      <c r="O34" s="116">
        <v>7514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7">
        <v>0</v>
      </c>
      <c r="V34" s="99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791</v>
      </c>
      <c r="AG34" s="116">
        <v>42</v>
      </c>
      <c r="AH34" s="116">
        <v>0</v>
      </c>
      <c r="AI34" s="117">
        <v>0</v>
      </c>
      <c r="AJ34" s="99">
        <v>0</v>
      </c>
      <c r="AK34" s="116">
        <v>0</v>
      </c>
      <c r="AL34" s="116">
        <v>0</v>
      </c>
      <c r="AM34" s="116">
        <v>0</v>
      </c>
      <c r="AN34" s="116">
        <v>35799</v>
      </c>
      <c r="AO34" s="116">
        <v>642</v>
      </c>
      <c r="AP34" s="118">
        <v>0</v>
      </c>
      <c r="AQ34" s="116">
        <v>0</v>
      </c>
      <c r="AR34" s="116">
        <v>0</v>
      </c>
      <c r="AS34" s="116">
        <v>0</v>
      </c>
      <c r="AT34" s="116">
        <v>382</v>
      </c>
      <c r="AU34" s="117">
        <f t="shared" si="0"/>
        <v>47164</v>
      </c>
    </row>
    <row r="35" spans="1:47" ht="12" customHeight="1">
      <c r="A35" s="92">
        <v>400133</v>
      </c>
      <c r="B35" s="122"/>
      <c r="C35" s="119" t="s">
        <v>287</v>
      </c>
      <c r="D35" s="104"/>
      <c r="E35" s="104"/>
      <c r="F35" s="104"/>
      <c r="G35" s="105"/>
      <c r="H35" s="106" t="s">
        <v>235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10">
        <v>0</v>
      </c>
      <c r="V35" s="120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10">
        <v>0</v>
      </c>
      <c r="AJ35" s="120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21">
        <v>0</v>
      </c>
      <c r="AQ35" s="109">
        <v>0</v>
      </c>
      <c r="AR35" s="109">
        <v>0</v>
      </c>
      <c r="AS35" s="109">
        <v>0</v>
      </c>
      <c r="AT35" s="109">
        <v>0</v>
      </c>
      <c r="AU35" s="110">
        <f t="shared" si="0"/>
        <v>0</v>
      </c>
    </row>
    <row r="36" spans="1:47" ht="12" customHeight="1">
      <c r="A36" s="92">
        <v>400134</v>
      </c>
      <c r="B36" s="122"/>
      <c r="C36" s="113" t="s">
        <v>318</v>
      </c>
      <c r="D36" s="114"/>
      <c r="E36" s="114"/>
      <c r="F36" s="114"/>
      <c r="G36" s="120"/>
      <c r="H36" s="109" t="s">
        <v>239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10">
        <v>0</v>
      </c>
      <c r="V36" s="120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10">
        <v>0</v>
      </c>
      <c r="AJ36" s="120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21">
        <v>0</v>
      </c>
      <c r="AQ36" s="109">
        <v>0</v>
      </c>
      <c r="AR36" s="109">
        <v>0</v>
      </c>
      <c r="AS36" s="109">
        <v>0</v>
      </c>
      <c r="AT36" s="109">
        <v>0</v>
      </c>
      <c r="AU36" s="110">
        <f t="shared" si="0"/>
        <v>0</v>
      </c>
    </row>
    <row r="37" spans="1:47" ht="12" customHeight="1">
      <c r="A37" s="92">
        <v>400135</v>
      </c>
      <c r="B37" s="122"/>
      <c r="C37" s="101" t="s">
        <v>255</v>
      </c>
      <c r="D37" s="102"/>
      <c r="E37" s="102"/>
      <c r="F37" s="102"/>
      <c r="G37" s="103"/>
      <c r="H37" s="123" t="s">
        <v>239</v>
      </c>
      <c r="I37" s="123">
        <v>0</v>
      </c>
      <c r="J37" s="123">
        <v>0</v>
      </c>
      <c r="K37" s="123">
        <v>2772</v>
      </c>
      <c r="L37" s="123">
        <v>8089</v>
      </c>
      <c r="M37" s="123">
        <v>0</v>
      </c>
      <c r="N37" s="123">
        <v>0</v>
      </c>
      <c r="O37" s="123">
        <v>22022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4">
        <v>22245</v>
      </c>
      <c r="V37" s="103">
        <v>0</v>
      </c>
      <c r="W37" s="123">
        <v>1029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11397</v>
      </c>
      <c r="AE37" s="123">
        <v>3953</v>
      </c>
      <c r="AF37" s="123">
        <v>24152</v>
      </c>
      <c r="AG37" s="123">
        <v>201</v>
      </c>
      <c r="AH37" s="123">
        <v>0</v>
      </c>
      <c r="AI37" s="124">
        <v>0</v>
      </c>
      <c r="AJ37" s="103">
        <v>0</v>
      </c>
      <c r="AK37" s="123">
        <v>0</v>
      </c>
      <c r="AL37" s="123">
        <v>0</v>
      </c>
      <c r="AM37" s="123">
        <v>0</v>
      </c>
      <c r="AN37" s="123">
        <v>128</v>
      </c>
      <c r="AO37" s="123">
        <v>4139</v>
      </c>
      <c r="AP37" s="125">
        <v>18566</v>
      </c>
      <c r="AQ37" s="123">
        <v>1001</v>
      </c>
      <c r="AR37" s="123">
        <v>0</v>
      </c>
      <c r="AS37" s="123">
        <v>0</v>
      </c>
      <c r="AT37" s="123">
        <v>9339</v>
      </c>
      <c r="AU37" s="124">
        <f t="shared" si="0"/>
        <v>129033</v>
      </c>
    </row>
    <row r="38" spans="1:47" ht="12" customHeight="1">
      <c r="A38" s="92">
        <v>400136</v>
      </c>
      <c r="B38" s="126" t="s">
        <v>256</v>
      </c>
      <c r="C38" s="104"/>
      <c r="D38" s="104"/>
      <c r="E38" s="104"/>
      <c r="F38" s="104"/>
      <c r="G38" s="105"/>
      <c r="H38" s="109" t="s">
        <v>235</v>
      </c>
      <c r="I38" s="109">
        <v>29130</v>
      </c>
      <c r="J38" s="109">
        <v>0</v>
      </c>
      <c r="K38" s="109">
        <v>72680</v>
      </c>
      <c r="L38" s="109">
        <v>56339</v>
      </c>
      <c r="M38" s="109">
        <v>498</v>
      </c>
      <c r="N38" s="109">
        <v>85443</v>
      </c>
      <c r="O38" s="109">
        <v>218639</v>
      </c>
      <c r="P38" s="109">
        <v>28289</v>
      </c>
      <c r="Q38" s="109">
        <v>27424</v>
      </c>
      <c r="R38" s="109">
        <v>28003</v>
      </c>
      <c r="S38" s="109">
        <v>0</v>
      </c>
      <c r="T38" s="109">
        <v>0</v>
      </c>
      <c r="U38" s="110">
        <v>143559</v>
      </c>
      <c r="V38" s="120">
        <v>0</v>
      </c>
      <c r="W38" s="109">
        <v>25593</v>
      </c>
      <c r="X38" s="109">
        <v>178245</v>
      </c>
      <c r="Y38" s="109">
        <v>31908</v>
      </c>
      <c r="Z38" s="109">
        <v>63542</v>
      </c>
      <c r="AA38" s="109">
        <v>1325</v>
      </c>
      <c r="AB38" s="109">
        <v>12558</v>
      </c>
      <c r="AC38" s="109">
        <v>4642</v>
      </c>
      <c r="AD38" s="109">
        <v>29123</v>
      </c>
      <c r="AE38" s="109">
        <v>49909</v>
      </c>
      <c r="AF38" s="109">
        <v>94619</v>
      </c>
      <c r="AG38" s="109">
        <v>51738</v>
      </c>
      <c r="AH38" s="109">
        <v>29155</v>
      </c>
      <c r="AI38" s="110">
        <v>26255</v>
      </c>
      <c r="AJ38" s="120">
        <v>18600</v>
      </c>
      <c r="AK38" s="109">
        <v>36568</v>
      </c>
      <c r="AL38" s="109">
        <v>42522</v>
      </c>
      <c r="AM38" s="109">
        <v>26250</v>
      </c>
      <c r="AN38" s="109">
        <v>86591</v>
      </c>
      <c r="AO38" s="109">
        <v>10925</v>
      </c>
      <c r="AP38" s="121">
        <v>49571</v>
      </c>
      <c r="AQ38" s="109">
        <v>14830</v>
      </c>
      <c r="AR38" s="109">
        <v>16927</v>
      </c>
      <c r="AS38" s="109">
        <v>0</v>
      </c>
      <c r="AT38" s="109">
        <v>104261</v>
      </c>
      <c r="AU38" s="110">
        <f t="shared" si="0"/>
        <v>1695661</v>
      </c>
    </row>
    <row r="39" spans="1:47" ht="12" customHeight="1">
      <c r="A39" s="92">
        <v>400137</v>
      </c>
      <c r="B39" s="97"/>
      <c r="C39" s="98"/>
      <c r="D39" s="98"/>
      <c r="E39" s="98"/>
      <c r="F39" s="98"/>
      <c r="G39" s="99"/>
      <c r="H39" s="116" t="s">
        <v>239</v>
      </c>
      <c r="I39" s="109">
        <v>26723</v>
      </c>
      <c r="J39" s="109">
        <v>1996</v>
      </c>
      <c r="K39" s="109">
        <v>150606</v>
      </c>
      <c r="L39" s="109">
        <v>67525</v>
      </c>
      <c r="M39" s="109">
        <v>482</v>
      </c>
      <c r="N39" s="109">
        <v>89983</v>
      </c>
      <c r="O39" s="109">
        <v>319752</v>
      </c>
      <c r="P39" s="109">
        <v>9443</v>
      </c>
      <c r="Q39" s="109">
        <v>36478</v>
      </c>
      <c r="R39" s="109">
        <v>49771</v>
      </c>
      <c r="S39" s="109">
        <v>65</v>
      </c>
      <c r="T39" s="109">
        <v>0</v>
      </c>
      <c r="U39" s="110">
        <v>120564</v>
      </c>
      <c r="V39" s="120">
        <v>0</v>
      </c>
      <c r="W39" s="109">
        <v>26622</v>
      </c>
      <c r="X39" s="109">
        <v>138377</v>
      </c>
      <c r="Y39" s="109">
        <v>12936</v>
      </c>
      <c r="Z39" s="109">
        <v>59771</v>
      </c>
      <c r="AA39" s="109">
        <v>6513</v>
      </c>
      <c r="AB39" s="109">
        <v>12755</v>
      </c>
      <c r="AC39" s="109">
        <v>5586</v>
      </c>
      <c r="AD39" s="109">
        <v>40520</v>
      </c>
      <c r="AE39" s="109">
        <v>89124</v>
      </c>
      <c r="AF39" s="109">
        <v>155503</v>
      </c>
      <c r="AG39" s="109">
        <v>53663</v>
      </c>
      <c r="AH39" s="109">
        <v>13343</v>
      </c>
      <c r="AI39" s="110">
        <v>57232</v>
      </c>
      <c r="AJ39" s="120">
        <v>24891</v>
      </c>
      <c r="AK39" s="109">
        <v>42070</v>
      </c>
      <c r="AL39" s="109">
        <v>68030</v>
      </c>
      <c r="AM39" s="109">
        <v>42021</v>
      </c>
      <c r="AN39" s="109">
        <v>87142</v>
      </c>
      <c r="AO39" s="109">
        <v>15064</v>
      </c>
      <c r="AP39" s="121">
        <v>68840</v>
      </c>
      <c r="AQ39" s="109">
        <v>14832</v>
      </c>
      <c r="AR39" s="109">
        <v>33722</v>
      </c>
      <c r="AS39" s="109">
        <v>0</v>
      </c>
      <c r="AT39" s="109">
        <v>113600</v>
      </c>
      <c r="AU39" s="110">
        <f t="shared" si="0"/>
        <v>2055545</v>
      </c>
    </row>
    <row r="40" spans="1:47" ht="12" customHeight="1">
      <c r="A40" s="92">
        <v>400138</v>
      </c>
      <c r="B40" s="126" t="s">
        <v>257</v>
      </c>
      <c r="C40" s="104"/>
      <c r="D40" s="104"/>
      <c r="E40" s="105"/>
      <c r="F40" s="127" t="s">
        <v>258</v>
      </c>
      <c r="G40" s="333" t="s">
        <v>272</v>
      </c>
      <c r="H40" s="334"/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2900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7">
        <v>0</v>
      </c>
      <c r="V40" s="105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7">
        <v>0</v>
      </c>
      <c r="AJ40" s="105">
        <v>0</v>
      </c>
      <c r="AK40" s="106">
        <v>0</v>
      </c>
      <c r="AL40" s="106">
        <v>0</v>
      </c>
      <c r="AM40" s="106">
        <v>0</v>
      </c>
      <c r="AN40" s="106">
        <v>0</v>
      </c>
      <c r="AO40" s="106">
        <v>0</v>
      </c>
      <c r="AP40" s="108">
        <v>0</v>
      </c>
      <c r="AQ40" s="106">
        <v>0</v>
      </c>
      <c r="AR40" s="106">
        <v>0</v>
      </c>
      <c r="AS40" s="106">
        <v>0</v>
      </c>
      <c r="AT40" s="106">
        <v>0</v>
      </c>
      <c r="AU40" s="107">
        <f t="shared" si="0"/>
        <v>2900</v>
      </c>
    </row>
    <row r="41" spans="1:47" ht="12" customHeight="1">
      <c r="A41" s="92">
        <v>400139</v>
      </c>
      <c r="B41" s="128" t="s">
        <v>259</v>
      </c>
      <c r="C41" s="114"/>
      <c r="D41" s="114"/>
      <c r="E41" s="120"/>
      <c r="F41" s="129"/>
      <c r="G41" s="115" t="s">
        <v>260</v>
      </c>
      <c r="H41" s="99"/>
      <c r="I41" s="116">
        <v>0</v>
      </c>
      <c r="J41" s="116">
        <v>1996</v>
      </c>
      <c r="K41" s="116">
        <v>35790</v>
      </c>
      <c r="L41" s="116">
        <v>59436</v>
      </c>
      <c r="M41" s="116">
        <v>0</v>
      </c>
      <c r="N41" s="116">
        <v>4540</v>
      </c>
      <c r="O41" s="116">
        <v>4505</v>
      </c>
      <c r="P41" s="116">
        <v>0</v>
      </c>
      <c r="Q41" s="116">
        <v>9054</v>
      </c>
      <c r="R41" s="116">
        <v>14823</v>
      </c>
      <c r="S41" s="116">
        <v>65</v>
      </c>
      <c r="T41" s="116">
        <v>0</v>
      </c>
      <c r="U41" s="117">
        <v>1909</v>
      </c>
      <c r="V41" s="99">
        <v>0</v>
      </c>
      <c r="W41" s="116">
        <v>0</v>
      </c>
      <c r="X41" s="116">
        <v>472</v>
      </c>
      <c r="Y41" s="116">
        <v>0</v>
      </c>
      <c r="Z41" s="116">
        <v>0</v>
      </c>
      <c r="AA41" s="116">
        <v>0</v>
      </c>
      <c r="AB41" s="116">
        <v>177</v>
      </c>
      <c r="AC41" s="116">
        <v>0</v>
      </c>
      <c r="AD41" s="116">
        <v>0</v>
      </c>
      <c r="AE41" s="116">
        <v>21527</v>
      </c>
      <c r="AF41" s="116">
        <v>590</v>
      </c>
      <c r="AG41" s="116">
        <v>1816</v>
      </c>
      <c r="AH41" s="116">
        <v>0</v>
      </c>
      <c r="AI41" s="117">
        <v>14124</v>
      </c>
      <c r="AJ41" s="99">
        <v>0</v>
      </c>
      <c r="AK41" s="116">
        <v>0</v>
      </c>
      <c r="AL41" s="116">
        <v>2630</v>
      </c>
      <c r="AM41" s="116">
        <v>1665</v>
      </c>
      <c r="AN41" s="116">
        <v>0</v>
      </c>
      <c r="AO41" s="116">
        <v>0</v>
      </c>
      <c r="AP41" s="118">
        <v>0</v>
      </c>
      <c r="AQ41" s="109">
        <v>1</v>
      </c>
      <c r="AR41" s="109">
        <v>7197</v>
      </c>
      <c r="AS41" s="109">
        <v>0</v>
      </c>
      <c r="AT41" s="109">
        <v>0</v>
      </c>
      <c r="AU41" s="110">
        <f t="shared" si="0"/>
        <v>182317</v>
      </c>
    </row>
    <row r="42" spans="1:47" ht="12" customHeight="1">
      <c r="A42" s="92">
        <v>400140</v>
      </c>
      <c r="B42" s="128" t="s">
        <v>261</v>
      </c>
      <c r="C42" s="114"/>
      <c r="D42" s="114"/>
      <c r="E42" s="120"/>
      <c r="F42" s="130" t="s">
        <v>262</v>
      </c>
      <c r="G42" s="119" t="s">
        <v>289</v>
      </c>
      <c r="H42" s="105"/>
      <c r="I42" s="106">
        <v>0</v>
      </c>
      <c r="J42" s="106">
        <v>0</v>
      </c>
      <c r="K42" s="106">
        <v>0</v>
      </c>
      <c r="L42" s="106">
        <v>8089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7">
        <v>22245</v>
      </c>
      <c r="V42" s="105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7">
        <v>0</v>
      </c>
      <c r="AJ42" s="105">
        <v>0</v>
      </c>
      <c r="AK42" s="106">
        <v>0</v>
      </c>
      <c r="AL42" s="106">
        <v>0</v>
      </c>
      <c r="AM42" s="106">
        <v>0</v>
      </c>
      <c r="AN42" s="106">
        <v>22598</v>
      </c>
      <c r="AO42" s="106">
        <v>0</v>
      </c>
      <c r="AP42" s="108">
        <v>19269</v>
      </c>
      <c r="AQ42" s="106">
        <v>1</v>
      </c>
      <c r="AR42" s="106">
        <v>9598</v>
      </c>
      <c r="AS42" s="106">
        <v>0</v>
      </c>
      <c r="AT42" s="106">
        <v>0</v>
      </c>
      <c r="AU42" s="107">
        <f t="shared" si="0"/>
        <v>81800</v>
      </c>
    </row>
    <row r="43" spans="1:47" ht="12" customHeight="1">
      <c r="A43" s="92">
        <v>400141</v>
      </c>
      <c r="B43" s="128" t="s">
        <v>290</v>
      </c>
      <c r="C43" s="114"/>
      <c r="D43" s="114"/>
      <c r="E43" s="120"/>
      <c r="F43" s="131"/>
      <c r="G43" s="115" t="s">
        <v>288</v>
      </c>
      <c r="H43" s="99"/>
      <c r="I43" s="116">
        <v>0</v>
      </c>
      <c r="J43" s="116">
        <v>0</v>
      </c>
      <c r="K43" s="116">
        <v>42136</v>
      </c>
      <c r="L43" s="116">
        <v>0</v>
      </c>
      <c r="M43" s="116">
        <v>0</v>
      </c>
      <c r="N43" s="116">
        <v>0</v>
      </c>
      <c r="O43" s="116">
        <v>93708</v>
      </c>
      <c r="P43" s="116">
        <v>0</v>
      </c>
      <c r="Q43" s="116">
        <v>0</v>
      </c>
      <c r="R43" s="116">
        <v>6974</v>
      </c>
      <c r="S43" s="116">
        <v>0</v>
      </c>
      <c r="T43" s="116">
        <v>0</v>
      </c>
      <c r="U43" s="117">
        <v>0</v>
      </c>
      <c r="V43" s="99">
        <v>0</v>
      </c>
      <c r="W43" s="116">
        <v>1029</v>
      </c>
      <c r="X43" s="116">
        <v>0</v>
      </c>
      <c r="Y43" s="116">
        <v>0</v>
      </c>
      <c r="Z43" s="116">
        <v>0</v>
      </c>
      <c r="AA43" s="116">
        <v>0</v>
      </c>
      <c r="AB43" s="116">
        <v>20</v>
      </c>
      <c r="AC43" s="116">
        <v>1168</v>
      </c>
      <c r="AD43" s="116">
        <v>11397</v>
      </c>
      <c r="AE43" s="116">
        <v>17688</v>
      </c>
      <c r="AF43" s="116">
        <v>60294</v>
      </c>
      <c r="AG43" s="116">
        <v>201</v>
      </c>
      <c r="AH43" s="116">
        <v>0</v>
      </c>
      <c r="AI43" s="117">
        <v>16853</v>
      </c>
      <c r="AJ43" s="99">
        <v>7193</v>
      </c>
      <c r="AK43" s="116">
        <v>5502</v>
      </c>
      <c r="AL43" s="116">
        <v>22878</v>
      </c>
      <c r="AM43" s="116">
        <v>14106</v>
      </c>
      <c r="AN43" s="116">
        <v>0</v>
      </c>
      <c r="AO43" s="116">
        <v>4139</v>
      </c>
      <c r="AP43" s="118">
        <v>0</v>
      </c>
      <c r="AQ43" s="116">
        <v>0</v>
      </c>
      <c r="AR43" s="116">
        <v>0</v>
      </c>
      <c r="AS43" s="116">
        <v>0</v>
      </c>
      <c r="AT43" s="116">
        <v>9339</v>
      </c>
      <c r="AU43" s="117">
        <f t="shared" si="0"/>
        <v>314625</v>
      </c>
    </row>
    <row r="44" spans="1:47" ht="12" customHeight="1">
      <c r="A44" s="92">
        <v>400142</v>
      </c>
      <c r="B44" s="97"/>
      <c r="C44" s="98"/>
      <c r="D44" s="98"/>
      <c r="E44" s="99"/>
      <c r="F44" s="114" t="s">
        <v>263</v>
      </c>
      <c r="G44" s="114"/>
      <c r="H44" s="120"/>
      <c r="I44" s="109">
        <v>0</v>
      </c>
      <c r="J44" s="109">
        <v>1996</v>
      </c>
      <c r="K44" s="109">
        <v>77926</v>
      </c>
      <c r="L44" s="109">
        <v>67525</v>
      </c>
      <c r="M44" s="109">
        <v>0</v>
      </c>
      <c r="N44" s="109">
        <v>4540</v>
      </c>
      <c r="O44" s="109">
        <v>101113</v>
      </c>
      <c r="P44" s="109">
        <v>0</v>
      </c>
      <c r="Q44" s="109">
        <v>9054</v>
      </c>
      <c r="R44" s="109">
        <v>21797</v>
      </c>
      <c r="S44" s="109">
        <v>65</v>
      </c>
      <c r="T44" s="109">
        <v>0</v>
      </c>
      <c r="U44" s="110">
        <v>24154</v>
      </c>
      <c r="V44" s="120">
        <v>0</v>
      </c>
      <c r="W44" s="109">
        <v>1029</v>
      </c>
      <c r="X44" s="109">
        <v>472</v>
      </c>
      <c r="Y44" s="109">
        <v>0</v>
      </c>
      <c r="Z44" s="109">
        <v>0</v>
      </c>
      <c r="AA44" s="109">
        <v>0</v>
      </c>
      <c r="AB44" s="109">
        <v>197</v>
      </c>
      <c r="AC44" s="109">
        <v>1168</v>
      </c>
      <c r="AD44" s="109">
        <v>11397</v>
      </c>
      <c r="AE44" s="109">
        <v>39215</v>
      </c>
      <c r="AF44" s="109">
        <v>60884</v>
      </c>
      <c r="AG44" s="109">
        <v>2017</v>
      </c>
      <c r="AH44" s="109">
        <v>0</v>
      </c>
      <c r="AI44" s="110">
        <v>30977</v>
      </c>
      <c r="AJ44" s="120">
        <v>7193</v>
      </c>
      <c r="AK44" s="109">
        <v>5502</v>
      </c>
      <c r="AL44" s="109">
        <v>25508</v>
      </c>
      <c r="AM44" s="109">
        <v>15771</v>
      </c>
      <c r="AN44" s="109">
        <v>22598</v>
      </c>
      <c r="AO44" s="109">
        <v>4139</v>
      </c>
      <c r="AP44" s="121">
        <v>19269</v>
      </c>
      <c r="AQ44" s="109">
        <v>2</v>
      </c>
      <c r="AR44" s="109">
        <v>16795</v>
      </c>
      <c r="AS44" s="109">
        <v>0</v>
      </c>
      <c r="AT44" s="109">
        <v>9339</v>
      </c>
      <c r="AU44" s="110">
        <f t="shared" si="0"/>
        <v>581642</v>
      </c>
    </row>
    <row r="45" spans="1:47" ht="12" customHeight="1">
      <c r="A45" s="92">
        <v>400143</v>
      </c>
      <c r="B45" s="126" t="s">
        <v>264</v>
      </c>
      <c r="C45" s="104"/>
      <c r="D45" s="104"/>
      <c r="E45" s="105"/>
      <c r="F45" s="119" t="s">
        <v>265</v>
      </c>
      <c r="G45" s="104"/>
      <c r="H45" s="105"/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7">
        <v>0</v>
      </c>
      <c r="V45" s="105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7">
        <v>0</v>
      </c>
      <c r="AJ45" s="105">
        <v>0</v>
      </c>
      <c r="AK45" s="106">
        <v>0</v>
      </c>
      <c r="AL45" s="106">
        <v>0</v>
      </c>
      <c r="AM45" s="106">
        <v>0</v>
      </c>
      <c r="AN45" s="106">
        <v>0</v>
      </c>
      <c r="AO45" s="106">
        <v>0</v>
      </c>
      <c r="AP45" s="108">
        <v>0</v>
      </c>
      <c r="AQ45" s="106">
        <v>0</v>
      </c>
      <c r="AR45" s="106">
        <v>0</v>
      </c>
      <c r="AS45" s="106">
        <v>0</v>
      </c>
      <c r="AT45" s="106">
        <v>0</v>
      </c>
      <c r="AU45" s="107">
        <f t="shared" si="0"/>
        <v>0</v>
      </c>
    </row>
    <row r="46" spans="1:47" ht="12" customHeight="1">
      <c r="A46" s="92">
        <v>400144</v>
      </c>
      <c r="B46" s="97" t="s">
        <v>266</v>
      </c>
      <c r="C46" s="98"/>
      <c r="D46" s="98"/>
      <c r="E46" s="99"/>
      <c r="F46" s="115" t="s">
        <v>267</v>
      </c>
      <c r="G46" s="98"/>
      <c r="H46" s="99"/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7">
        <v>0</v>
      </c>
      <c r="V46" s="99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7">
        <v>0</v>
      </c>
      <c r="AJ46" s="99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8">
        <v>0</v>
      </c>
      <c r="AQ46" s="116">
        <v>0</v>
      </c>
      <c r="AR46" s="116">
        <v>0</v>
      </c>
      <c r="AS46" s="116">
        <v>0</v>
      </c>
      <c r="AT46" s="116">
        <v>0</v>
      </c>
      <c r="AU46" s="117">
        <f t="shared" si="0"/>
        <v>0</v>
      </c>
    </row>
    <row r="47" spans="1:47" ht="12" customHeight="1">
      <c r="A47" s="92">
        <v>400145</v>
      </c>
      <c r="B47" s="126" t="s">
        <v>268</v>
      </c>
      <c r="C47" s="104"/>
      <c r="D47" s="104"/>
      <c r="E47" s="105"/>
      <c r="F47" s="114" t="s">
        <v>265</v>
      </c>
      <c r="G47" s="114"/>
      <c r="H47" s="120"/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10">
        <v>0</v>
      </c>
      <c r="V47" s="120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10">
        <v>0</v>
      </c>
      <c r="AJ47" s="120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21">
        <v>0</v>
      </c>
      <c r="AQ47" s="106">
        <v>0</v>
      </c>
      <c r="AR47" s="106">
        <v>0</v>
      </c>
      <c r="AS47" s="106">
        <v>0</v>
      </c>
      <c r="AT47" s="106">
        <v>0</v>
      </c>
      <c r="AU47" s="107">
        <f t="shared" si="0"/>
        <v>0</v>
      </c>
    </row>
    <row r="48" spans="1:47" ht="12" customHeight="1">
      <c r="A48" s="92">
        <v>400146</v>
      </c>
      <c r="B48" s="128" t="s">
        <v>266</v>
      </c>
      <c r="C48" s="114"/>
      <c r="D48" s="114"/>
      <c r="E48" s="120"/>
      <c r="F48" s="114" t="s">
        <v>267</v>
      </c>
      <c r="G48" s="114"/>
      <c r="H48" s="120"/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10">
        <v>0</v>
      </c>
      <c r="V48" s="120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10">
        <v>0</v>
      </c>
      <c r="AJ48" s="120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21">
        <v>0</v>
      </c>
      <c r="AQ48" s="116">
        <v>0</v>
      </c>
      <c r="AR48" s="116">
        <v>0</v>
      </c>
      <c r="AS48" s="116">
        <v>0</v>
      </c>
      <c r="AT48" s="116">
        <v>0</v>
      </c>
      <c r="AU48" s="117">
        <f t="shared" si="0"/>
        <v>0</v>
      </c>
    </row>
    <row r="49" spans="1:47" ht="12" customHeight="1">
      <c r="A49" s="92">
        <v>400147</v>
      </c>
      <c r="B49" s="126" t="s">
        <v>269</v>
      </c>
      <c r="C49" s="104"/>
      <c r="D49" s="104"/>
      <c r="E49" s="104"/>
      <c r="F49" s="104"/>
      <c r="G49" s="104"/>
      <c r="H49" s="105"/>
      <c r="I49" s="106">
        <v>0</v>
      </c>
      <c r="J49" s="106">
        <v>1996</v>
      </c>
      <c r="K49" s="106">
        <v>77926</v>
      </c>
      <c r="L49" s="106">
        <v>67525</v>
      </c>
      <c r="M49" s="106">
        <v>0</v>
      </c>
      <c r="N49" s="106">
        <v>4540</v>
      </c>
      <c r="O49" s="106">
        <v>101113</v>
      </c>
      <c r="P49" s="106">
        <v>0</v>
      </c>
      <c r="Q49" s="106">
        <v>9054</v>
      </c>
      <c r="R49" s="106">
        <v>21797</v>
      </c>
      <c r="S49" s="106">
        <v>65</v>
      </c>
      <c r="T49" s="106">
        <v>0</v>
      </c>
      <c r="U49" s="107">
        <v>24154</v>
      </c>
      <c r="V49" s="105">
        <v>0</v>
      </c>
      <c r="W49" s="106">
        <v>1029</v>
      </c>
      <c r="X49" s="106">
        <v>472</v>
      </c>
      <c r="Y49" s="106">
        <v>0</v>
      </c>
      <c r="Z49" s="106">
        <v>0</v>
      </c>
      <c r="AA49" s="106">
        <v>0</v>
      </c>
      <c r="AB49" s="106">
        <v>197</v>
      </c>
      <c r="AC49" s="106">
        <v>1168</v>
      </c>
      <c r="AD49" s="106">
        <v>11397</v>
      </c>
      <c r="AE49" s="106">
        <v>39215</v>
      </c>
      <c r="AF49" s="106">
        <v>60884</v>
      </c>
      <c r="AG49" s="106">
        <v>2017</v>
      </c>
      <c r="AH49" s="106">
        <v>0</v>
      </c>
      <c r="AI49" s="107">
        <v>30977</v>
      </c>
      <c r="AJ49" s="105">
        <v>7193</v>
      </c>
      <c r="AK49" s="106">
        <v>5502</v>
      </c>
      <c r="AL49" s="106">
        <v>25508</v>
      </c>
      <c r="AM49" s="106">
        <v>15771</v>
      </c>
      <c r="AN49" s="106">
        <v>22598</v>
      </c>
      <c r="AO49" s="106">
        <v>4139</v>
      </c>
      <c r="AP49" s="108">
        <v>19269</v>
      </c>
      <c r="AQ49" s="109">
        <v>2</v>
      </c>
      <c r="AR49" s="109">
        <v>16795</v>
      </c>
      <c r="AS49" s="109">
        <v>0</v>
      </c>
      <c r="AT49" s="109">
        <v>9339</v>
      </c>
      <c r="AU49" s="110">
        <f t="shared" si="0"/>
        <v>581642</v>
      </c>
    </row>
    <row r="50" spans="1:47" ht="12" customHeight="1">
      <c r="A50" s="92">
        <v>400148</v>
      </c>
      <c r="B50" s="335" t="s">
        <v>356</v>
      </c>
      <c r="C50" s="336"/>
      <c r="D50" s="336"/>
      <c r="E50" s="336"/>
      <c r="F50" s="336"/>
      <c r="G50" s="336"/>
      <c r="H50" s="106" t="s">
        <v>235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7">
        <v>0</v>
      </c>
      <c r="V50" s="105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7">
        <v>0</v>
      </c>
      <c r="AJ50" s="105">
        <v>0</v>
      </c>
      <c r="AK50" s="106">
        <v>0</v>
      </c>
      <c r="AL50" s="106">
        <v>0</v>
      </c>
      <c r="AM50" s="106">
        <v>0</v>
      </c>
      <c r="AN50" s="106">
        <v>0</v>
      </c>
      <c r="AO50" s="106">
        <v>0</v>
      </c>
      <c r="AP50" s="108">
        <v>0</v>
      </c>
      <c r="AQ50" s="106">
        <v>0</v>
      </c>
      <c r="AR50" s="106">
        <v>0</v>
      </c>
      <c r="AS50" s="106">
        <v>0</v>
      </c>
      <c r="AT50" s="106">
        <v>0</v>
      </c>
      <c r="AU50" s="107">
        <f>SUM(I50:AT50)</f>
        <v>0</v>
      </c>
    </row>
    <row r="51" spans="1:47" ht="12" customHeight="1" thickBot="1">
      <c r="A51" s="92">
        <v>400149</v>
      </c>
      <c r="B51" s="337"/>
      <c r="C51" s="338"/>
      <c r="D51" s="338"/>
      <c r="E51" s="338"/>
      <c r="F51" s="338"/>
      <c r="G51" s="338"/>
      <c r="H51" s="132" t="s">
        <v>237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3">
        <v>0</v>
      </c>
      <c r="V51" s="223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3">
        <v>0</v>
      </c>
      <c r="AJ51" s="223">
        <v>7193</v>
      </c>
      <c r="AK51" s="132">
        <v>0</v>
      </c>
      <c r="AL51" s="132">
        <v>0</v>
      </c>
      <c r="AM51" s="132">
        <v>0</v>
      </c>
      <c r="AN51" s="132">
        <v>0</v>
      </c>
      <c r="AO51" s="132">
        <v>0</v>
      </c>
      <c r="AP51" s="224">
        <v>0</v>
      </c>
      <c r="AQ51" s="132">
        <v>2</v>
      </c>
      <c r="AR51" s="132">
        <v>0</v>
      </c>
      <c r="AS51" s="132">
        <v>0</v>
      </c>
      <c r="AT51" s="132">
        <v>0</v>
      </c>
      <c r="AU51" s="133">
        <f>SUM(I51:AT51)</f>
        <v>7195</v>
      </c>
    </row>
    <row r="52" spans="2:47" ht="12" customHeight="1">
      <c r="B52" s="114"/>
      <c r="C52" s="114"/>
      <c r="D52" s="114"/>
      <c r="E52" s="114"/>
      <c r="F52" s="114"/>
      <c r="G52" s="114"/>
      <c r="H52" s="95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222"/>
      <c r="AQ52" s="114"/>
      <c r="AR52" s="114"/>
      <c r="AS52" s="114"/>
      <c r="AT52" s="114"/>
      <c r="AU52" s="114"/>
    </row>
    <row r="53" ht="12" customHeight="1">
      <c r="H53" s="114"/>
    </row>
  </sheetData>
  <mergeCells count="43">
    <mergeCell ref="AT2:AT3"/>
    <mergeCell ref="AU2:AU3"/>
    <mergeCell ref="AQ2:AQ3"/>
    <mergeCell ref="AR2:AR3"/>
    <mergeCell ref="AS2:AS3"/>
    <mergeCell ref="G40:H40"/>
    <mergeCell ref="I2:I3"/>
    <mergeCell ref="J2:J3"/>
    <mergeCell ref="B50:G51"/>
    <mergeCell ref="D15:G16"/>
    <mergeCell ref="C4:E4"/>
    <mergeCell ref="K2:K3"/>
    <mergeCell ref="L2:L3"/>
    <mergeCell ref="M2:M3"/>
    <mergeCell ref="R2:R3"/>
    <mergeCell ref="O2:O3"/>
    <mergeCell ref="P2:P3"/>
    <mergeCell ref="Q2:Q3"/>
    <mergeCell ref="N2:N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E2:AE3"/>
    <mergeCell ref="AD2:AD3"/>
    <mergeCell ref="AF2:AF3"/>
    <mergeCell ref="AG2:AG3"/>
    <mergeCell ref="AH2:AH3"/>
    <mergeCell ref="AI2:AI3"/>
    <mergeCell ref="AM2:AM3"/>
    <mergeCell ref="AN2:AN3"/>
    <mergeCell ref="AP2:AP3"/>
    <mergeCell ref="AJ2:AJ3"/>
    <mergeCell ref="AK2:AK3"/>
    <mergeCell ref="AL2:AL3"/>
    <mergeCell ref="AO2:AO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65" r:id="rId2"/>
  <colBreaks count="2" manualBreakCount="2">
    <brk id="21" max="50" man="1"/>
    <brk id="35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2009-04-16T01:54:45Z</cp:lastPrinted>
  <dcterms:created xsi:type="dcterms:W3CDTF">1999-12-15T13:34:58Z</dcterms:created>
  <dcterms:modified xsi:type="dcterms:W3CDTF">2009-04-16T01:55:31Z</dcterms:modified>
  <cp:category/>
  <cp:version/>
  <cp:contentType/>
  <cp:contentStatus/>
</cp:coreProperties>
</file>