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580" activeTab="0"/>
  </bookViews>
  <sheets>
    <sheet name="①施設及び業務概況に関する調" sheetId="1" r:id="rId1"/>
    <sheet name="②歳入歳出決算に関する調" sheetId="2" r:id="rId2"/>
    <sheet name="②歳入歳出決算に関する調（つづき）" sheetId="3" r:id="rId3"/>
    <sheet name="③費用構成表" sheetId="4" r:id="rId4"/>
    <sheet name="④地方債に関する調" sheetId="5" r:id="rId5"/>
  </sheets>
  <definedNames>
    <definedName name="_xlnm.Print_Area" localSheetId="0">'①施設及び業務概況に関する調'!$B$1:$AO$63</definedName>
    <definedName name="_xlnm.Print_Area" localSheetId="1">'②歳入歳出決算に関する調'!$B$1:$AO$58</definedName>
    <definedName name="_xlnm.Print_Area" localSheetId="2">'②歳入歳出決算に関する調（つづき）'!$B$1:$AP$59</definedName>
    <definedName name="_xlnm.Print_Area" localSheetId="3">'③費用構成表'!$B$1:$Q$68</definedName>
    <definedName name="_xlnm.Print_Area" localSheetId="4">'④地方債に関する調'!$B$1:$R$83</definedName>
    <definedName name="_xlnm.Print_Titles" localSheetId="0">'①施設及び業務概況に関する調'!$B:$E</definedName>
    <definedName name="_xlnm.Print_Titles" localSheetId="1">'②歳入歳出決算に関する調'!$B:$F</definedName>
    <definedName name="_xlnm.Print_Titles" localSheetId="2">'②歳入歳出決算に関する調（つづき）'!$B:$F</definedName>
  </definedNames>
  <calcPr fullCalcOnLoad="1"/>
</workbook>
</file>

<file path=xl/sharedStrings.xml><?xml version="1.0" encoding="utf-8"?>
<sst xmlns="http://schemas.openxmlformats.org/spreadsheetml/2006/main" count="1332" uniqueCount="352">
  <si>
    <t>団体名</t>
  </si>
  <si>
    <t>項目</t>
  </si>
  <si>
    <t>土</t>
  </si>
  <si>
    <t>地</t>
  </si>
  <si>
    <t>区</t>
  </si>
  <si>
    <t>画</t>
  </si>
  <si>
    <t>整</t>
  </si>
  <si>
    <t>理</t>
  </si>
  <si>
    <t>法</t>
  </si>
  <si>
    <t>に</t>
  </si>
  <si>
    <t>基</t>
  </si>
  <si>
    <t>づ</t>
  </si>
  <si>
    <t>く</t>
  </si>
  <si>
    <t>造</t>
  </si>
  <si>
    <t>成</t>
  </si>
  <si>
    <t>内</t>
  </si>
  <si>
    <t>陸</t>
  </si>
  <si>
    <t>工</t>
  </si>
  <si>
    <t>業</t>
  </si>
  <si>
    <t>用</t>
  </si>
  <si>
    <t>等</t>
  </si>
  <si>
    <t>住</t>
  </si>
  <si>
    <t>宅</t>
  </si>
  <si>
    <t>料金収入</t>
  </si>
  <si>
    <t>受託工事収益</t>
  </si>
  <si>
    <t>その他</t>
  </si>
  <si>
    <t>収</t>
  </si>
  <si>
    <t>国庫補助金</t>
  </si>
  <si>
    <t>都道府県補助金</t>
  </si>
  <si>
    <t>益</t>
  </si>
  <si>
    <t>他会計繰入金</t>
  </si>
  <si>
    <t>的</t>
  </si>
  <si>
    <t>職員給与費</t>
  </si>
  <si>
    <t>受託工事費</t>
  </si>
  <si>
    <t>支払利息</t>
  </si>
  <si>
    <t>支</t>
  </si>
  <si>
    <t>地方債</t>
  </si>
  <si>
    <t>他会計出資金</t>
  </si>
  <si>
    <t>他会計補助金</t>
  </si>
  <si>
    <t>他会計借入金</t>
  </si>
  <si>
    <t>固定資産売却代金</t>
  </si>
  <si>
    <t>工事負担金</t>
  </si>
  <si>
    <t>建設改良費</t>
  </si>
  <si>
    <t>うち</t>
  </si>
  <si>
    <t>建設利息</t>
  </si>
  <si>
    <t>補助対象事業費</t>
  </si>
  <si>
    <t>単独事業費</t>
  </si>
  <si>
    <t>他会計長期借入金返還金</t>
  </si>
  <si>
    <t>他会計への繰出金</t>
  </si>
  <si>
    <t>投資額</t>
  </si>
  <si>
    <t>国費</t>
  </si>
  <si>
    <t>市町村費</t>
  </si>
  <si>
    <t>退支</t>
  </si>
  <si>
    <t>う出</t>
  </si>
  <si>
    <t>「建設改良費」のうち用地取得費</t>
  </si>
  <si>
    <t>単独事業分</t>
  </si>
  <si>
    <t>建設改良費の翌年度への繰越額</t>
  </si>
  <si>
    <t>内訳</t>
  </si>
  <si>
    <t>継続費逓次繰越額</t>
  </si>
  <si>
    <t>繰越明許費繰越額</t>
  </si>
  <si>
    <t>事業繰越額</t>
  </si>
  <si>
    <t>支払繰延額</t>
  </si>
  <si>
    <t>公営企業金融公庫</t>
  </si>
  <si>
    <t>市中銀行</t>
  </si>
  <si>
    <t>市中銀行以外の金融機関</t>
  </si>
  <si>
    <t>市場公募債</t>
  </si>
  <si>
    <t>訳</t>
  </si>
  <si>
    <t>共済組合</t>
  </si>
  <si>
    <t>交付公債</t>
  </si>
  <si>
    <t>利</t>
  </si>
  <si>
    <t>率</t>
  </si>
  <si>
    <t>別</t>
  </si>
  <si>
    <t>合計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</si>
  <si>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</si>
  <si>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</si>
  <si>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</si>
  <si>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</si>
  <si>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</si>
  <si>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</si>
  <si>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</si>
  <si>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</si>
  <si>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国見町</t>
  </si>
  <si>
    <t>川俣町</t>
  </si>
  <si>
    <t>大玉村</t>
  </si>
  <si>
    <t>鏡石町</t>
  </si>
  <si>
    <t>天栄村</t>
  </si>
  <si>
    <t>西会津町</t>
  </si>
  <si>
    <t>柳津町</t>
  </si>
  <si>
    <t>中島村</t>
  </si>
  <si>
    <t>矢吹町</t>
  </si>
  <si>
    <t>棚倉町</t>
  </si>
  <si>
    <t>矢祭町</t>
  </si>
  <si>
    <t>塙町</t>
  </si>
  <si>
    <t>石川町</t>
  </si>
  <si>
    <t>浅川町</t>
  </si>
  <si>
    <t>広野町</t>
  </si>
  <si>
    <t>楢葉町</t>
  </si>
  <si>
    <t>富岡町</t>
  </si>
  <si>
    <t>大熊町</t>
  </si>
  <si>
    <t>双葉町</t>
  </si>
  <si>
    <t>浪江町</t>
  </si>
  <si>
    <t>土</t>
  </si>
  <si>
    <t>地</t>
  </si>
  <si>
    <t>造</t>
  </si>
  <si>
    <t>成</t>
  </si>
  <si>
    <t>成</t>
  </si>
  <si>
    <t>3 職</t>
  </si>
  <si>
    <t>員数</t>
  </si>
  <si>
    <t>(人)</t>
  </si>
  <si>
    <t>1 事業開始年月日</t>
  </si>
  <si>
    <t xml:space="preserve">分  </t>
  </si>
  <si>
    <t>造状</t>
  </si>
  <si>
    <t>成況</t>
  </si>
  <si>
    <t xml:space="preserve">地  </t>
  </si>
  <si>
    <t xml:space="preserve">処  </t>
  </si>
  <si>
    <t>4 職</t>
  </si>
  <si>
    <t>事業費(千円)</t>
  </si>
  <si>
    <t>面積(㎡)</t>
  </si>
  <si>
    <t>非売却分(㎡)</t>
  </si>
  <si>
    <t>売却済分(㎡)</t>
  </si>
  <si>
    <t>未売却分(㎡)</t>
  </si>
  <si>
    <t>(注１)表中３．１．ｴ「代金収納方法」は、1…「予納」、2…｢即納」、3…「分納」を示す。</t>
  </si>
  <si>
    <t>(1) 総事業費(千円)</t>
  </si>
  <si>
    <t xml:space="preserve">    うち保留地面積(㎡)</t>
  </si>
  <si>
    <t>(3) ㎡当たり造成単価(円)</t>
  </si>
  <si>
    <t>(4) 完成分</t>
  </si>
  <si>
    <t>(1) 損益勘定所属職員</t>
  </si>
  <si>
    <t>(2) 資本勘定所属職員</t>
  </si>
  <si>
    <t>(6) 完成分</t>
  </si>
  <si>
    <t>(3) ㎡当たり造成予定単価(円)</t>
  </si>
  <si>
    <t>(4) 売却予定面積(㎡)</t>
  </si>
  <si>
    <t xml:space="preserve">    計</t>
  </si>
  <si>
    <t xml:space="preserve">    の内訳</t>
  </si>
  <si>
    <t>(2) 完成地</t>
  </si>
  <si>
    <t>(1) 当年度</t>
  </si>
  <si>
    <t xml:space="preserve">    状況</t>
  </si>
  <si>
    <t>(7) 翌年度</t>
  </si>
  <si>
    <t xml:space="preserve">    以降分</t>
  </si>
  <si>
    <t>(5) 翌年度</t>
  </si>
  <si>
    <t>ア 売却面積(㎡)</t>
  </si>
  <si>
    <t>イ 売却代金(千円)</t>
  </si>
  <si>
    <t>ウ ㎡当たり売却単価(円)</t>
  </si>
  <si>
    <t>エ 代金収納方法</t>
  </si>
  <si>
    <t>① 施設及び業務概況に関する調(宅地造成事業)</t>
  </si>
  <si>
    <t>市</t>
  </si>
  <si>
    <t>街</t>
  </si>
  <si>
    <t>再</t>
  </si>
  <si>
    <t>開</t>
  </si>
  <si>
    <t>発</t>
  </si>
  <si>
    <t>事</t>
  </si>
  <si>
    <t>業</t>
  </si>
  <si>
    <t>団体名</t>
  </si>
  <si>
    <t>項目</t>
  </si>
  <si>
    <t>イ</t>
  </si>
  <si>
    <t>ア</t>
  </si>
  <si>
    <t>ウ</t>
  </si>
  <si>
    <t>エ</t>
  </si>
  <si>
    <t>オ</t>
  </si>
  <si>
    <t>カ</t>
  </si>
  <si>
    <t>キ</t>
  </si>
  <si>
    <t>ク</t>
  </si>
  <si>
    <t>ケ</t>
  </si>
  <si>
    <t>２</t>
  </si>
  <si>
    <t>資</t>
  </si>
  <si>
    <t>内</t>
  </si>
  <si>
    <t>本</t>
  </si>
  <si>
    <t>補助対象事業費に対する財源としての地方債</t>
  </si>
  <si>
    <t>訳</t>
  </si>
  <si>
    <t>単独事業費に対する財源としての地方債</t>
  </si>
  <si>
    <t>政府資金</t>
  </si>
  <si>
    <t>財</t>
  </si>
  <si>
    <t>方</t>
  </si>
  <si>
    <t>公庫資金</t>
  </si>
  <si>
    <t>債</t>
  </si>
  <si>
    <t>源</t>
  </si>
  <si>
    <t>国庫補助金</t>
  </si>
  <si>
    <t>イ</t>
  </si>
  <si>
    <t>政府資金に係る繰上償還金分</t>
  </si>
  <si>
    <t>公庫資金に係る繰上償還金分</t>
  </si>
  <si>
    <t>その他資金に係る繰上償還金分</t>
  </si>
  <si>
    <t>ウ</t>
  </si>
  <si>
    <t>エ</t>
  </si>
  <si>
    <t>オ</t>
  </si>
  <si>
    <t>地方債</t>
  </si>
  <si>
    <t>その他</t>
  </si>
  <si>
    <t>黒字</t>
  </si>
  <si>
    <t>ア</t>
  </si>
  <si>
    <t>｢取得用地面積｣のうち先行取得用地面積(㎡)</t>
  </si>
  <si>
    <t>② 歳入歳出決算に関する調(宅地造成事業)</t>
  </si>
  <si>
    <t>(イ)</t>
  </si>
  <si>
    <t>(ウ)</t>
  </si>
  <si>
    <t>(エ)</t>
  </si>
  <si>
    <t>国庫(県)支出金</t>
  </si>
  <si>
    <t>赤字(△)</t>
  </si>
  <si>
    <t>取得用地面積(㎡)</t>
  </si>
  <si>
    <t>補助対象事業分(㎡)</t>
  </si>
  <si>
    <t>単独事業分(㎡)</t>
  </si>
  <si>
    <t xml:space="preserve">  うち当年</t>
  </si>
  <si>
    <t xml:space="preserve">  度完成分</t>
  </si>
  <si>
    <t>(5) ㎡当たり造成予定単価(円)</t>
  </si>
  <si>
    <t>団</t>
  </si>
  <si>
    <t>務</t>
  </si>
  <si>
    <t>通</t>
  </si>
  <si>
    <t>流</t>
  </si>
  <si>
    <t>総収益 (B)+(C) (A)</t>
  </si>
  <si>
    <t>総費用 (E)+(F) (D)</t>
  </si>
  <si>
    <t>収支差引 (A)-(D) (G)</t>
  </si>
  <si>
    <t>資本的収入 (H)</t>
  </si>
  <si>
    <t>資本的支出 (I)</t>
  </si>
  <si>
    <t>(ア)</t>
  </si>
  <si>
    <t>ｉ 地方債利息</t>
  </si>
  <si>
    <t>ⅱ 一時借入金利息</t>
  </si>
  <si>
    <t>合計</t>
  </si>
  <si>
    <t>うち</t>
  </si>
  <si>
    <t>行実</t>
  </si>
  <si>
    <t>財源</t>
  </si>
  <si>
    <t>都道府県費</t>
  </si>
  <si>
    <t>内訳</t>
  </si>
  <si>
    <t>収益的支出分</t>
  </si>
  <si>
    <t>資本的支出分</t>
  </si>
  <si>
    <t>支給対象人員数</t>
  </si>
  <si>
    <t>延支給率</t>
  </si>
  <si>
    <t>延勤続年数</t>
  </si>
  <si>
    <t>補助対象事業分</t>
  </si>
  <si>
    <t>補助対象事業分</t>
  </si>
  <si>
    <t>単独事業分</t>
  </si>
  <si>
    <t>｢繰越額｣の</t>
  </si>
  <si>
    <t>事故繰越繰越額</t>
  </si>
  <si>
    <t>新増設に関するもの</t>
  </si>
  <si>
    <t>改良に関するもの</t>
  </si>
  <si>
    <t>営業収益(B)</t>
  </si>
  <si>
    <t>営業外収益 (C)</t>
  </si>
  <si>
    <t>営業外費用 (F)</t>
  </si>
  <si>
    <t>地方債償還金 (J)</t>
  </si>
  <si>
    <t>収支差引 (H)-(I) (K)</t>
  </si>
  <si>
    <t>営業費用(E)</t>
  </si>
  <si>
    <t>6 前年度繰上充用金(０)</t>
  </si>
  <si>
    <t>9 翌年度に繰越すべき財源(Q)</t>
  </si>
  <si>
    <t>上記の内訳</t>
  </si>
  <si>
    <t>費｣の内訳</t>
  </si>
  <si>
    <t>｢建設改良</t>
  </si>
  <si>
    <t>投調</t>
  </si>
  <si>
    <t>10 実質収支 (P)－(Q)</t>
  </si>
  <si>
    <t>7 形式収支 (L)-(M)+(N)-(O)+(X)+(Y) (P)</t>
  </si>
  <si>
    <t>3 収支再差引 (G)+(K) (L)</t>
  </si>
  <si>
    <t>4 積立金 (M)</t>
  </si>
  <si>
    <t>5 前年度からの繰越金 (N)</t>
  </si>
  <si>
    <t xml:space="preserve">  うち地方債</t>
  </si>
  <si>
    <t>西郷村</t>
  </si>
  <si>
    <t>財政融資</t>
  </si>
  <si>
    <t>政府保証付外債</t>
  </si>
  <si>
    <t>（１５）宅地造成事業</t>
  </si>
  <si>
    <t>－</t>
  </si>
  <si>
    <t>田村市</t>
  </si>
  <si>
    <t>二本松市</t>
  </si>
  <si>
    <t>伊達市</t>
  </si>
  <si>
    <t>会津美里町</t>
  </si>
  <si>
    <t>－</t>
  </si>
  <si>
    <t>－</t>
  </si>
  <si>
    <t>2,3</t>
  </si>
  <si>
    <t>1,3</t>
  </si>
  <si>
    <t>－</t>
  </si>
  <si>
    <t>(2) 総面積(㎡)</t>
  </si>
  <si>
    <t>－</t>
  </si>
  <si>
    <t>－</t>
  </si>
  <si>
    <t>－</t>
  </si>
  <si>
    <t>－</t>
  </si>
  <si>
    <t>－</t>
  </si>
  <si>
    <t>－</t>
  </si>
  <si>
    <t>(2) 総面積(㎡)</t>
  </si>
  <si>
    <t>－</t>
  </si>
  <si>
    <t>・</t>
  </si>
  <si>
    <t>・</t>
  </si>
  <si>
    <t>－</t>
  </si>
  <si>
    <t>－</t>
  </si>
  <si>
    <t>(2) 総面積(㎡)</t>
  </si>
  <si>
    <t>8 未収入特定財源</t>
  </si>
  <si>
    <t>政績</t>
  </si>
  <si>
    <t xml:space="preserve">資  </t>
  </si>
  <si>
    <t>退職手当支出額</t>
  </si>
  <si>
    <t xml:space="preserve">職  </t>
  </si>
  <si>
    <t xml:space="preserve">に  </t>
  </si>
  <si>
    <t xml:space="preserve">伴  </t>
  </si>
  <si>
    <t>12 給料総額</t>
  </si>
  <si>
    <t>収益的支出に充てた地方債(X)</t>
  </si>
  <si>
    <t>収益的支出に充てた他会計借入金(Y)</t>
  </si>
  <si>
    <t>｢用地取得費｣のうち先行取得用地分</t>
  </si>
  <si>
    <t>収益的収支に関する繰入金のうち</t>
  </si>
  <si>
    <t>繰出基準に基づく繰入金</t>
  </si>
  <si>
    <t>繰出基準以外の繰入金</t>
  </si>
  <si>
    <t>資本的収支に関する繰入金のうち</t>
  </si>
  <si>
    <t>繰出基準に基づく繰入金</t>
  </si>
  <si>
    <t>繰出基準以外の繰入金</t>
  </si>
  <si>
    <t>基準額</t>
  </si>
  <si>
    <t>実繰入額</t>
  </si>
  <si>
    <t>利息支払い分に対して繰入れたもの</t>
  </si>
  <si>
    <t>繰入再掲</t>
  </si>
  <si>
    <t>基準額</t>
  </si>
  <si>
    <t>実繰入額</t>
  </si>
  <si>
    <t>団体名</t>
  </si>
  <si>
    <t>内　　　訳</t>
  </si>
  <si>
    <t>元利償還金分に対して繰入れたもの</t>
  </si>
  <si>
    <t>1 企業債現在高</t>
  </si>
  <si>
    <t>団体名</t>
  </si>
  <si>
    <t>項目</t>
  </si>
  <si>
    <t>職</t>
  </si>
  <si>
    <t>(2) 手当</t>
  </si>
  <si>
    <t>員</t>
  </si>
  <si>
    <t>(3) 賃金</t>
  </si>
  <si>
    <t>給</t>
  </si>
  <si>
    <t>(4) 退職給与金</t>
  </si>
  <si>
    <t>与</t>
  </si>
  <si>
    <t>(5) 法定福利費</t>
  </si>
  <si>
    <t>費</t>
  </si>
  <si>
    <t>(6) 計</t>
  </si>
  <si>
    <t xml:space="preserve"> 2 支払利息</t>
  </si>
  <si>
    <t>(1) 一時借入金利息</t>
  </si>
  <si>
    <t>(2) 地方債利息</t>
  </si>
  <si>
    <t>(3) その他借入金利息</t>
  </si>
  <si>
    <t>④ 地方債に関する調(宅地造成事業)</t>
  </si>
  <si>
    <t>③ 費用構成表(宅地造成事業)</t>
  </si>
  <si>
    <t xml:space="preserve"> 7 その他</t>
  </si>
  <si>
    <t>本宮市</t>
  </si>
  <si>
    <t>繰上充用金</t>
  </si>
  <si>
    <t>事業繰越額・支払繰延額に係る未収入特定財源</t>
  </si>
  <si>
    <t>元金償還金分に対して繰入れたもの</t>
  </si>
  <si>
    <t>状</t>
  </si>
  <si>
    <t>況</t>
  </si>
  <si>
    <t>起債前借</t>
  </si>
  <si>
    <t>1.0％未満</t>
  </si>
  <si>
    <t>1.0％以上2.0％未満</t>
  </si>
  <si>
    <t>2.0％以上3.0％未満</t>
  </si>
  <si>
    <t>3.0％以上4.0％未満</t>
  </si>
  <si>
    <t>4.0％以上5.0％未満</t>
  </si>
  <si>
    <t>5.0％以上6.0％未満</t>
  </si>
  <si>
    <t>6.0％以上7.0％未満</t>
  </si>
  <si>
    <t>7.0％以上7.5％未満</t>
  </si>
  <si>
    <t>7.5％以上8.0％未満</t>
  </si>
  <si>
    <t>8.0％以上</t>
  </si>
  <si>
    <t>郵便貯金</t>
  </si>
  <si>
    <t>簡易生命保険</t>
  </si>
  <si>
    <t>② 歳入歳出決算に関する調(宅地造成事業)　つづき</t>
  </si>
  <si>
    <t>(1) 基本給</t>
  </si>
  <si>
    <t xml:space="preserve"> 3 光熱水費</t>
  </si>
  <si>
    <t xml:space="preserve"> 4 通信運搬費</t>
  </si>
  <si>
    <t xml:space="preserve"> 5 修繕費</t>
  </si>
  <si>
    <t xml:space="preserve"> 6 委託料</t>
  </si>
  <si>
    <t xml:space="preserve"> 8 小計 (1～7)</t>
  </si>
  <si>
    <t xml:space="preserve"> 9 受託工事費</t>
  </si>
  <si>
    <t>10 附帯事業費</t>
  </si>
  <si>
    <t>11 費用合計</t>
  </si>
  <si>
    <t>　政府資金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</si>
</sst>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 "/>
    <numFmt numFmtId="178" formatCode="\(0\)"/>
    <numFmt numFmtId="179" formatCode="[$-411]ge\.m\.d\ "/>
    <numFmt numFmtId="180" formatCode="#,##0.0_ "/>
    <numFmt numFmtId="181" formatCode="0_ "/>
    <numFmt numFmtId="182" formatCode="0.0_ "/>
    <numFmt numFmtId="183" formatCode="[$-411]ge\.m\.d;@"/>
    <numFmt numFmtId="184" formatCode="mmm\-yyyy"/>
    <numFmt numFmtId="185" formatCode="#,##0.0;[Red]\-#,##0.0"/>
    <numFmt numFmtId="186" formatCode="#,##0_);[Red]\(#,##0\)"/>
    <numFmt numFmtId="187" formatCode="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sz val="8"/>
      <name val="ＭＳ 明朝"/>
      <family val="1"/>
    </font>
    <font>
      <b/>
      <sz val="9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7" fontId="3" fillId="0" borderId="0" xfId="0" applyNumberFormat="1" applyFont="1" applyAlignment="1" applyProtection="1">
      <alignment vertical="center"/>
      <protection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 textRotation="255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76" fontId="2" fillId="0" borderId="12" xfId="0" applyNumberFormat="1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177" fontId="3" fillId="0" borderId="25" xfId="0" applyNumberFormat="1" applyFont="1" applyBorder="1" applyAlignment="1" applyProtection="1">
      <alignment horizontal="right" vertical="center"/>
      <protection/>
    </xf>
    <xf numFmtId="177" fontId="3" fillId="0" borderId="26" xfId="0" applyNumberFormat="1" applyFont="1" applyBorder="1" applyAlignment="1" applyProtection="1">
      <alignment horizontal="right" vertical="center"/>
      <protection/>
    </xf>
    <xf numFmtId="177" fontId="3" fillId="0" borderId="27" xfId="0" applyNumberFormat="1" applyFont="1" applyBorder="1" applyAlignment="1" applyProtection="1">
      <alignment horizontal="right" vertical="center"/>
      <protection/>
    </xf>
    <xf numFmtId="177" fontId="3" fillId="0" borderId="28" xfId="0" applyNumberFormat="1" applyFont="1" applyBorder="1" applyAlignment="1" applyProtection="1">
      <alignment horizontal="right" vertical="center"/>
      <protection/>
    </xf>
    <xf numFmtId="177" fontId="3" fillId="0" borderId="2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77" fontId="2" fillId="0" borderId="0" xfId="0" applyNumberFormat="1" applyFont="1" applyAlignment="1">
      <alignment vertical="center"/>
    </xf>
    <xf numFmtId="178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178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78" fontId="2" fillId="0" borderId="10" xfId="0" applyNumberFormat="1" applyFont="1" applyBorder="1" applyAlignment="1" quotePrefix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1" xfId="0" applyFont="1" applyBorder="1" applyAlignment="1" quotePrefix="1">
      <alignment horizontal="center" vertical="center"/>
    </xf>
    <xf numFmtId="0" fontId="2" fillId="0" borderId="3" xfId="0" applyFont="1" applyBorder="1" applyAlignment="1">
      <alignment vertical="center"/>
    </xf>
    <xf numFmtId="178" fontId="2" fillId="0" borderId="14" xfId="0" applyNumberFormat="1" applyFont="1" applyBorder="1" applyAlignment="1">
      <alignment horizontal="center" vertical="center"/>
    </xf>
    <xf numFmtId="178" fontId="2" fillId="0" borderId="20" xfId="0" applyNumberFormat="1" applyFont="1" applyBorder="1" applyAlignment="1">
      <alignment vertical="center"/>
    </xf>
    <xf numFmtId="178" fontId="2" fillId="0" borderId="17" xfId="0" applyNumberFormat="1" applyFont="1" applyBorder="1" applyAlignment="1">
      <alignment horizontal="center" vertical="center"/>
    </xf>
    <xf numFmtId="0" fontId="2" fillId="0" borderId="32" xfId="0" applyFont="1" applyBorder="1" applyAlignment="1" quotePrefix="1">
      <alignment horizontal="center" vertical="center"/>
    </xf>
    <xf numFmtId="0" fontId="2" fillId="0" borderId="32" xfId="0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178" fontId="2" fillId="0" borderId="2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178" fontId="2" fillId="0" borderId="2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2" fillId="0" borderId="33" xfId="0" applyFont="1" applyBorder="1" applyAlignment="1">
      <alignment vertical="center"/>
    </xf>
    <xf numFmtId="177" fontId="2" fillId="0" borderId="0" xfId="16" applyNumberFormat="1" applyFont="1" applyAlignment="1">
      <alignment vertical="center"/>
    </xf>
    <xf numFmtId="177" fontId="2" fillId="0" borderId="0" xfId="16" applyNumberFormat="1" applyFont="1" applyBorder="1" applyAlignment="1">
      <alignment vertical="center"/>
    </xf>
    <xf numFmtId="177" fontId="2" fillId="0" borderId="5" xfId="16" applyNumberFormat="1" applyFont="1" applyBorder="1" applyAlignment="1">
      <alignment vertical="center"/>
    </xf>
    <xf numFmtId="177" fontId="2" fillId="0" borderId="6" xfId="16" applyNumberFormat="1" applyFont="1" applyBorder="1" applyAlignment="1">
      <alignment vertical="center"/>
    </xf>
    <xf numFmtId="177" fontId="2" fillId="0" borderId="31" xfId="16" applyNumberFormat="1" applyFont="1" applyBorder="1" applyAlignment="1">
      <alignment vertical="center"/>
    </xf>
    <xf numFmtId="177" fontId="2" fillId="0" borderId="32" xfId="16" applyNumberFormat="1" applyFont="1" applyBorder="1" applyAlignment="1">
      <alignment vertical="center"/>
    </xf>
    <xf numFmtId="177" fontId="2" fillId="0" borderId="10" xfId="16" applyNumberFormat="1" applyFont="1" applyBorder="1" applyAlignment="1">
      <alignment vertical="center"/>
    </xf>
    <xf numFmtId="177" fontId="2" fillId="0" borderId="34" xfId="16" applyNumberFormat="1" applyFont="1" applyBorder="1" applyAlignment="1">
      <alignment vertical="center"/>
    </xf>
    <xf numFmtId="177" fontId="2" fillId="0" borderId="23" xfId="16" applyNumberFormat="1" applyFont="1" applyBorder="1" applyAlignment="1">
      <alignment vertical="center"/>
    </xf>
    <xf numFmtId="178" fontId="2" fillId="0" borderId="0" xfId="16" applyNumberFormat="1" applyFont="1" applyBorder="1" applyAlignment="1">
      <alignment horizontal="center" vertical="center"/>
    </xf>
    <xf numFmtId="178" fontId="2" fillId="0" borderId="0" xfId="16" applyNumberFormat="1" applyFont="1" applyBorder="1" applyAlignment="1" quotePrefix="1">
      <alignment horizontal="center" vertical="center"/>
    </xf>
    <xf numFmtId="0" fontId="2" fillId="0" borderId="19" xfId="16" applyNumberFormat="1" applyFont="1" applyBorder="1" applyAlignment="1">
      <alignment horizontal="center" vertical="center"/>
    </xf>
    <xf numFmtId="0" fontId="2" fillId="0" borderId="1" xfId="16" applyNumberFormat="1" applyFont="1" applyBorder="1" applyAlignment="1">
      <alignment vertical="center"/>
    </xf>
    <xf numFmtId="0" fontId="2" fillId="0" borderId="1" xfId="16" applyNumberFormat="1" applyFont="1" applyBorder="1" applyAlignment="1">
      <alignment horizontal="center" vertical="center"/>
    </xf>
    <xf numFmtId="0" fontId="2" fillId="0" borderId="30" xfId="16" applyNumberFormat="1" applyFont="1" applyBorder="1" applyAlignment="1">
      <alignment vertical="center"/>
    </xf>
    <xf numFmtId="178" fontId="2" fillId="0" borderId="10" xfId="16" applyNumberFormat="1" applyFont="1" applyBorder="1" applyAlignment="1" quotePrefix="1">
      <alignment horizontal="center" vertical="center"/>
    </xf>
    <xf numFmtId="0" fontId="2" fillId="0" borderId="3" xfId="16" applyNumberFormat="1" applyFont="1" applyBorder="1" applyAlignment="1">
      <alignment vertical="center"/>
    </xf>
    <xf numFmtId="177" fontId="2" fillId="0" borderId="18" xfId="16" applyNumberFormat="1" applyFont="1" applyBorder="1" applyAlignment="1">
      <alignment vertical="center"/>
    </xf>
    <xf numFmtId="178" fontId="2" fillId="0" borderId="17" xfId="16" applyNumberFormat="1" applyFont="1" applyBorder="1" applyAlignment="1" quotePrefix="1">
      <alignment horizontal="center" vertical="center"/>
    </xf>
    <xf numFmtId="0" fontId="2" fillId="0" borderId="33" xfId="0" applyFont="1" applyBorder="1" applyAlignment="1">
      <alignment horizontal="center" vertical="center"/>
    </xf>
    <xf numFmtId="177" fontId="2" fillId="0" borderId="12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vertical="center"/>
    </xf>
    <xf numFmtId="177" fontId="2" fillId="0" borderId="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35" xfId="0" applyNumberFormat="1" applyFont="1" applyBorder="1" applyAlignment="1">
      <alignment vertical="center"/>
    </xf>
    <xf numFmtId="57" fontId="2" fillId="0" borderId="35" xfId="0" applyNumberFormat="1" applyFont="1" applyBorder="1" applyAlignment="1">
      <alignment vertical="center"/>
    </xf>
    <xf numFmtId="0" fontId="2" fillId="0" borderId="35" xfId="0" applyFont="1" applyBorder="1" applyAlignment="1">
      <alignment horizontal="right" vertical="center"/>
    </xf>
    <xf numFmtId="177" fontId="2" fillId="0" borderId="2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7" fontId="2" fillId="0" borderId="15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0" fontId="2" fillId="0" borderId="24" xfId="0" applyFont="1" applyBorder="1" applyAlignment="1">
      <alignment horizontal="right" vertical="center"/>
    </xf>
    <xf numFmtId="177" fontId="2" fillId="0" borderId="8" xfId="0" applyNumberFormat="1" applyFont="1" applyBorder="1" applyAlignment="1">
      <alignment horizontal="right" vertical="center"/>
    </xf>
    <xf numFmtId="177" fontId="2" fillId="0" borderId="15" xfId="0" applyNumberFormat="1" applyFont="1" applyBorder="1" applyAlignment="1">
      <alignment horizontal="right" vertical="center"/>
    </xf>
    <xf numFmtId="177" fontId="2" fillId="0" borderId="18" xfId="0" applyNumberFormat="1" applyFont="1" applyBorder="1" applyAlignment="1">
      <alignment horizontal="right" vertical="center"/>
    </xf>
    <xf numFmtId="57" fontId="2" fillId="0" borderId="24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vertical="center"/>
    </xf>
    <xf numFmtId="177" fontId="2" fillId="0" borderId="7" xfId="16" applyNumberFormat="1" applyFont="1" applyBorder="1" applyAlignment="1">
      <alignment horizontal="right" vertical="center"/>
    </xf>
    <xf numFmtId="177" fontId="2" fillId="0" borderId="24" xfId="16" applyNumberFormat="1" applyFont="1" applyBorder="1" applyAlignment="1">
      <alignment vertical="center"/>
    </xf>
    <xf numFmtId="177" fontId="2" fillId="0" borderId="12" xfId="16" applyNumberFormat="1" applyFont="1" applyBorder="1" applyAlignment="1">
      <alignment vertical="center"/>
    </xf>
    <xf numFmtId="177" fontId="2" fillId="0" borderId="8" xfId="16" applyNumberFormat="1" applyFont="1" applyBorder="1" applyAlignment="1">
      <alignment vertical="center"/>
    </xf>
    <xf numFmtId="177" fontId="2" fillId="0" borderId="11" xfId="16" applyNumberFormat="1" applyFont="1" applyBorder="1" applyAlignment="1">
      <alignment vertical="center"/>
    </xf>
    <xf numFmtId="0" fontId="2" fillId="0" borderId="22" xfId="0" applyFont="1" applyBorder="1" applyAlignment="1">
      <alignment horizontal="right" vertical="center"/>
    </xf>
    <xf numFmtId="0" fontId="2" fillId="0" borderId="8" xfId="0" applyFont="1" applyBorder="1" applyAlignment="1">
      <alignment vertical="center" shrinkToFit="1"/>
    </xf>
    <xf numFmtId="0" fontId="2" fillId="0" borderId="25" xfId="0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57" fontId="2" fillId="0" borderId="25" xfId="0" applyNumberFormat="1" applyFont="1" applyBorder="1" applyAlignment="1">
      <alignment vertical="center"/>
    </xf>
    <xf numFmtId="177" fontId="2" fillId="0" borderId="26" xfId="0" applyNumberFormat="1" applyFont="1" applyBorder="1" applyAlignment="1">
      <alignment vertical="center"/>
    </xf>
    <xf numFmtId="177" fontId="2" fillId="0" borderId="27" xfId="0" applyNumberFormat="1" applyFont="1" applyBorder="1" applyAlignment="1">
      <alignment vertical="center"/>
    </xf>
    <xf numFmtId="177" fontId="2" fillId="0" borderId="28" xfId="0" applyNumberFormat="1" applyFont="1" applyBorder="1" applyAlignment="1">
      <alignment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vertical="center"/>
    </xf>
    <xf numFmtId="177" fontId="2" fillId="0" borderId="29" xfId="0" applyNumberFormat="1" applyFont="1" applyBorder="1" applyAlignment="1">
      <alignment vertical="center"/>
    </xf>
    <xf numFmtId="0" fontId="2" fillId="0" borderId="0" xfId="0" applyFont="1" applyAlignment="1" applyProtection="1">
      <alignment vertical="center"/>
      <protection/>
    </xf>
    <xf numFmtId="179" fontId="2" fillId="0" borderId="25" xfId="0" applyNumberFormat="1" applyFont="1" applyBorder="1" applyAlignment="1" applyProtection="1">
      <alignment horizontal="right" vertical="center"/>
      <protection/>
    </xf>
    <xf numFmtId="177" fontId="2" fillId="0" borderId="26" xfId="0" applyNumberFormat="1" applyFont="1" applyBorder="1" applyAlignment="1" applyProtection="1">
      <alignment horizontal="right" vertical="center"/>
      <protection/>
    </xf>
    <xf numFmtId="177" fontId="2" fillId="0" borderId="27" xfId="0" applyNumberFormat="1" applyFont="1" applyBorder="1" applyAlignment="1" applyProtection="1">
      <alignment horizontal="right" vertical="center"/>
      <protection/>
    </xf>
    <xf numFmtId="177" fontId="2" fillId="0" borderId="28" xfId="0" applyNumberFormat="1" applyFont="1" applyBorder="1" applyAlignment="1" applyProtection="1">
      <alignment horizontal="right" vertical="center"/>
      <protection/>
    </xf>
    <xf numFmtId="177" fontId="2" fillId="0" borderId="25" xfId="0" applyNumberFormat="1" applyFont="1" applyBorder="1" applyAlignment="1" applyProtection="1">
      <alignment horizontal="right" vertical="center"/>
      <protection/>
    </xf>
    <xf numFmtId="177" fontId="2" fillId="0" borderId="29" xfId="0" applyNumberFormat="1" applyFont="1" applyBorder="1" applyAlignment="1" applyProtection="1">
      <alignment horizontal="right" vertical="center"/>
      <protection/>
    </xf>
    <xf numFmtId="177" fontId="2" fillId="0" borderId="0" xfId="0" applyNumberFormat="1" applyFont="1" applyAlignment="1" applyProtection="1">
      <alignment vertical="center"/>
      <protection/>
    </xf>
    <xf numFmtId="177" fontId="2" fillId="0" borderId="20" xfId="0" applyNumberFormat="1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 shrinkToFit="1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38" fontId="2" fillId="0" borderId="0" xfId="16" applyFont="1" applyBorder="1" applyAlignment="1">
      <alignment vertical="center"/>
    </xf>
    <xf numFmtId="38" fontId="2" fillId="0" borderId="31" xfId="16" applyFont="1" applyBorder="1" applyAlignment="1">
      <alignment horizontal="left" vertical="center"/>
    </xf>
    <xf numFmtId="38" fontId="2" fillId="0" borderId="32" xfId="16" applyFont="1" applyBorder="1" applyAlignment="1">
      <alignment horizontal="left" vertical="center" wrapText="1"/>
    </xf>
    <xf numFmtId="38" fontId="2" fillId="0" borderId="18" xfId="16" applyFont="1" applyBorder="1" applyAlignment="1">
      <alignment horizontal="left" vertical="center" wrapText="1"/>
    </xf>
    <xf numFmtId="38" fontId="2" fillId="0" borderId="19" xfId="16" applyFont="1" applyBorder="1" applyAlignment="1">
      <alignment horizontal="center" vertical="center"/>
    </xf>
    <xf numFmtId="38" fontId="2" fillId="0" borderId="8" xfId="16" applyFont="1" applyBorder="1" applyAlignment="1">
      <alignment vertical="center"/>
    </xf>
    <xf numFmtId="38" fontId="2" fillId="0" borderId="1" xfId="16" applyFont="1" applyBorder="1" applyAlignment="1">
      <alignment horizontal="center" vertical="center"/>
    </xf>
    <xf numFmtId="38" fontId="2" fillId="0" borderId="34" xfId="16" applyFont="1" applyBorder="1" applyAlignment="1">
      <alignment vertical="center"/>
    </xf>
    <xf numFmtId="38" fontId="2" fillId="0" borderId="23" xfId="16" applyFont="1" applyBorder="1" applyAlignment="1">
      <alignment vertical="center"/>
    </xf>
    <xf numFmtId="38" fontId="2" fillId="0" borderId="24" xfId="16" applyFont="1" applyBorder="1" applyAlignment="1">
      <alignment vertical="center"/>
    </xf>
    <xf numFmtId="38" fontId="2" fillId="0" borderId="33" xfId="16" applyFont="1" applyBorder="1" applyAlignment="1">
      <alignment vertical="center"/>
    </xf>
    <xf numFmtId="38" fontId="2" fillId="0" borderId="15" xfId="16" applyFont="1" applyBorder="1" applyAlignment="1">
      <alignment vertical="center"/>
    </xf>
    <xf numFmtId="38" fontId="2" fillId="0" borderId="12" xfId="16" applyFont="1" applyBorder="1" applyAlignment="1">
      <alignment vertical="center"/>
    </xf>
    <xf numFmtId="38" fontId="2" fillId="0" borderId="2" xfId="16" applyFont="1" applyBorder="1" applyAlignment="1">
      <alignment vertical="center"/>
    </xf>
    <xf numFmtId="38" fontId="2" fillId="0" borderId="31" xfId="16" applyFont="1" applyBorder="1" applyAlignment="1">
      <alignment vertical="center"/>
    </xf>
    <xf numFmtId="38" fontId="2" fillId="0" borderId="18" xfId="16" applyFont="1" applyBorder="1" applyAlignment="1">
      <alignment vertical="center"/>
    </xf>
    <xf numFmtId="38" fontId="2" fillId="0" borderId="13" xfId="16" applyFont="1" applyBorder="1" applyAlignment="1">
      <alignment vertical="center"/>
    </xf>
    <xf numFmtId="38" fontId="2" fillId="0" borderId="21" xfId="16" applyFont="1" applyBorder="1" applyAlignment="1">
      <alignment vertical="center"/>
    </xf>
    <xf numFmtId="0" fontId="2" fillId="0" borderId="21" xfId="0" applyFont="1" applyBorder="1" applyAlignment="1">
      <alignment/>
    </xf>
    <xf numFmtId="38" fontId="2" fillId="0" borderId="36" xfId="16" applyFont="1" applyBorder="1" applyAlignment="1">
      <alignment vertical="center"/>
    </xf>
    <xf numFmtId="38" fontId="2" fillId="0" borderId="10" xfId="16" applyFont="1" applyBorder="1" applyAlignment="1">
      <alignment vertical="center"/>
    </xf>
    <xf numFmtId="38" fontId="2" fillId="0" borderId="11" xfId="16" applyFont="1" applyBorder="1" applyAlignment="1">
      <alignment vertical="center"/>
    </xf>
    <xf numFmtId="186" fontId="2" fillId="0" borderId="0" xfId="0" applyNumberFormat="1" applyFont="1" applyAlignment="1">
      <alignment vertical="center"/>
    </xf>
    <xf numFmtId="186" fontId="2" fillId="0" borderId="12" xfId="0" applyNumberFormat="1" applyFont="1" applyBorder="1" applyAlignment="1">
      <alignment vertical="center"/>
    </xf>
    <xf numFmtId="186" fontId="2" fillId="0" borderId="27" xfId="0" applyNumberFormat="1" applyFont="1" applyBorder="1" applyAlignment="1">
      <alignment vertical="center"/>
    </xf>
    <xf numFmtId="186" fontId="2" fillId="0" borderId="15" xfId="0" applyNumberFormat="1" applyFont="1" applyBorder="1" applyAlignment="1">
      <alignment vertical="center"/>
    </xf>
    <xf numFmtId="186" fontId="2" fillId="0" borderId="2" xfId="0" applyNumberFormat="1" applyFont="1" applyBorder="1" applyAlignment="1">
      <alignment vertical="center"/>
    </xf>
    <xf numFmtId="186" fontId="2" fillId="0" borderId="26" xfId="0" applyNumberFormat="1" applyFont="1" applyBorder="1" applyAlignment="1">
      <alignment vertical="center"/>
    </xf>
    <xf numFmtId="186" fontId="2" fillId="0" borderId="8" xfId="0" applyNumberFormat="1" applyFont="1" applyBorder="1" applyAlignment="1">
      <alignment vertical="center"/>
    </xf>
    <xf numFmtId="186" fontId="2" fillId="0" borderId="35" xfId="0" applyNumberFormat="1" applyFont="1" applyBorder="1" applyAlignment="1">
      <alignment vertical="center"/>
    </xf>
    <xf numFmtId="186" fontId="2" fillId="0" borderId="25" xfId="0" applyNumberFormat="1" applyFont="1" applyBorder="1" applyAlignment="1">
      <alignment vertical="center"/>
    </xf>
    <xf numFmtId="186" fontId="2" fillId="0" borderId="24" xfId="0" applyNumberFormat="1" applyFont="1" applyBorder="1" applyAlignment="1">
      <alignment vertical="center"/>
    </xf>
    <xf numFmtId="186" fontId="2" fillId="0" borderId="13" xfId="0" applyNumberFormat="1" applyFont="1" applyBorder="1" applyAlignment="1">
      <alignment vertical="center"/>
    </xf>
    <xf numFmtId="186" fontId="2" fillId="0" borderId="28" xfId="0" applyNumberFormat="1" applyFont="1" applyBorder="1" applyAlignment="1">
      <alignment vertical="center"/>
    </xf>
    <xf numFmtId="186" fontId="2" fillId="0" borderId="18" xfId="0" applyNumberFormat="1" applyFont="1" applyBorder="1" applyAlignment="1">
      <alignment vertical="center"/>
    </xf>
    <xf numFmtId="186" fontId="2" fillId="0" borderId="4" xfId="0" applyNumberFormat="1" applyFont="1" applyBorder="1" applyAlignment="1">
      <alignment vertical="center"/>
    </xf>
    <xf numFmtId="186" fontId="2" fillId="0" borderId="29" xfId="0" applyNumberFormat="1" applyFont="1" applyBorder="1" applyAlignment="1">
      <alignment vertical="center"/>
    </xf>
    <xf numFmtId="186" fontId="2" fillId="0" borderId="11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 wrapText="1"/>
    </xf>
    <xf numFmtId="0" fontId="2" fillId="0" borderId="33" xfId="0" applyNumberFormat="1" applyFont="1" applyBorder="1" applyAlignment="1">
      <alignment vertical="center"/>
    </xf>
    <xf numFmtId="0" fontId="2" fillId="0" borderId="36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2" fillId="0" borderId="20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 shrinkToFit="1"/>
    </xf>
    <xf numFmtId="0" fontId="2" fillId="0" borderId="10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horizontal="right" vertical="center"/>
    </xf>
    <xf numFmtId="177" fontId="2" fillId="0" borderId="14" xfId="0" applyNumberFormat="1" applyFont="1" applyBorder="1" applyAlignment="1">
      <alignment horizontal="right" vertical="center"/>
    </xf>
    <xf numFmtId="177" fontId="2" fillId="0" borderId="17" xfId="0" applyNumberFormat="1" applyFont="1" applyBorder="1" applyAlignment="1">
      <alignment horizontal="right" vertical="center"/>
    </xf>
    <xf numFmtId="57" fontId="2" fillId="0" borderId="22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vertical="center"/>
    </xf>
    <xf numFmtId="177" fontId="2" fillId="0" borderId="22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86" fontId="2" fillId="0" borderId="14" xfId="0" applyNumberFormat="1" applyFont="1" applyBorder="1" applyAlignment="1">
      <alignment vertical="center"/>
    </xf>
    <xf numFmtId="186" fontId="2" fillId="0" borderId="9" xfId="0" applyNumberFormat="1" applyFont="1" applyBorder="1" applyAlignment="1">
      <alignment vertical="center"/>
    </xf>
    <xf numFmtId="186" fontId="2" fillId="0" borderId="22" xfId="0" applyNumberFormat="1" applyFont="1" applyBorder="1" applyAlignment="1">
      <alignment vertical="center"/>
    </xf>
    <xf numFmtId="186" fontId="2" fillId="0" borderId="17" xfId="0" applyNumberFormat="1" applyFont="1" applyBorder="1" applyAlignment="1">
      <alignment vertical="center"/>
    </xf>
    <xf numFmtId="186" fontId="2" fillId="0" borderId="16" xfId="0" applyNumberFormat="1" applyFont="1" applyBorder="1" applyAlignment="1">
      <alignment vertical="center"/>
    </xf>
    <xf numFmtId="0" fontId="2" fillId="0" borderId="1" xfId="0" applyFont="1" applyBorder="1" applyAlignment="1" applyProtection="1">
      <alignment horizontal="distributed" vertical="center"/>
      <protection/>
    </xf>
    <xf numFmtId="0" fontId="2" fillId="0" borderId="1" xfId="0" applyFont="1" applyBorder="1" applyAlignment="1">
      <alignment horizontal="right" vertical="center"/>
    </xf>
    <xf numFmtId="57" fontId="2" fillId="0" borderId="1" xfId="0" applyNumberFormat="1" applyFont="1" applyBorder="1" applyAlignment="1">
      <alignment vertical="center"/>
    </xf>
    <xf numFmtId="57" fontId="2" fillId="0" borderId="23" xfId="0" applyNumberFormat="1" applyFont="1" applyBorder="1" applyAlignment="1">
      <alignment vertical="center"/>
    </xf>
    <xf numFmtId="178" fontId="2" fillId="0" borderId="0" xfId="16" applyNumberFormat="1" applyFont="1" applyFill="1" applyBorder="1" applyAlignment="1" quotePrefix="1">
      <alignment horizontal="center" vertical="center"/>
    </xf>
    <xf numFmtId="177" fontId="2" fillId="0" borderId="0" xfId="16" applyNumberFormat="1" applyFont="1" applyFill="1" applyBorder="1" applyAlignment="1">
      <alignment vertical="center"/>
    </xf>
    <xf numFmtId="177" fontId="2" fillId="0" borderId="9" xfId="16" applyNumberFormat="1" applyFont="1" applyFill="1" applyBorder="1" applyAlignment="1">
      <alignment vertical="center"/>
    </xf>
    <xf numFmtId="177" fontId="2" fillId="0" borderId="17" xfId="16" applyNumberFormat="1" applyFont="1" applyFill="1" applyBorder="1" applyAlignment="1">
      <alignment vertical="center"/>
    </xf>
    <xf numFmtId="57" fontId="2" fillId="0" borderId="35" xfId="0" applyNumberFormat="1" applyFont="1" applyFill="1" applyBorder="1" applyAlignment="1">
      <alignment vertical="center"/>
    </xf>
    <xf numFmtId="177" fontId="2" fillId="0" borderId="17" xfId="16" applyNumberFormat="1" applyFont="1" applyBorder="1" applyAlignment="1">
      <alignment vertical="center"/>
    </xf>
    <xf numFmtId="178" fontId="2" fillId="0" borderId="18" xfId="0" applyNumberFormat="1" applyFont="1" applyBorder="1" applyAlignment="1">
      <alignment horizontal="center" vertical="center"/>
    </xf>
    <xf numFmtId="178" fontId="2" fillId="0" borderId="14" xfId="0" applyNumberFormat="1" applyFont="1" applyBorder="1" applyAlignment="1">
      <alignment horizontal="center" vertical="center"/>
    </xf>
    <xf numFmtId="178" fontId="2" fillId="0" borderId="15" xfId="0" applyNumberFormat="1" applyFont="1" applyBorder="1" applyAlignment="1">
      <alignment horizontal="center" vertical="center"/>
    </xf>
    <xf numFmtId="178" fontId="2" fillId="0" borderId="17" xfId="0" applyNumberFormat="1" applyFont="1" applyBorder="1" applyAlignment="1">
      <alignment horizontal="center" vertical="center"/>
    </xf>
    <xf numFmtId="0" fontId="2" fillId="0" borderId="37" xfId="0" applyFont="1" applyBorder="1" applyAlignment="1" applyProtection="1">
      <alignment horizontal="distributed" vertical="center"/>
      <protection/>
    </xf>
    <xf numFmtId="0" fontId="2" fillId="0" borderId="26" xfId="0" applyFont="1" applyBorder="1" applyAlignment="1" applyProtection="1">
      <alignment horizontal="distributed" vertical="center"/>
      <protection/>
    </xf>
    <xf numFmtId="0" fontId="2" fillId="0" borderId="38" xfId="0" applyFont="1" applyBorder="1" applyAlignment="1" applyProtection="1">
      <alignment horizontal="distributed" vertical="center"/>
      <protection/>
    </xf>
    <xf numFmtId="0" fontId="2" fillId="0" borderId="2" xfId="0" applyFont="1" applyBorder="1" applyAlignment="1" applyProtection="1">
      <alignment horizontal="distributed" vertical="center"/>
      <protection/>
    </xf>
    <xf numFmtId="0" fontId="2" fillId="0" borderId="13" xfId="0" applyFont="1" applyBorder="1" applyAlignment="1" applyProtection="1">
      <alignment horizontal="distributed" vertical="center"/>
      <protection/>
    </xf>
    <xf numFmtId="0" fontId="2" fillId="0" borderId="28" xfId="0" applyFont="1" applyBorder="1" applyAlignment="1" applyProtection="1">
      <alignment horizontal="distributed" vertical="center"/>
      <protection/>
    </xf>
    <xf numFmtId="0" fontId="2" fillId="0" borderId="7" xfId="0" applyFont="1" applyBorder="1" applyAlignment="1" applyProtection="1">
      <alignment horizontal="distributed" vertical="center"/>
      <protection/>
    </xf>
    <xf numFmtId="0" fontId="2" fillId="0" borderId="18" xfId="0" applyFont="1" applyBorder="1" applyAlignment="1" applyProtection="1">
      <alignment horizontal="distributed" vertical="center"/>
      <protection/>
    </xf>
    <xf numFmtId="0" fontId="2" fillId="0" borderId="39" xfId="0" applyFont="1" applyBorder="1" applyAlignment="1" applyProtection="1">
      <alignment horizontal="distributed" vertical="center"/>
      <protection/>
    </xf>
    <xf numFmtId="0" fontId="2" fillId="0" borderId="17" xfId="0" applyFont="1" applyBorder="1" applyAlignment="1" applyProtection="1">
      <alignment horizontal="distributed" vertical="center"/>
      <protection/>
    </xf>
    <xf numFmtId="0" fontId="2" fillId="0" borderId="6" xfId="0" applyFont="1" applyBorder="1" applyAlignment="1" applyProtection="1">
      <alignment horizontal="distributed" vertical="center"/>
      <protection/>
    </xf>
    <xf numFmtId="0" fontId="2" fillId="0" borderId="32" xfId="0" applyFont="1" applyBorder="1" applyAlignment="1" applyProtection="1">
      <alignment horizontal="distributed" vertical="center"/>
      <protection/>
    </xf>
    <xf numFmtId="0" fontId="2" fillId="0" borderId="10" xfId="0" applyFont="1" applyBorder="1" applyAlignment="1">
      <alignment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7" fontId="3" fillId="0" borderId="37" xfId="0" applyNumberFormat="1" applyFont="1" applyBorder="1" applyAlignment="1" applyProtection="1">
      <alignment horizontal="distributed" vertical="center"/>
      <protection/>
    </xf>
    <xf numFmtId="177" fontId="3" fillId="0" borderId="28" xfId="0" applyNumberFormat="1" applyFont="1" applyBorder="1" applyAlignment="1" applyProtection="1">
      <alignment horizontal="distributed" vertical="center"/>
      <protection/>
    </xf>
    <xf numFmtId="0" fontId="2" fillId="0" borderId="0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32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177" fontId="2" fillId="0" borderId="37" xfId="0" applyNumberFormat="1" applyFont="1" applyBorder="1" applyAlignment="1" applyProtection="1">
      <alignment horizontal="distributed" vertical="center"/>
      <protection/>
    </xf>
    <xf numFmtId="177" fontId="0" fillId="0" borderId="28" xfId="0" applyNumberFormat="1" applyFont="1" applyBorder="1" applyAlignment="1">
      <alignment horizontal="distributed" vertical="center"/>
    </xf>
    <xf numFmtId="0" fontId="2" fillId="0" borderId="33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vertical="center"/>
    </xf>
    <xf numFmtId="0" fontId="2" fillId="0" borderId="21" xfId="0" applyNumberFormat="1" applyFont="1" applyBorder="1" applyAlignment="1">
      <alignment vertical="center"/>
    </xf>
    <xf numFmtId="0" fontId="2" fillId="0" borderId="8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2" fillId="0" borderId="34" xfId="0" applyNumberFormat="1" applyFont="1" applyBorder="1" applyAlignment="1">
      <alignment vertical="center" wrapText="1"/>
    </xf>
    <xf numFmtId="0" fontId="2" fillId="0" borderId="23" xfId="0" applyNumberFormat="1" applyFont="1" applyBorder="1" applyAlignment="1">
      <alignment vertical="center" wrapText="1"/>
    </xf>
    <xf numFmtId="0" fontId="2" fillId="0" borderId="24" xfId="0" applyNumberFormat="1" applyFont="1" applyBorder="1" applyAlignment="1">
      <alignment vertical="center" wrapText="1"/>
    </xf>
    <xf numFmtId="186" fontId="2" fillId="0" borderId="38" xfId="0" applyNumberFormat="1" applyFont="1" applyBorder="1" applyAlignment="1" applyProtection="1">
      <alignment horizontal="distributed" vertical="center"/>
      <protection/>
    </xf>
    <xf numFmtId="186" fontId="2" fillId="0" borderId="2" xfId="0" applyNumberFormat="1" applyFont="1" applyBorder="1" applyAlignment="1" applyProtection="1">
      <alignment horizontal="distributed" vertical="center"/>
      <protection/>
    </xf>
    <xf numFmtId="186" fontId="2" fillId="0" borderId="37" xfId="0" applyNumberFormat="1" applyFont="1" applyBorder="1" applyAlignment="1" applyProtection="1">
      <alignment horizontal="distributed" vertical="center"/>
      <protection/>
    </xf>
    <xf numFmtId="186" fontId="2" fillId="0" borderId="26" xfId="0" applyNumberFormat="1" applyFont="1" applyBorder="1" applyAlignment="1" applyProtection="1">
      <alignment horizontal="distributed" vertical="center"/>
      <protection/>
    </xf>
    <xf numFmtId="186" fontId="2" fillId="0" borderId="7" xfId="0" applyNumberFormat="1" applyFont="1" applyBorder="1" applyAlignment="1" applyProtection="1">
      <alignment horizontal="distributed" vertical="center"/>
      <protection/>
    </xf>
    <xf numFmtId="186" fontId="2" fillId="0" borderId="8" xfId="0" applyNumberFormat="1" applyFont="1" applyBorder="1" applyAlignment="1" applyProtection="1">
      <alignment horizontal="distributed" vertical="center"/>
      <protection/>
    </xf>
    <xf numFmtId="186" fontId="0" fillId="0" borderId="26" xfId="0" applyNumberFormat="1" applyFont="1" applyBorder="1" applyAlignment="1">
      <alignment horizontal="distributed" vertical="center"/>
    </xf>
    <xf numFmtId="186" fontId="2" fillId="0" borderId="39" xfId="0" applyNumberFormat="1" applyFont="1" applyBorder="1" applyAlignment="1" applyProtection="1">
      <alignment horizontal="distributed" vertical="center"/>
      <protection/>
    </xf>
    <xf numFmtId="186" fontId="2" fillId="0" borderId="9" xfId="0" applyNumberFormat="1" applyFont="1" applyBorder="1" applyAlignment="1" applyProtection="1">
      <alignment horizontal="distributed" vertical="center"/>
      <protection/>
    </xf>
    <xf numFmtId="38" fontId="2" fillId="0" borderId="5" xfId="16" applyFont="1" applyBorder="1" applyAlignment="1">
      <alignment horizontal="right" vertical="center" wrapText="1"/>
    </xf>
    <xf numFmtId="38" fontId="2" fillId="0" borderId="6" xfId="16" applyFont="1" applyBorder="1" applyAlignment="1">
      <alignment horizontal="right" vertical="center" wrapText="1"/>
    </xf>
    <xf numFmtId="38" fontId="2" fillId="0" borderId="7" xfId="16" applyFont="1" applyBorder="1" applyAlignment="1">
      <alignment horizontal="right" vertical="center" wrapText="1"/>
    </xf>
    <xf numFmtId="38" fontId="2" fillId="0" borderId="21" xfId="16" applyFont="1" applyBorder="1" applyAlignment="1">
      <alignment horizontal="center" vertical="center"/>
    </xf>
    <xf numFmtId="38" fontId="2" fillId="0" borderId="8" xfId="16" applyFont="1" applyBorder="1" applyAlignment="1">
      <alignment horizontal="center" vertical="center"/>
    </xf>
    <xf numFmtId="178" fontId="2" fillId="0" borderId="9" xfId="16" applyNumberFormat="1" applyFont="1" applyBorder="1" applyAlignment="1">
      <alignment horizontal="center" vertical="center"/>
    </xf>
    <xf numFmtId="178" fontId="2" fillId="0" borderId="8" xfId="16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3</xdr:row>
      <xdr:rowOff>161925</xdr:rowOff>
    </xdr:to>
    <xdr:sp>
      <xdr:nvSpPr>
        <xdr:cNvPr id="1" name="Line 2"/>
        <xdr:cNvSpPr>
          <a:spLocks/>
        </xdr:cNvSpPr>
      </xdr:nvSpPr>
      <xdr:spPr>
        <a:xfrm>
          <a:off x="685800" y="352425"/>
          <a:ext cx="2647950" cy="323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161925</xdr:rowOff>
    </xdr:from>
    <xdr:to>
      <xdr:col>6</xdr:col>
      <xdr:colOff>0</xdr:colOff>
      <xdr:row>2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161925"/>
          <a:ext cx="2695575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2</xdr:row>
      <xdr:rowOff>171450</xdr:rowOff>
    </xdr:to>
    <xdr:sp>
      <xdr:nvSpPr>
        <xdr:cNvPr id="2" name="Line 6"/>
        <xdr:cNvSpPr>
          <a:spLocks/>
        </xdr:cNvSpPr>
      </xdr:nvSpPr>
      <xdr:spPr>
        <a:xfrm>
          <a:off x="15516225" y="171450"/>
          <a:ext cx="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752475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685800" y="171450"/>
          <a:ext cx="2705100" cy="3524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190500"/>
          <a:ext cx="244792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4</xdr:col>
      <xdr:colOff>0</xdr:colOff>
      <xdr:row>26</xdr:row>
      <xdr:rowOff>0</xdr:rowOff>
    </xdr:to>
    <xdr:sp>
      <xdr:nvSpPr>
        <xdr:cNvPr id="2" name="Line 2"/>
        <xdr:cNvSpPr>
          <a:spLocks/>
        </xdr:cNvSpPr>
      </xdr:nvSpPr>
      <xdr:spPr>
        <a:xfrm>
          <a:off x="685800" y="4572000"/>
          <a:ext cx="244792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4</xdr:col>
      <xdr:colOff>0</xdr:colOff>
      <xdr:row>49</xdr:row>
      <xdr:rowOff>0</xdr:rowOff>
    </xdr:to>
    <xdr:sp>
      <xdr:nvSpPr>
        <xdr:cNvPr id="3" name="Line 3"/>
        <xdr:cNvSpPr>
          <a:spLocks/>
        </xdr:cNvSpPr>
      </xdr:nvSpPr>
      <xdr:spPr>
        <a:xfrm>
          <a:off x="685800" y="8953500"/>
          <a:ext cx="244792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2000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5</xdr:col>
      <xdr:colOff>9525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685800" y="200025"/>
          <a:ext cx="3028950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9525</xdr:rowOff>
    </xdr:from>
    <xdr:to>
      <xdr:col>5</xdr:col>
      <xdr:colOff>9525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>
          <a:off x="685800" y="5495925"/>
          <a:ext cx="3028950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9525</xdr:rowOff>
    </xdr:from>
    <xdr:to>
      <xdr:col>5</xdr:col>
      <xdr:colOff>9525</xdr:colOff>
      <xdr:row>59</xdr:row>
      <xdr:rowOff>0</xdr:rowOff>
    </xdr:to>
    <xdr:sp>
      <xdr:nvSpPr>
        <xdr:cNvPr id="4" name="Line 4"/>
        <xdr:cNvSpPr>
          <a:spLocks/>
        </xdr:cNvSpPr>
      </xdr:nvSpPr>
      <xdr:spPr>
        <a:xfrm>
          <a:off x="685800" y="10791825"/>
          <a:ext cx="3028950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AO66"/>
  <sheetViews>
    <sheetView showGridLines="0" tabSelected="1" view="pageBreakPreview" zoomScaleSheetLayoutView="100" workbookViewId="0" topLeftCell="A1">
      <selection activeCell="AO66" sqref="AO66"/>
    </sheetView>
  </sheetViews>
  <sheetFormatPr defaultColWidth="9.00390625" defaultRowHeight="15" customHeight="1"/>
  <cols>
    <col min="1" max="1" width="9.00390625" style="1" customWidth="1"/>
    <col min="2" max="2" width="3.125" style="1" customWidth="1"/>
    <col min="3" max="3" width="4.625" style="1" customWidth="1"/>
    <col min="4" max="4" width="8.625" style="1" customWidth="1"/>
    <col min="5" max="5" width="18.375" style="1" customWidth="1"/>
    <col min="6" max="17" width="11.875" style="1" customWidth="1"/>
    <col min="18" max="18" width="11.75390625" style="1" customWidth="1"/>
    <col min="19" max="19" width="0.12890625" style="1" hidden="1" customWidth="1"/>
    <col min="20" max="41" width="11.875" style="1" customWidth="1"/>
    <col min="42" max="16384" width="9.00390625" style="1" customWidth="1"/>
  </cols>
  <sheetData>
    <row r="1" ht="15" customHeight="1">
      <c r="B1" s="99" t="s">
        <v>251</v>
      </c>
    </row>
    <row r="2" spans="2:41" ht="12.75" customHeight="1" thickBot="1">
      <c r="B2" s="230" t="s">
        <v>143</v>
      </c>
      <c r="C2" s="230"/>
      <c r="D2" s="230"/>
      <c r="E2" s="230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</row>
    <row r="3" spans="2:41" ht="12.75" customHeight="1">
      <c r="B3" s="9"/>
      <c r="C3" s="10"/>
      <c r="D3" s="10"/>
      <c r="E3" s="11" t="s">
        <v>0</v>
      </c>
      <c r="F3" s="220" t="s">
        <v>73</v>
      </c>
      <c r="G3" s="220" t="s">
        <v>74</v>
      </c>
      <c r="H3" s="220" t="s">
        <v>75</v>
      </c>
      <c r="I3" s="220" t="s">
        <v>76</v>
      </c>
      <c r="J3" s="220" t="s">
        <v>77</v>
      </c>
      <c r="K3" s="220" t="s">
        <v>78</v>
      </c>
      <c r="L3" s="220" t="s">
        <v>79</v>
      </c>
      <c r="M3" s="220" t="s">
        <v>80</v>
      </c>
      <c r="N3" s="228" t="s">
        <v>254</v>
      </c>
      <c r="O3" s="220" t="s">
        <v>253</v>
      </c>
      <c r="P3" s="220" t="s">
        <v>255</v>
      </c>
      <c r="Q3" s="220" t="s">
        <v>322</v>
      </c>
      <c r="R3" s="218" t="s">
        <v>81</v>
      </c>
      <c r="S3" s="204"/>
      <c r="T3" s="224" t="s">
        <v>82</v>
      </c>
      <c r="U3" s="224" t="s">
        <v>83</v>
      </c>
      <c r="V3" s="220" t="s">
        <v>84</v>
      </c>
      <c r="W3" s="220" t="s">
        <v>85</v>
      </c>
      <c r="X3" s="220" t="s">
        <v>86</v>
      </c>
      <c r="Y3" s="220" t="s">
        <v>87</v>
      </c>
      <c r="Z3" s="220" t="s">
        <v>256</v>
      </c>
      <c r="AA3" s="220" t="s">
        <v>248</v>
      </c>
      <c r="AB3" s="220" t="s">
        <v>88</v>
      </c>
      <c r="AC3" s="220" t="s">
        <v>89</v>
      </c>
      <c r="AD3" s="226" t="s">
        <v>90</v>
      </c>
      <c r="AE3" s="220" t="s">
        <v>91</v>
      </c>
      <c r="AF3" s="218" t="s">
        <v>92</v>
      </c>
      <c r="AG3" s="224" t="s">
        <v>93</v>
      </c>
      <c r="AH3" s="220" t="s">
        <v>94</v>
      </c>
      <c r="AI3" s="220" t="s">
        <v>95</v>
      </c>
      <c r="AJ3" s="220" t="s">
        <v>96</v>
      </c>
      <c r="AK3" s="220" t="s">
        <v>97</v>
      </c>
      <c r="AL3" s="220" t="s">
        <v>98</v>
      </c>
      <c r="AM3" s="220" t="s">
        <v>99</v>
      </c>
      <c r="AN3" s="220" t="s">
        <v>100</v>
      </c>
      <c r="AO3" s="218" t="s">
        <v>212</v>
      </c>
    </row>
    <row r="4" spans="2:41" ht="12.75" customHeight="1">
      <c r="B4" s="31" t="s">
        <v>1</v>
      </c>
      <c r="C4" s="12"/>
      <c r="D4" s="12"/>
      <c r="E4" s="13"/>
      <c r="F4" s="221"/>
      <c r="G4" s="221"/>
      <c r="H4" s="221"/>
      <c r="I4" s="221"/>
      <c r="J4" s="221"/>
      <c r="K4" s="221"/>
      <c r="L4" s="221"/>
      <c r="M4" s="221"/>
      <c r="N4" s="229"/>
      <c r="O4" s="221"/>
      <c r="P4" s="222"/>
      <c r="Q4" s="222"/>
      <c r="R4" s="219"/>
      <c r="S4" s="204"/>
      <c r="T4" s="225"/>
      <c r="U4" s="225"/>
      <c r="V4" s="222"/>
      <c r="W4" s="222"/>
      <c r="X4" s="222"/>
      <c r="Y4" s="222"/>
      <c r="Z4" s="222"/>
      <c r="AA4" s="222"/>
      <c r="AB4" s="222"/>
      <c r="AC4" s="222"/>
      <c r="AD4" s="227"/>
      <c r="AE4" s="222"/>
      <c r="AF4" s="223"/>
      <c r="AG4" s="225"/>
      <c r="AH4" s="222"/>
      <c r="AI4" s="222"/>
      <c r="AJ4" s="221"/>
      <c r="AK4" s="221"/>
      <c r="AL4" s="221"/>
      <c r="AM4" s="221"/>
      <c r="AN4" s="221"/>
      <c r="AO4" s="219"/>
    </row>
    <row r="5" spans="1:41" ht="12.75" customHeight="1">
      <c r="A5" s="1">
        <v>180101</v>
      </c>
      <c r="B5" s="29"/>
      <c r="C5" s="32" t="s">
        <v>109</v>
      </c>
      <c r="D5" s="33"/>
      <c r="E5" s="34"/>
      <c r="F5" s="93">
        <v>31371</v>
      </c>
      <c r="G5" s="93">
        <v>32430</v>
      </c>
      <c r="H5" s="93">
        <v>33481</v>
      </c>
      <c r="I5" s="93">
        <v>29854</v>
      </c>
      <c r="J5" s="94" t="s">
        <v>257</v>
      </c>
      <c r="K5" s="94" t="s">
        <v>257</v>
      </c>
      <c r="L5" s="93">
        <v>30216</v>
      </c>
      <c r="M5" s="94" t="s">
        <v>257</v>
      </c>
      <c r="N5" s="104" t="s">
        <v>257</v>
      </c>
      <c r="O5" s="93">
        <v>31401</v>
      </c>
      <c r="P5" s="94" t="s">
        <v>257</v>
      </c>
      <c r="Q5" s="94" t="s">
        <v>257</v>
      </c>
      <c r="R5" s="118" t="s">
        <v>257</v>
      </c>
      <c r="S5" s="205"/>
      <c r="T5" s="104" t="s">
        <v>257</v>
      </c>
      <c r="U5" s="104" t="s">
        <v>257</v>
      </c>
      <c r="V5" s="94" t="s">
        <v>257</v>
      </c>
      <c r="W5" s="94" t="s">
        <v>257</v>
      </c>
      <c r="X5" s="104" t="s">
        <v>257</v>
      </c>
      <c r="Y5" s="94" t="s">
        <v>257</v>
      </c>
      <c r="Z5" s="94" t="s">
        <v>257</v>
      </c>
      <c r="AA5" s="94" t="s">
        <v>257</v>
      </c>
      <c r="AB5" s="94" t="s">
        <v>257</v>
      </c>
      <c r="AC5" s="94" t="s">
        <v>257</v>
      </c>
      <c r="AD5" s="116" t="s">
        <v>257</v>
      </c>
      <c r="AE5" s="94" t="s">
        <v>257</v>
      </c>
      <c r="AF5" s="118" t="s">
        <v>257</v>
      </c>
      <c r="AG5" s="104" t="s">
        <v>257</v>
      </c>
      <c r="AH5" s="94" t="s">
        <v>257</v>
      </c>
      <c r="AI5" s="116" t="s">
        <v>257</v>
      </c>
      <c r="AJ5" s="94" t="s">
        <v>257</v>
      </c>
      <c r="AK5" s="93">
        <v>35419</v>
      </c>
      <c r="AL5" s="94" t="s">
        <v>257</v>
      </c>
      <c r="AM5" s="94" t="s">
        <v>257</v>
      </c>
      <c r="AN5" s="94" t="s">
        <v>257</v>
      </c>
      <c r="AO5" s="130" t="s">
        <v>257</v>
      </c>
    </row>
    <row r="6" spans="1:41" ht="12.75" customHeight="1">
      <c r="A6" s="1">
        <v>180106</v>
      </c>
      <c r="B6" s="4" t="s">
        <v>2</v>
      </c>
      <c r="C6" s="6">
        <v>2</v>
      </c>
      <c r="D6" s="12" t="s">
        <v>122</v>
      </c>
      <c r="E6" s="13"/>
      <c r="F6" s="89">
        <v>22188320</v>
      </c>
      <c r="G6" s="89">
        <v>36350000</v>
      </c>
      <c r="H6" s="89">
        <v>19784889</v>
      </c>
      <c r="I6" s="89">
        <v>12338897</v>
      </c>
      <c r="J6" s="95">
        <v>0</v>
      </c>
      <c r="K6" s="95">
        <v>0</v>
      </c>
      <c r="L6" s="89">
        <v>15725567</v>
      </c>
      <c r="M6" s="95">
        <v>0</v>
      </c>
      <c r="N6" s="95">
        <v>0</v>
      </c>
      <c r="O6" s="95">
        <v>12354039</v>
      </c>
      <c r="P6" s="95">
        <v>0</v>
      </c>
      <c r="Q6" s="95">
        <v>0</v>
      </c>
      <c r="R6" s="119">
        <v>0</v>
      </c>
      <c r="S6" s="195"/>
      <c r="T6" s="105">
        <v>0</v>
      </c>
      <c r="U6" s="105">
        <v>0</v>
      </c>
      <c r="V6" s="95">
        <v>0</v>
      </c>
      <c r="W6" s="95">
        <v>0</v>
      </c>
      <c r="X6" s="95">
        <v>0</v>
      </c>
      <c r="Y6" s="95">
        <v>0</v>
      </c>
      <c r="Z6" s="95">
        <v>0</v>
      </c>
      <c r="AA6" s="95">
        <v>0</v>
      </c>
      <c r="AB6" s="95">
        <v>0</v>
      </c>
      <c r="AC6" s="95">
        <v>0</v>
      </c>
      <c r="AD6" s="187">
        <v>0</v>
      </c>
      <c r="AE6" s="95">
        <v>0</v>
      </c>
      <c r="AF6" s="119">
        <v>0</v>
      </c>
      <c r="AG6" s="105">
        <v>0</v>
      </c>
      <c r="AH6" s="95">
        <v>0</v>
      </c>
      <c r="AI6" s="95">
        <v>0</v>
      </c>
      <c r="AJ6" s="95">
        <v>0</v>
      </c>
      <c r="AK6" s="95">
        <v>6490000</v>
      </c>
      <c r="AL6" s="95">
        <v>0</v>
      </c>
      <c r="AM6" s="95">
        <v>0</v>
      </c>
      <c r="AN6" s="95">
        <v>0</v>
      </c>
      <c r="AO6" s="131">
        <f>SUM(F6:AN6)</f>
        <v>125231712</v>
      </c>
    </row>
    <row r="7" spans="1:41" ht="12.75" customHeight="1">
      <c r="A7" s="1">
        <v>180107</v>
      </c>
      <c r="B7" s="4" t="s">
        <v>3</v>
      </c>
      <c r="C7" s="6" t="s">
        <v>101</v>
      </c>
      <c r="D7" s="12" t="s">
        <v>262</v>
      </c>
      <c r="E7" s="13"/>
      <c r="F7" s="89">
        <v>1401535</v>
      </c>
      <c r="G7" s="89">
        <v>1073336</v>
      </c>
      <c r="H7" s="89">
        <v>1895330</v>
      </c>
      <c r="I7" s="89">
        <v>480541</v>
      </c>
      <c r="J7" s="95">
        <v>0</v>
      </c>
      <c r="K7" s="95">
        <v>0</v>
      </c>
      <c r="L7" s="89">
        <v>1696522</v>
      </c>
      <c r="M7" s="95">
        <v>0</v>
      </c>
      <c r="N7" s="95">
        <v>0</v>
      </c>
      <c r="O7" s="95">
        <v>760553</v>
      </c>
      <c r="P7" s="95">
        <v>0</v>
      </c>
      <c r="Q7" s="95">
        <v>0</v>
      </c>
      <c r="R7" s="119">
        <v>0</v>
      </c>
      <c r="S7" s="195"/>
      <c r="T7" s="105">
        <v>0</v>
      </c>
      <c r="U7" s="105">
        <v>0</v>
      </c>
      <c r="V7" s="95">
        <v>0</v>
      </c>
      <c r="W7" s="95">
        <v>0</v>
      </c>
      <c r="X7" s="95">
        <v>0</v>
      </c>
      <c r="Y7" s="95">
        <v>0</v>
      </c>
      <c r="Z7" s="95">
        <v>0</v>
      </c>
      <c r="AA7" s="95">
        <v>0</v>
      </c>
      <c r="AB7" s="95">
        <v>0</v>
      </c>
      <c r="AC7" s="95">
        <v>0</v>
      </c>
      <c r="AD7" s="187">
        <v>0</v>
      </c>
      <c r="AE7" s="95">
        <v>0</v>
      </c>
      <c r="AF7" s="119">
        <v>0</v>
      </c>
      <c r="AG7" s="105">
        <v>0</v>
      </c>
      <c r="AH7" s="95">
        <v>0</v>
      </c>
      <c r="AI7" s="95">
        <v>0</v>
      </c>
      <c r="AJ7" s="95">
        <v>0</v>
      </c>
      <c r="AK7" s="95">
        <v>220369</v>
      </c>
      <c r="AL7" s="95">
        <v>0</v>
      </c>
      <c r="AM7" s="95">
        <v>0</v>
      </c>
      <c r="AN7" s="95">
        <v>0</v>
      </c>
      <c r="AO7" s="131">
        <f aca="true" t="shared" si="0" ref="AO7:AO18">SUM(F7:AN7)</f>
        <v>7528186</v>
      </c>
    </row>
    <row r="8" spans="1:41" ht="12.75" customHeight="1">
      <c r="A8" s="1">
        <v>180108</v>
      </c>
      <c r="B8" s="4" t="s">
        <v>4</v>
      </c>
      <c r="C8" s="6" t="s">
        <v>102</v>
      </c>
      <c r="D8" s="12" t="s">
        <v>123</v>
      </c>
      <c r="E8" s="13"/>
      <c r="F8" s="89">
        <v>81874</v>
      </c>
      <c r="G8" s="89">
        <v>69077</v>
      </c>
      <c r="H8" s="89">
        <v>102504</v>
      </c>
      <c r="I8" s="89">
        <v>108494</v>
      </c>
      <c r="J8" s="95">
        <v>0</v>
      </c>
      <c r="K8" s="95">
        <v>0</v>
      </c>
      <c r="L8" s="89">
        <v>149630</v>
      </c>
      <c r="M8" s="95">
        <v>0</v>
      </c>
      <c r="N8" s="95">
        <v>0</v>
      </c>
      <c r="O8" s="95">
        <v>60166</v>
      </c>
      <c r="P8" s="95">
        <v>0</v>
      </c>
      <c r="Q8" s="95">
        <v>0</v>
      </c>
      <c r="R8" s="119">
        <v>0</v>
      </c>
      <c r="S8" s="195"/>
      <c r="T8" s="105">
        <v>0</v>
      </c>
      <c r="U8" s="105">
        <v>0</v>
      </c>
      <c r="V8" s="95">
        <v>0</v>
      </c>
      <c r="W8" s="95">
        <v>0</v>
      </c>
      <c r="X8" s="95">
        <v>0</v>
      </c>
      <c r="Y8" s="95">
        <v>0</v>
      </c>
      <c r="Z8" s="95">
        <v>0</v>
      </c>
      <c r="AA8" s="95">
        <v>0</v>
      </c>
      <c r="AB8" s="95">
        <v>0</v>
      </c>
      <c r="AC8" s="95">
        <v>0</v>
      </c>
      <c r="AD8" s="187">
        <v>0</v>
      </c>
      <c r="AE8" s="95">
        <v>0</v>
      </c>
      <c r="AF8" s="119">
        <v>0</v>
      </c>
      <c r="AG8" s="105">
        <v>0</v>
      </c>
      <c r="AH8" s="95">
        <v>0</v>
      </c>
      <c r="AI8" s="95">
        <v>0</v>
      </c>
      <c r="AJ8" s="95">
        <v>0</v>
      </c>
      <c r="AK8" s="95">
        <v>15282</v>
      </c>
      <c r="AL8" s="95">
        <v>0</v>
      </c>
      <c r="AM8" s="95">
        <v>0</v>
      </c>
      <c r="AN8" s="95">
        <v>0</v>
      </c>
      <c r="AO8" s="131">
        <f t="shared" si="0"/>
        <v>587027</v>
      </c>
    </row>
    <row r="9" spans="1:41" ht="12.75" customHeight="1">
      <c r="A9" s="1">
        <v>180109</v>
      </c>
      <c r="B9" s="4" t="s">
        <v>5</v>
      </c>
      <c r="C9" s="6" t="s">
        <v>103</v>
      </c>
      <c r="D9" s="12" t="s">
        <v>124</v>
      </c>
      <c r="E9" s="13"/>
      <c r="F9" s="89">
        <v>15831</v>
      </c>
      <c r="G9" s="89">
        <v>33866</v>
      </c>
      <c r="H9" s="89">
        <v>10439</v>
      </c>
      <c r="I9" s="89">
        <v>25677</v>
      </c>
      <c r="J9" s="95">
        <v>0</v>
      </c>
      <c r="K9" s="95">
        <v>0</v>
      </c>
      <c r="L9" s="89">
        <v>9269</v>
      </c>
      <c r="M9" s="95">
        <v>0</v>
      </c>
      <c r="N9" s="95">
        <v>0</v>
      </c>
      <c r="O9" s="95">
        <v>16243</v>
      </c>
      <c r="P9" s="95">
        <v>0</v>
      </c>
      <c r="Q9" s="95">
        <v>0</v>
      </c>
      <c r="R9" s="119">
        <v>0</v>
      </c>
      <c r="S9" s="195"/>
      <c r="T9" s="105">
        <v>0</v>
      </c>
      <c r="U9" s="105">
        <v>0</v>
      </c>
      <c r="V9" s="95">
        <v>0</v>
      </c>
      <c r="W9" s="95">
        <v>0</v>
      </c>
      <c r="X9" s="95">
        <v>0</v>
      </c>
      <c r="Y9" s="95">
        <v>0</v>
      </c>
      <c r="Z9" s="95">
        <v>0</v>
      </c>
      <c r="AA9" s="95">
        <v>0</v>
      </c>
      <c r="AB9" s="95">
        <v>0</v>
      </c>
      <c r="AC9" s="95">
        <v>0</v>
      </c>
      <c r="AD9" s="187">
        <v>0</v>
      </c>
      <c r="AE9" s="95">
        <v>0</v>
      </c>
      <c r="AF9" s="119">
        <v>0</v>
      </c>
      <c r="AG9" s="105">
        <v>0</v>
      </c>
      <c r="AH9" s="95">
        <v>0</v>
      </c>
      <c r="AI9" s="95">
        <v>0</v>
      </c>
      <c r="AJ9" s="95">
        <v>0</v>
      </c>
      <c r="AK9" s="95">
        <v>29450</v>
      </c>
      <c r="AL9" s="95">
        <v>0</v>
      </c>
      <c r="AM9" s="95">
        <v>0</v>
      </c>
      <c r="AN9" s="95">
        <v>0</v>
      </c>
      <c r="AO9" s="131">
        <f t="shared" si="0"/>
        <v>140775</v>
      </c>
    </row>
    <row r="10" spans="1:41" ht="12.75" customHeight="1">
      <c r="A10" s="1">
        <v>180110</v>
      </c>
      <c r="B10" s="4" t="s">
        <v>6</v>
      </c>
      <c r="C10" s="6" t="s">
        <v>104</v>
      </c>
      <c r="D10" s="22" t="s">
        <v>125</v>
      </c>
      <c r="E10" s="20" t="s">
        <v>116</v>
      </c>
      <c r="F10" s="88">
        <v>22188320</v>
      </c>
      <c r="G10" s="88">
        <v>28703746</v>
      </c>
      <c r="H10" s="88">
        <v>14708719</v>
      </c>
      <c r="I10" s="88">
        <v>7783806</v>
      </c>
      <c r="J10" s="96">
        <v>0</v>
      </c>
      <c r="K10" s="96">
        <v>0</v>
      </c>
      <c r="L10" s="88">
        <v>15536097</v>
      </c>
      <c r="M10" s="96">
        <v>0</v>
      </c>
      <c r="N10" s="96">
        <v>0</v>
      </c>
      <c r="O10" s="96">
        <v>12354039</v>
      </c>
      <c r="P10" s="96">
        <v>0</v>
      </c>
      <c r="Q10" s="96">
        <v>0</v>
      </c>
      <c r="R10" s="120">
        <v>0</v>
      </c>
      <c r="S10" s="195"/>
      <c r="T10" s="106">
        <v>0</v>
      </c>
      <c r="U10" s="106">
        <v>0</v>
      </c>
      <c r="V10" s="96">
        <v>0</v>
      </c>
      <c r="W10" s="96">
        <v>0</v>
      </c>
      <c r="X10" s="96">
        <v>0</v>
      </c>
      <c r="Y10" s="96">
        <v>0</v>
      </c>
      <c r="Z10" s="96">
        <v>0</v>
      </c>
      <c r="AA10" s="96">
        <v>0</v>
      </c>
      <c r="AB10" s="96">
        <v>0</v>
      </c>
      <c r="AC10" s="96">
        <v>0</v>
      </c>
      <c r="AD10" s="188">
        <v>0</v>
      </c>
      <c r="AE10" s="96">
        <v>0</v>
      </c>
      <c r="AF10" s="120">
        <v>0</v>
      </c>
      <c r="AG10" s="106">
        <v>0</v>
      </c>
      <c r="AH10" s="96">
        <v>0</v>
      </c>
      <c r="AI10" s="96">
        <v>0</v>
      </c>
      <c r="AJ10" s="96">
        <v>0</v>
      </c>
      <c r="AK10" s="96">
        <v>0</v>
      </c>
      <c r="AL10" s="96">
        <v>0</v>
      </c>
      <c r="AM10" s="96">
        <v>0</v>
      </c>
      <c r="AN10" s="96">
        <v>0</v>
      </c>
      <c r="AO10" s="132">
        <f t="shared" si="0"/>
        <v>101274727</v>
      </c>
    </row>
    <row r="11" spans="1:41" ht="12.75" customHeight="1">
      <c r="A11" s="1">
        <v>180111</v>
      </c>
      <c r="B11" s="4" t="s">
        <v>7</v>
      </c>
      <c r="C11" s="6" t="s">
        <v>326</v>
      </c>
      <c r="D11" s="23"/>
      <c r="E11" s="27" t="s">
        <v>117</v>
      </c>
      <c r="F11" s="91">
        <v>1401535</v>
      </c>
      <c r="G11" s="91">
        <v>703267</v>
      </c>
      <c r="H11" s="91">
        <v>1357945</v>
      </c>
      <c r="I11" s="91">
        <v>301239</v>
      </c>
      <c r="J11" s="97">
        <v>0</v>
      </c>
      <c r="K11" s="97">
        <v>0</v>
      </c>
      <c r="L11" s="91">
        <v>1632323</v>
      </c>
      <c r="M11" s="97">
        <v>0</v>
      </c>
      <c r="N11" s="97">
        <v>0</v>
      </c>
      <c r="O11" s="97">
        <v>760553</v>
      </c>
      <c r="P11" s="97">
        <v>0</v>
      </c>
      <c r="Q11" s="97">
        <v>0</v>
      </c>
      <c r="R11" s="121">
        <v>0</v>
      </c>
      <c r="S11" s="195"/>
      <c r="T11" s="107">
        <v>0</v>
      </c>
      <c r="U11" s="107">
        <v>0</v>
      </c>
      <c r="V11" s="97">
        <v>0</v>
      </c>
      <c r="W11" s="97">
        <v>0</v>
      </c>
      <c r="X11" s="97">
        <v>0</v>
      </c>
      <c r="Y11" s="97">
        <v>0</v>
      </c>
      <c r="Z11" s="97">
        <v>0</v>
      </c>
      <c r="AA11" s="97">
        <v>0</v>
      </c>
      <c r="AB11" s="97">
        <v>0</v>
      </c>
      <c r="AC11" s="97">
        <v>0</v>
      </c>
      <c r="AD11" s="189">
        <v>0</v>
      </c>
      <c r="AE11" s="97">
        <v>0</v>
      </c>
      <c r="AF11" s="121">
        <v>0</v>
      </c>
      <c r="AG11" s="107">
        <v>0</v>
      </c>
      <c r="AH11" s="97">
        <v>0</v>
      </c>
      <c r="AI11" s="97">
        <v>0</v>
      </c>
      <c r="AJ11" s="97">
        <v>0</v>
      </c>
      <c r="AK11" s="97">
        <v>0</v>
      </c>
      <c r="AL11" s="97">
        <v>0</v>
      </c>
      <c r="AM11" s="97">
        <v>0</v>
      </c>
      <c r="AN11" s="97">
        <v>0</v>
      </c>
      <c r="AO11" s="133">
        <f t="shared" si="0"/>
        <v>6156862</v>
      </c>
    </row>
    <row r="12" spans="1:41" ht="12.75" customHeight="1">
      <c r="A12" s="1">
        <v>180112</v>
      </c>
      <c r="B12" s="4" t="s">
        <v>8</v>
      </c>
      <c r="C12" s="6" t="s">
        <v>327</v>
      </c>
      <c r="D12" s="5" t="s">
        <v>197</v>
      </c>
      <c r="E12" s="13" t="s">
        <v>116</v>
      </c>
      <c r="F12" s="89">
        <v>0</v>
      </c>
      <c r="G12" s="89">
        <v>317298</v>
      </c>
      <c r="H12" s="89">
        <v>258349</v>
      </c>
      <c r="I12" s="89">
        <v>254272</v>
      </c>
      <c r="J12" s="95">
        <v>0</v>
      </c>
      <c r="K12" s="95">
        <v>0</v>
      </c>
      <c r="L12" s="95">
        <v>55187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119">
        <v>0</v>
      </c>
      <c r="S12" s="195"/>
      <c r="T12" s="105">
        <v>0</v>
      </c>
      <c r="U12" s="105">
        <v>0</v>
      </c>
      <c r="V12" s="95">
        <v>0</v>
      </c>
      <c r="W12" s="95">
        <v>0</v>
      </c>
      <c r="X12" s="95">
        <v>0</v>
      </c>
      <c r="Y12" s="95">
        <v>0</v>
      </c>
      <c r="Z12" s="95">
        <v>0</v>
      </c>
      <c r="AA12" s="95">
        <v>0</v>
      </c>
      <c r="AB12" s="95">
        <v>0</v>
      </c>
      <c r="AC12" s="95">
        <v>0</v>
      </c>
      <c r="AD12" s="187">
        <v>0</v>
      </c>
      <c r="AE12" s="95">
        <v>0</v>
      </c>
      <c r="AF12" s="119">
        <v>0</v>
      </c>
      <c r="AG12" s="105">
        <v>0</v>
      </c>
      <c r="AH12" s="95">
        <v>0</v>
      </c>
      <c r="AI12" s="95">
        <v>0</v>
      </c>
      <c r="AJ12" s="95">
        <v>0</v>
      </c>
      <c r="AK12" s="95">
        <v>0</v>
      </c>
      <c r="AL12" s="95">
        <v>0</v>
      </c>
      <c r="AM12" s="95">
        <v>0</v>
      </c>
      <c r="AN12" s="95">
        <v>0</v>
      </c>
      <c r="AO12" s="131">
        <f t="shared" si="0"/>
        <v>885106</v>
      </c>
    </row>
    <row r="13" spans="1:41" ht="12.75" customHeight="1">
      <c r="A13" s="1">
        <v>180113</v>
      </c>
      <c r="B13" s="4" t="s">
        <v>9</v>
      </c>
      <c r="C13" s="6"/>
      <c r="D13" s="23" t="s">
        <v>198</v>
      </c>
      <c r="E13" s="13" t="s">
        <v>117</v>
      </c>
      <c r="F13" s="89">
        <v>0</v>
      </c>
      <c r="G13" s="89">
        <v>45340</v>
      </c>
      <c r="H13" s="89">
        <v>31913</v>
      </c>
      <c r="I13" s="89">
        <v>10171</v>
      </c>
      <c r="J13" s="95">
        <v>0</v>
      </c>
      <c r="K13" s="95">
        <v>0</v>
      </c>
      <c r="L13" s="95">
        <v>1877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119">
        <v>0</v>
      </c>
      <c r="S13" s="195"/>
      <c r="T13" s="105">
        <v>0</v>
      </c>
      <c r="U13" s="105">
        <v>0</v>
      </c>
      <c r="V13" s="95">
        <v>0</v>
      </c>
      <c r="W13" s="95">
        <v>0</v>
      </c>
      <c r="X13" s="95">
        <v>0</v>
      </c>
      <c r="Y13" s="95">
        <v>0</v>
      </c>
      <c r="Z13" s="95">
        <v>0</v>
      </c>
      <c r="AA13" s="95">
        <v>0</v>
      </c>
      <c r="AB13" s="95">
        <v>0</v>
      </c>
      <c r="AC13" s="95">
        <v>0</v>
      </c>
      <c r="AD13" s="187">
        <v>0</v>
      </c>
      <c r="AE13" s="95">
        <v>0</v>
      </c>
      <c r="AF13" s="119">
        <v>0</v>
      </c>
      <c r="AG13" s="105">
        <v>0</v>
      </c>
      <c r="AH13" s="95">
        <v>0</v>
      </c>
      <c r="AI13" s="95">
        <v>0</v>
      </c>
      <c r="AJ13" s="95">
        <v>0</v>
      </c>
      <c r="AK13" s="95">
        <v>0</v>
      </c>
      <c r="AL13" s="95">
        <v>0</v>
      </c>
      <c r="AM13" s="95">
        <v>0</v>
      </c>
      <c r="AN13" s="95">
        <v>0</v>
      </c>
      <c r="AO13" s="131">
        <f t="shared" si="0"/>
        <v>89301</v>
      </c>
    </row>
    <row r="14" spans="1:41" ht="12.75" customHeight="1">
      <c r="A14" s="1">
        <v>180114</v>
      </c>
      <c r="B14" s="4" t="s">
        <v>10</v>
      </c>
      <c r="C14" s="6"/>
      <c r="D14" s="22" t="s">
        <v>138</v>
      </c>
      <c r="E14" s="22" t="s">
        <v>116</v>
      </c>
      <c r="F14" s="88">
        <v>0</v>
      </c>
      <c r="G14" s="88">
        <v>7646254</v>
      </c>
      <c r="H14" s="88">
        <v>5076170</v>
      </c>
      <c r="I14" s="88">
        <v>4555091</v>
      </c>
      <c r="J14" s="96">
        <v>0</v>
      </c>
      <c r="K14" s="96">
        <v>0</v>
      </c>
      <c r="L14" s="96">
        <v>189470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120">
        <v>0</v>
      </c>
      <c r="S14" s="195"/>
      <c r="T14" s="106">
        <v>0</v>
      </c>
      <c r="U14" s="106">
        <v>0</v>
      </c>
      <c r="V14" s="96">
        <v>0</v>
      </c>
      <c r="W14" s="96">
        <v>0</v>
      </c>
      <c r="X14" s="96">
        <v>0</v>
      </c>
      <c r="Y14" s="96">
        <v>0</v>
      </c>
      <c r="Z14" s="96">
        <v>0</v>
      </c>
      <c r="AA14" s="96">
        <v>0</v>
      </c>
      <c r="AB14" s="96">
        <v>0</v>
      </c>
      <c r="AC14" s="96">
        <v>0</v>
      </c>
      <c r="AD14" s="188">
        <v>0</v>
      </c>
      <c r="AE14" s="96">
        <v>0</v>
      </c>
      <c r="AF14" s="120">
        <v>0</v>
      </c>
      <c r="AG14" s="106">
        <v>0</v>
      </c>
      <c r="AH14" s="96">
        <v>0</v>
      </c>
      <c r="AI14" s="96">
        <v>0</v>
      </c>
      <c r="AJ14" s="96">
        <v>0</v>
      </c>
      <c r="AK14" s="96">
        <v>6490000</v>
      </c>
      <c r="AL14" s="96">
        <v>0</v>
      </c>
      <c r="AM14" s="96">
        <v>0</v>
      </c>
      <c r="AN14" s="96">
        <v>0</v>
      </c>
      <c r="AO14" s="132">
        <f t="shared" si="0"/>
        <v>23956985</v>
      </c>
    </row>
    <row r="15" spans="1:41" ht="12.75" customHeight="1">
      <c r="A15" s="1">
        <v>180115</v>
      </c>
      <c r="B15" s="4" t="s">
        <v>11</v>
      </c>
      <c r="C15" s="25"/>
      <c r="D15" s="23" t="s">
        <v>137</v>
      </c>
      <c r="E15" s="23" t="s">
        <v>117</v>
      </c>
      <c r="F15" s="91">
        <v>0</v>
      </c>
      <c r="G15" s="91">
        <v>370069</v>
      </c>
      <c r="H15" s="91">
        <v>537385</v>
      </c>
      <c r="I15" s="91">
        <v>179302</v>
      </c>
      <c r="J15" s="97">
        <v>0</v>
      </c>
      <c r="K15" s="97">
        <v>0</v>
      </c>
      <c r="L15" s="97">
        <v>64199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121">
        <v>0</v>
      </c>
      <c r="S15" s="195"/>
      <c r="T15" s="107">
        <v>0</v>
      </c>
      <c r="U15" s="107">
        <v>0</v>
      </c>
      <c r="V15" s="97">
        <v>0</v>
      </c>
      <c r="W15" s="97">
        <v>0</v>
      </c>
      <c r="X15" s="97">
        <v>0</v>
      </c>
      <c r="Y15" s="97">
        <v>0</v>
      </c>
      <c r="Z15" s="97">
        <v>0</v>
      </c>
      <c r="AA15" s="97">
        <v>0</v>
      </c>
      <c r="AB15" s="97">
        <v>0</v>
      </c>
      <c r="AC15" s="97">
        <v>0</v>
      </c>
      <c r="AD15" s="189">
        <v>0</v>
      </c>
      <c r="AE15" s="97">
        <v>0</v>
      </c>
      <c r="AF15" s="121">
        <v>0</v>
      </c>
      <c r="AG15" s="107">
        <v>0</v>
      </c>
      <c r="AH15" s="97">
        <v>0</v>
      </c>
      <c r="AI15" s="97">
        <v>0</v>
      </c>
      <c r="AJ15" s="97">
        <v>0</v>
      </c>
      <c r="AK15" s="97">
        <v>220369</v>
      </c>
      <c r="AL15" s="97">
        <v>0</v>
      </c>
      <c r="AM15" s="97">
        <v>0</v>
      </c>
      <c r="AN15" s="97">
        <v>0</v>
      </c>
      <c r="AO15" s="133">
        <f t="shared" si="0"/>
        <v>1371324</v>
      </c>
    </row>
    <row r="16" spans="1:41" ht="12.75" customHeight="1">
      <c r="A16" s="1">
        <v>180116</v>
      </c>
      <c r="B16" s="4" t="s">
        <v>12</v>
      </c>
      <c r="C16" s="17" t="s">
        <v>106</v>
      </c>
      <c r="D16" s="19" t="s">
        <v>126</v>
      </c>
      <c r="E16" s="20"/>
      <c r="F16" s="89">
        <v>0</v>
      </c>
      <c r="G16" s="89">
        <v>1</v>
      </c>
      <c r="H16" s="89">
        <v>11</v>
      </c>
      <c r="I16" s="89">
        <v>0</v>
      </c>
      <c r="J16" s="95">
        <v>0</v>
      </c>
      <c r="K16" s="95">
        <v>0</v>
      </c>
      <c r="L16" s="95">
        <v>0</v>
      </c>
      <c r="M16" s="95">
        <v>0</v>
      </c>
      <c r="N16" s="95">
        <v>0</v>
      </c>
      <c r="O16" s="95">
        <v>0</v>
      </c>
      <c r="P16" s="95">
        <v>0</v>
      </c>
      <c r="Q16" s="95">
        <v>0</v>
      </c>
      <c r="R16" s="119">
        <v>0</v>
      </c>
      <c r="S16" s="195"/>
      <c r="T16" s="105">
        <v>0</v>
      </c>
      <c r="U16" s="105">
        <v>0</v>
      </c>
      <c r="V16" s="95">
        <v>0</v>
      </c>
      <c r="W16" s="95">
        <v>0</v>
      </c>
      <c r="X16" s="95">
        <v>0</v>
      </c>
      <c r="Y16" s="95">
        <v>0</v>
      </c>
      <c r="Z16" s="95">
        <v>0</v>
      </c>
      <c r="AA16" s="95">
        <v>0</v>
      </c>
      <c r="AB16" s="95">
        <v>0</v>
      </c>
      <c r="AC16" s="95">
        <v>0</v>
      </c>
      <c r="AD16" s="187">
        <v>0</v>
      </c>
      <c r="AE16" s="95">
        <v>0</v>
      </c>
      <c r="AF16" s="119">
        <v>0</v>
      </c>
      <c r="AG16" s="105">
        <v>0</v>
      </c>
      <c r="AH16" s="95">
        <v>0</v>
      </c>
      <c r="AI16" s="95">
        <v>0</v>
      </c>
      <c r="AJ16" s="95">
        <v>0</v>
      </c>
      <c r="AK16" s="95">
        <v>0</v>
      </c>
      <c r="AL16" s="95">
        <v>0</v>
      </c>
      <c r="AM16" s="95">
        <v>0</v>
      </c>
      <c r="AN16" s="95">
        <v>0</v>
      </c>
      <c r="AO16" s="131">
        <f t="shared" si="0"/>
        <v>12</v>
      </c>
    </row>
    <row r="17" spans="1:41" ht="12.75" customHeight="1">
      <c r="A17" s="1">
        <v>180117</v>
      </c>
      <c r="B17" s="4" t="s">
        <v>13</v>
      </c>
      <c r="C17" s="6" t="s">
        <v>107</v>
      </c>
      <c r="D17" s="14" t="s">
        <v>127</v>
      </c>
      <c r="E17" s="13"/>
      <c r="F17" s="89">
        <v>0</v>
      </c>
      <c r="G17" s="89">
        <v>14</v>
      </c>
      <c r="H17" s="89">
        <v>0</v>
      </c>
      <c r="I17" s="89">
        <v>7</v>
      </c>
      <c r="J17" s="95">
        <v>0</v>
      </c>
      <c r="K17" s="95">
        <v>0</v>
      </c>
      <c r="L17" s="95">
        <v>2</v>
      </c>
      <c r="M17" s="95">
        <v>0</v>
      </c>
      <c r="N17" s="95">
        <v>0</v>
      </c>
      <c r="O17" s="95">
        <v>0</v>
      </c>
      <c r="P17" s="95">
        <v>0</v>
      </c>
      <c r="Q17" s="95">
        <v>0</v>
      </c>
      <c r="R17" s="119">
        <v>0</v>
      </c>
      <c r="S17" s="195"/>
      <c r="T17" s="105">
        <v>0</v>
      </c>
      <c r="U17" s="105">
        <v>0</v>
      </c>
      <c r="V17" s="95">
        <v>0</v>
      </c>
      <c r="W17" s="95">
        <v>0</v>
      </c>
      <c r="X17" s="95">
        <v>0</v>
      </c>
      <c r="Y17" s="95">
        <v>0</v>
      </c>
      <c r="Z17" s="95">
        <v>0</v>
      </c>
      <c r="AA17" s="95">
        <v>0</v>
      </c>
      <c r="AB17" s="95">
        <v>0</v>
      </c>
      <c r="AC17" s="95">
        <v>0</v>
      </c>
      <c r="AD17" s="187">
        <v>0</v>
      </c>
      <c r="AE17" s="95">
        <v>0</v>
      </c>
      <c r="AF17" s="119">
        <v>0</v>
      </c>
      <c r="AG17" s="105">
        <v>0</v>
      </c>
      <c r="AH17" s="95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5">
        <v>0</v>
      </c>
      <c r="AO17" s="131">
        <f t="shared" si="0"/>
        <v>23</v>
      </c>
    </row>
    <row r="18" spans="1:41" ht="12.75" customHeight="1">
      <c r="A18" s="1">
        <v>180118</v>
      </c>
      <c r="B18" s="4" t="s">
        <v>14</v>
      </c>
      <c r="C18" s="25" t="s">
        <v>108</v>
      </c>
      <c r="D18" s="26" t="s">
        <v>131</v>
      </c>
      <c r="E18" s="27"/>
      <c r="F18" s="89">
        <v>0</v>
      </c>
      <c r="G18" s="89">
        <v>15</v>
      </c>
      <c r="H18" s="89">
        <v>11</v>
      </c>
      <c r="I18" s="89">
        <v>7</v>
      </c>
      <c r="J18" s="95">
        <v>0</v>
      </c>
      <c r="K18" s="95">
        <v>0</v>
      </c>
      <c r="L18" s="95">
        <v>2</v>
      </c>
      <c r="M18" s="95">
        <v>0</v>
      </c>
      <c r="N18" s="95">
        <v>0</v>
      </c>
      <c r="O18" s="95">
        <v>0</v>
      </c>
      <c r="P18" s="95">
        <v>0</v>
      </c>
      <c r="Q18" s="95">
        <v>0</v>
      </c>
      <c r="R18" s="119">
        <v>0</v>
      </c>
      <c r="S18" s="195"/>
      <c r="T18" s="105">
        <v>0</v>
      </c>
      <c r="U18" s="105">
        <v>0</v>
      </c>
      <c r="V18" s="95">
        <v>0</v>
      </c>
      <c r="W18" s="95">
        <v>0</v>
      </c>
      <c r="X18" s="95">
        <v>0</v>
      </c>
      <c r="Y18" s="95">
        <v>0</v>
      </c>
      <c r="Z18" s="95">
        <v>0</v>
      </c>
      <c r="AA18" s="95">
        <v>0</v>
      </c>
      <c r="AB18" s="95">
        <v>0</v>
      </c>
      <c r="AC18" s="95">
        <v>0</v>
      </c>
      <c r="AD18" s="187">
        <v>0</v>
      </c>
      <c r="AE18" s="95">
        <v>0</v>
      </c>
      <c r="AF18" s="119">
        <v>0</v>
      </c>
      <c r="AG18" s="105">
        <v>0</v>
      </c>
      <c r="AH18" s="95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5">
        <v>0</v>
      </c>
      <c r="AO18" s="131">
        <f t="shared" si="0"/>
        <v>35</v>
      </c>
    </row>
    <row r="19" spans="1:41" ht="12.75" customHeight="1">
      <c r="A19" s="1">
        <v>180119</v>
      </c>
      <c r="B19" s="29"/>
      <c r="C19" s="19" t="s">
        <v>109</v>
      </c>
      <c r="D19" s="30"/>
      <c r="E19" s="20"/>
      <c r="F19" s="94" t="s">
        <v>257</v>
      </c>
      <c r="G19" s="212">
        <v>38092</v>
      </c>
      <c r="H19" s="93">
        <v>35886</v>
      </c>
      <c r="I19" s="94" t="s">
        <v>257</v>
      </c>
      <c r="J19" s="212">
        <v>30407</v>
      </c>
      <c r="K19" s="93">
        <v>34060</v>
      </c>
      <c r="L19" s="94" t="s">
        <v>257</v>
      </c>
      <c r="M19" s="93">
        <v>33695</v>
      </c>
      <c r="N19" s="207">
        <v>34663</v>
      </c>
      <c r="O19" s="93">
        <v>35521</v>
      </c>
      <c r="P19" s="93">
        <v>34501</v>
      </c>
      <c r="Q19" s="93">
        <v>32234</v>
      </c>
      <c r="R19" s="122">
        <v>34803</v>
      </c>
      <c r="S19" s="206"/>
      <c r="T19" s="108">
        <v>34425</v>
      </c>
      <c r="U19" s="108">
        <v>33954</v>
      </c>
      <c r="V19" s="93">
        <v>31686</v>
      </c>
      <c r="W19" s="93">
        <v>31868</v>
      </c>
      <c r="X19" s="93">
        <v>32421</v>
      </c>
      <c r="Y19" s="93">
        <v>36486</v>
      </c>
      <c r="Z19" s="93">
        <v>34507</v>
      </c>
      <c r="AA19" s="93">
        <v>36465</v>
      </c>
      <c r="AB19" s="93">
        <v>33966</v>
      </c>
      <c r="AC19" s="93">
        <v>34109</v>
      </c>
      <c r="AD19" s="190">
        <v>35695</v>
      </c>
      <c r="AE19" s="212">
        <v>31115</v>
      </c>
      <c r="AF19" s="122">
        <v>33247</v>
      </c>
      <c r="AG19" s="108">
        <v>35198</v>
      </c>
      <c r="AH19" s="108">
        <v>34183</v>
      </c>
      <c r="AI19" s="93">
        <v>28946</v>
      </c>
      <c r="AJ19" s="93">
        <v>33410</v>
      </c>
      <c r="AK19" s="93">
        <v>33329</v>
      </c>
      <c r="AL19" s="93">
        <v>37894</v>
      </c>
      <c r="AM19" s="93">
        <v>32776</v>
      </c>
      <c r="AN19" s="93">
        <v>33147</v>
      </c>
      <c r="AO19" s="134" t="s">
        <v>257</v>
      </c>
    </row>
    <row r="20" spans="1:41" ht="12.75" customHeight="1">
      <c r="A20" s="1">
        <v>180124</v>
      </c>
      <c r="B20" s="4" t="s">
        <v>15</v>
      </c>
      <c r="C20" s="17"/>
      <c r="D20" s="19" t="s">
        <v>122</v>
      </c>
      <c r="E20" s="20"/>
      <c r="F20" s="95">
        <v>0</v>
      </c>
      <c r="G20" s="89">
        <v>1025983</v>
      </c>
      <c r="H20" s="89">
        <v>7593074</v>
      </c>
      <c r="I20" s="95">
        <v>0</v>
      </c>
      <c r="J20" s="89">
        <v>2186528</v>
      </c>
      <c r="K20" s="89">
        <v>19248034</v>
      </c>
      <c r="L20" s="95">
        <v>0</v>
      </c>
      <c r="M20" s="89">
        <v>1112071</v>
      </c>
      <c r="N20" s="101">
        <v>2965145</v>
      </c>
      <c r="O20" s="89">
        <v>242516</v>
      </c>
      <c r="P20" s="89">
        <v>2733700</v>
      </c>
      <c r="Q20" s="89">
        <v>35752249</v>
      </c>
      <c r="R20" s="123">
        <v>3500000</v>
      </c>
      <c r="S20" s="196"/>
      <c r="T20" s="101">
        <v>3637437</v>
      </c>
      <c r="U20" s="101">
        <v>1046084</v>
      </c>
      <c r="V20" s="89">
        <v>3733802</v>
      </c>
      <c r="W20" s="95">
        <v>1531257</v>
      </c>
      <c r="X20" s="101">
        <v>1449795</v>
      </c>
      <c r="Y20" s="89">
        <v>256926</v>
      </c>
      <c r="Z20" s="89">
        <v>4560739</v>
      </c>
      <c r="AA20" s="89">
        <v>1480000</v>
      </c>
      <c r="AB20" s="89">
        <v>308286</v>
      </c>
      <c r="AC20" s="89">
        <v>617238</v>
      </c>
      <c r="AD20" s="191">
        <v>262137</v>
      </c>
      <c r="AE20" s="89">
        <v>3328729</v>
      </c>
      <c r="AF20" s="123">
        <v>1970980</v>
      </c>
      <c r="AG20" s="101">
        <v>615253</v>
      </c>
      <c r="AH20" s="89">
        <v>1149986</v>
      </c>
      <c r="AI20" s="95">
        <v>3927355</v>
      </c>
      <c r="AJ20" s="89">
        <v>1227791</v>
      </c>
      <c r="AK20" s="89">
        <v>3297567</v>
      </c>
      <c r="AL20" s="89">
        <v>2241822</v>
      </c>
      <c r="AM20" s="89">
        <v>1154079</v>
      </c>
      <c r="AN20" s="89">
        <v>904996</v>
      </c>
      <c r="AO20" s="131">
        <f aca="true" t="shared" si="1" ref="AO20:AO33">SUM(F20:AN20)</f>
        <v>115061559</v>
      </c>
    </row>
    <row r="21" spans="1:41" ht="12.75" customHeight="1">
      <c r="A21" s="1">
        <v>180125</v>
      </c>
      <c r="B21" s="4" t="s">
        <v>16</v>
      </c>
      <c r="C21" s="6">
        <v>2</v>
      </c>
      <c r="D21" s="14" t="s">
        <v>269</v>
      </c>
      <c r="E21" s="13"/>
      <c r="F21" s="95">
        <v>0</v>
      </c>
      <c r="G21" s="89">
        <v>61751</v>
      </c>
      <c r="H21" s="89">
        <v>254968</v>
      </c>
      <c r="I21" s="95">
        <v>0</v>
      </c>
      <c r="J21" s="89">
        <v>254179</v>
      </c>
      <c r="K21" s="89">
        <v>1762937</v>
      </c>
      <c r="L21" s="95">
        <v>0</v>
      </c>
      <c r="M21" s="89">
        <v>112356</v>
      </c>
      <c r="N21" s="101">
        <v>229823</v>
      </c>
      <c r="O21" s="89">
        <v>14961</v>
      </c>
      <c r="P21" s="89">
        <v>379393</v>
      </c>
      <c r="Q21" s="89">
        <v>1243332</v>
      </c>
      <c r="R21" s="123">
        <v>108615</v>
      </c>
      <c r="S21" s="196"/>
      <c r="T21" s="101">
        <v>230442</v>
      </c>
      <c r="U21" s="101">
        <v>133972</v>
      </c>
      <c r="V21" s="89">
        <v>535760</v>
      </c>
      <c r="W21" s="95">
        <v>243685</v>
      </c>
      <c r="X21" s="101">
        <v>161785</v>
      </c>
      <c r="Y21" s="89">
        <v>19048</v>
      </c>
      <c r="Z21" s="89">
        <v>466417</v>
      </c>
      <c r="AA21" s="89">
        <v>144768</v>
      </c>
      <c r="AB21" s="89">
        <v>30620</v>
      </c>
      <c r="AC21" s="89">
        <v>26175</v>
      </c>
      <c r="AD21" s="191">
        <v>16496</v>
      </c>
      <c r="AE21" s="89">
        <v>572395</v>
      </c>
      <c r="AF21" s="123">
        <v>370772</v>
      </c>
      <c r="AG21" s="101">
        <v>28007</v>
      </c>
      <c r="AH21" s="89">
        <v>102691</v>
      </c>
      <c r="AI21" s="95">
        <v>638249</v>
      </c>
      <c r="AJ21" s="89">
        <v>99285</v>
      </c>
      <c r="AK21" s="89">
        <v>439865</v>
      </c>
      <c r="AL21" s="89">
        <v>336709</v>
      </c>
      <c r="AM21" s="89">
        <v>245795</v>
      </c>
      <c r="AN21" s="89">
        <v>144438</v>
      </c>
      <c r="AO21" s="131">
        <f t="shared" si="1"/>
        <v>9409689</v>
      </c>
    </row>
    <row r="22" spans="1:41" ht="12.75" customHeight="1">
      <c r="A22" s="1">
        <v>180126</v>
      </c>
      <c r="B22" s="4" t="s">
        <v>17</v>
      </c>
      <c r="C22" s="6" t="s">
        <v>101</v>
      </c>
      <c r="D22" s="14" t="s">
        <v>129</v>
      </c>
      <c r="E22" s="13"/>
      <c r="F22" s="95">
        <v>0</v>
      </c>
      <c r="G22" s="89">
        <v>16615</v>
      </c>
      <c r="H22" s="89">
        <v>29780</v>
      </c>
      <c r="I22" s="95">
        <v>0</v>
      </c>
      <c r="J22" s="89">
        <v>8602</v>
      </c>
      <c r="K22" s="89">
        <v>10918</v>
      </c>
      <c r="L22" s="95">
        <v>0</v>
      </c>
      <c r="M22" s="89">
        <v>9898</v>
      </c>
      <c r="N22" s="101">
        <v>12902</v>
      </c>
      <c r="O22" s="89">
        <v>16210</v>
      </c>
      <c r="P22" s="89">
        <v>7205</v>
      </c>
      <c r="Q22" s="89">
        <v>28755</v>
      </c>
      <c r="R22" s="123">
        <v>32000</v>
      </c>
      <c r="S22" s="196"/>
      <c r="T22" s="101">
        <v>15785</v>
      </c>
      <c r="U22" s="101">
        <v>7808</v>
      </c>
      <c r="V22" s="89">
        <v>6969</v>
      </c>
      <c r="W22" s="95">
        <v>6283</v>
      </c>
      <c r="X22" s="101">
        <v>8961</v>
      </c>
      <c r="Y22" s="89">
        <v>13488</v>
      </c>
      <c r="Z22" s="89">
        <v>9778</v>
      </c>
      <c r="AA22" s="89">
        <v>10223</v>
      </c>
      <c r="AB22" s="89">
        <v>10068</v>
      </c>
      <c r="AC22" s="89">
        <v>23581</v>
      </c>
      <c r="AD22" s="191">
        <v>15891</v>
      </c>
      <c r="AE22" s="89">
        <v>5815</v>
      </c>
      <c r="AF22" s="123">
        <v>5315</v>
      </c>
      <c r="AG22" s="101">
        <v>21968</v>
      </c>
      <c r="AH22" s="89">
        <v>11198</v>
      </c>
      <c r="AI22" s="95">
        <v>6153</v>
      </c>
      <c r="AJ22" s="89">
        <v>12366</v>
      </c>
      <c r="AK22" s="89">
        <v>7497</v>
      </c>
      <c r="AL22" s="89">
        <v>6658</v>
      </c>
      <c r="AM22" s="89">
        <v>4695</v>
      </c>
      <c r="AN22" s="89">
        <v>6265</v>
      </c>
      <c r="AO22" s="131">
        <f t="shared" si="1"/>
        <v>389650</v>
      </c>
    </row>
    <row r="23" spans="1:41" ht="12.75" customHeight="1">
      <c r="A23" s="1">
        <v>180127</v>
      </c>
      <c r="B23" s="4" t="s">
        <v>18</v>
      </c>
      <c r="C23" s="6" t="s">
        <v>102</v>
      </c>
      <c r="D23" s="14" t="s">
        <v>130</v>
      </c>
      <c r="E23" s="13"/>
      <c r="F23" s="95">
        <v>0</v>
      </c>
      <c r="G23" s="89">
        <v>36361</v>
      </c>
      <c r="H23" s="89">
        <v>190023</v>
      </c>
      <c r="I23" s="95">
        <v>0</v>
      </c>
      <c r="J23" s="89">
        <v>131201</v>
      </c>
      <c r="K23" s="89">
        <v>914267</v>
      </c>
      <c r="L23" s="95">
        <v>0</v>
      </c>
      <c r="M23" s="89">
        <v>42746</v>
      </c>
      <c r="N23" s="101">
        <v>162114</v>
      </c>
      <c r="O23" s="89">
        <v>10412</v>
      </c>
      <c r="P23" s="89">
        <v>286077</v>
      </c>
      <c r="Q23" s="89">
        <v>915616</v>
      </c>
      <c r="R23" s="123">
        <v>52457</v>
      </c>
      <c r="S23" s="196"/>
      <c r="T23" s="101">
        <v>118268</v>
      </c>
      <c r="U23" s="101">
        <v>98594</v>
      </c>
      <c r="V23" s="89">
        <v>406249</v>
      </c>
      <c r="W23" s="95">
        <v>195091</v>
      </c>
      <c r="X23" s="101">
        <v>110976</v>
      </c>
      <c r="Y23" s="89">
        <v>7989</v>
      </c>
      <c r="Z23" s="89">
        <v>344351</v>
      </c>
      <c r="AA23" s="89">
        <v>56849</v>
      </c>
      <c r="AB23" s="89">
        <v>22508</v>
      </c>
      <c r="AC23" s="89">
        <v>16408</v>
      </c>
      <c r="AD23" s="191">
        <v>8870</v>
      </c>
      <c r="AE23" s="89">
        <v>446071</v>
      </c>
      <c r="AF23" s="123">
        <v>284220</v>
      </c>
      <c r="AG23" s="101">
        <v>16537</v>
      </c>
      <c r="AH23" s="89">
        <v>38253</v>
      </c>
      <c r="AI23" s="95">
        <v>511279</v>
      </c>
      <c r="AJ23" s="89">
        <v>40409</v>
      </c>
      <c r="AK23" s="89">
        <v>197849</v>
      </c>
      <c r="AL23" s="89">
        <v>234975</v>
      </c>
      <c r="AM23" s="89">
        <v>176979</v>
      </c>
      <c r="AN23" s="89">
        <v>139107</v>
      </c>
      <c r="AO23" s="131">
        <f t="shared" si="1"/>
        <v>6213106</v>
      </c>
    </row>
    <row r="24" spans="1:41" ht="12.75" customHeight="1">
      <c r="A24" s="1">
        <v>180128</v>
      </c>
      <c r="B24" s="4" t="s">
        <v>19</v>
      </c>
      <c r="C24" s="6" t="s">
        <v>103</v>
      </c>
      <c r="D24" s="26" t="s">
        <v>199</v>
      </c>
      <c r="E24" s="13"/>
      <c r="F24" s="95">
        <v>0</v>
      </c>
      <c r="G24" s="89">
        <v>28217</v>
      </c>
      <c r="H24" s="89">
        <v>36200</v>
      </c>
      <c r="I24" s="95">
        <v>0</v>
      </c>
      <c r="J24" s="89">
        <v>16665</v>
      </c>
      <c r="K24" s="89">
        <v>21052</v>
      </c>
      <c r="L24" s="95">
        <v>0</v>
      </c>
      <c r="M24" s="89">
        <v>26016</v>
      </c>
      <c r="N24" s="101">
        <v>16245</v>
      </c>
      <c r="O24" s="89">
        <v>20615</v>
      </c>
      <c r="P24" s="89">
        <v>9765</v>
      </c>
      <c r="Q24" s="89">
        <v>39047</v>
      </c>
      <c r="R24" s="123">
        <v>32000</v>
      </c>
      <c r="S24" s="196"/>
      <c r="T24" s="101">
        <v>15800</v>
      </c>
      <c r="U24" s="101">
        <v>11259</v>
      </c>
      <c r="V24" s="89">
        <v>15800</v>
      </c>
      <c r="W24" s="95">
        <v>8138</v>
      </c>
      <c r="X24" s="101">
        <v>8196</v>
      </c>
      <c r="Y24" s="89">
        <v>14500</v>
      </c>
      <c r="Z24" s="89">
        <v>13244</v>
      </c>
      <c r="AA24" s="89">
        <v>19760</v>
      </c>
      <c r="AB24" s="89">
        <v>19697</v>
      </c>
      <c r="AC24" s="89">
        <v>82580</v>
      </c>
      <c r="AD24" s="191">
        <v>29553</v>
      </c>
      <c r="AE24" s="89">
        <v>21000</v>
      </c>
      <c r="AF24" s="123">
        <v>10998</v>
      </c>
      <c r="AG24" s="101">
        <v>33077</v>
      </c>
      <c r="AH24" s="89">
        <v>26363</v>
      </c>
      <c r="AI24" s="95">
        <v>7681</v>
      </c>
      <c r="AJ24" s="89">
        <v>16472</v>
      </c>
      <c r="AK24" s="89">
        <v>16684</v>
      </c>
      <c r="AL24" s="89">
        <v>9541</v>
      </c>
      <c r="AM24" s="89">
        <v>6010</v>
      </c>
      <c r="AN24" s="89">
        <v>6505</v>
      </c>
      <c r="AO24" s="131">
        <f t="shared" si="1"/>
        <v>638680</v>
      </c>
    </row>
    <row r="25" spans="1:41" ht="12.75" customHeight="1">
      <c r="A25" s="1">
        <v>180130</v>
      </c>
      <c r="B25" s="4" t="s">
        <v>3</v>
      </c>
      <c r="C25" s="6" t="s">
        <v>105</v>
      </c>
      <c r="D25" s="28" t="s">
        <v>128</v>
      </c>
      <c r="E25" s="22" t="s">
        <v>116</v>
      </c>
      <c r="F25" s="96">
        <v>0</v>
      </c>
      <c r="G25" s="88">
        <v>1025983</v>
      </c>
      <c r="H25" s="88">
        <v>7593074</v>
      </c>
      <c r="I25" s="96">
        <v>0</v>
      </c>
      <c r="J25" s="88">
        <v>2186528</v>
      </c>
      <c r="K25" s="88">
        <v>12121500</v>
      </c>
      <c r="L25" s="96">
        <v>0</v>
      </c>
      <c r="M25" s="88">
        <v>1112071</v>
      </c>
      <c r="N25" s="100">
        <v>2932644</v>
      </c>
      <c r="O25" s="88">
        <v>242516</v>
      </c>
      <c r="P25" s="88">
        <v>2698091</v>
      </c>
      <c r="Q25" s="88">
        <v>24814461</v>
      </c>
      <c r="R25" s="124">
        <v>3500000</v>
      </c>
      <c r="S25" s="196"/>
      <c r="T25" s="100">
        <v>1873151</v>
      </c>
      <c r="U25" s="100">
        <v>1046084</v>
      </c>
      <c r="V25" s="88">
        <v>3733802</v>
      </c>
      <c r="W25" s="96">
        <v>1531257</v>
      </c>
      <c r="X25" s="100">
        <v>1435893</v>
      </c>
      <c r="Y25" s="88">
        <v>256926</v>
      </c>
      <c r="Z25" s="88">
        <v>4560739</v>
      </c>
      <c r="AA25" s="88">
        <v>1480000</v>
      </c>
      <c r="AB25" s="88">
        <v>308286</v>
      </c>
      <c r="AC25" s="88">
        <v>617238</v>
      </c>
      <c r="AD25" s="192">
        <v>262137</v>
      </c>
      <c r="AE25" s="88">
        <v>3328729</v>
      </c>
      <c r="AF25" s="124">
        <v>1970980</v>
      </c>
      <c r="AG25" s="100">
        <v>615253</v>
      </c>
      <c r="AH25" s="88">
        <v>1149986</v>
      </c>
      <c r="AI25" s="96">
        <v>3927355</v>
      </c>
      <c r="AJ25" s="88">
        <v>1227791</v>
      </c>
      <c r="AK25" s="88">
        <v>1921021</v>
      </c>
      <c r="AL25" s="88">
        <v>565928</v>
      </c>
      <c r="AM25" s="88">
        <v>1154079</v>
      </c>
      <c r="AN25" s="88">
        <v>904490</v>
      </c>
      <c r="AO25" s="132">
        <f t="shared" si="1"/>
        <v>92097993</v>
      </c>
    </row>
    <row r="26" spans="1:41" ht="12.75" customHeight="1">
      <c r="A26" s="1">
        <v>180131</v>
      </c>
      <c r="B26" s="4" t="s">
        <v>20</v>
      </c>
      <c r="C26" s="6" t="s">
        <v>326</v>
      </c>
      <c r="D26" s="23"/>
      <c r="E26" s="23" t="s">
        <v>117</v>
      </c>
      <c r="F26" s="97">
        <v>0</v>
      </c>
      <c r="G26" s="91">
        <v>61751</v>
      </c>
      <c r="H26" s="91">
        <v>254968</v>
      </c>
      <c r="I26" s="97">
        <v>0</v>
      </c>
      <c r="J26" s="91">
        <v>254179</v>
      </c>
      <c r="K26" s="91">
        <v>992022</v>
      </c>
      <c r="L26" s="97">
        <v>0</v>
      </c>
      <c r="M26" s="91">
        <v>112356</v>
      </c>
      <c r="N26" s="102">
        <v>227704</v>
      </c>
      <c r="O26" s="91">
        <v>14961</v>
      </c>
      <c r="P26" s="91">
        <v>379393</v>
      </c>
      <c r="Q26" s="91">
        <v>1133332</v>
      </c>
      <c r="R26" s="125">
        <v>108615</v>
      </c>
      <c r="S26" s="196"/>
      <c r="T26" s="102">
        <v>81736</v>
      </c>
      <c r="U26" s="102">
        <v>133972</v>
      </c>
      <c r="V26" s="91">
        <v>535760</v>
      </c>
      <c r="W26" s="97">
        <v>243685</v>
      </c>
      <c r="X26" s="102">
        <v>134249</v>
      </c>
      <c r="Y26" s="91">
        <v>19048</v>
      </c>
      <c r="Z26" s="91">
        <v>466417</v>
      </c>
      <c r="AA26" s="91">
        <v>144768</v>
      </c>
      <c r="AB26" s="91">
        <v>30620</v>
      </c>
      <c r="AC26" s="91">
        <v>26175</v>
      </c>
      <c r="AD26" s="193">
        <v>16496</v>
      </c>
      <c r="AE26" s="91">
        <v>572395</v>
      </c>
      <c r="AF26" s="125">
        <v>370772</v>
      </c>
      <c r="AG26" s="102">
        <v>28007</v>
      </c>
      <c r="AH26" s="91">
        <v>102691</v>
      </c>
      <c r="AI26" s="97">
        <v>638249</v>
      </c>
      <c r="AJ26" s="91">
        <v>99285</v>
      </c>
      <c r="AK26" s="91">
        <v>220857</v>
      </c>
      <c r="AL26" s="91">
        <v>26262</v>
      </c>
      <c r="AM26" s="91">
        <v>245795</v>
      </c>
      <c r="AN26" s="91">
        <v>144438</v>
      </c>
      <c r="AO26" s="133">
        <f t="shared" si="1"/>
        <v>7820958</v>
      </c>
    </row>
    <row r="27" spans="1:41" ht="12.75" customHeight="1">
      <c r="A27" s="1">
        <v>180132</v>
      </c>
      <c r="B27" s="4" t="s">
        <v>271</v>
      </c>
      <c r="C27" s="6" t="s">
        <v>327</v>
      </c>
      <c r="D27" s="5" t="s">
        <v>197</v>
      </c>
      <c r="E27" s="13" t="s">
        <v>116</v>
      </c>
      <c r="F27" s="95">
        <v>0</v>
      </c>
      <c r="G27" s="89">
        <v>0</v>
      </c>
      <c r="H27" s="89">
        <v>0</v>
      </c>
      <c r="I27" s="95">
        <v>0</v>
      </c>
      <c r="J27" s="89">
        <v>0</v>
      </c>
      <c r="K27" s="89">
        <v>391461</v>
      </c>
      <c r="L27" s="95">
        <v>0</v>
      </c>
      <c r="M27" s="89">
        <v>0</v>
      </c>
      <c r="N27" s="101">
        <v>0</v>
      </c>
      <c r="O27" s="89">
        <v>0</v>
      </c>
      <c r="P27" s="89">
        <v>0</v>
      </c>
      <c r="Q27" s="89">
        <v>0</v>
      </c>
      <c r="R27" s="123">
        <v>0</v>
      </c>
      <c r="S27" s="196"/>
      <c r="T27" s="101">
        <v>0</v>
      </c>
      <c r="U27" s="101">
        <v>0</v>
      </c>
      <c r="V27" s="89">
        <v>0</v>
      </c>
      <c r="W27" s="95">
        <v>0</v>
      </c>
      <c r="X27" s="101">
        <v>0</v>
      </c>
      <c r="Y27" s="89">
        <v>0</v>
      </c>
      <c r="Z27" s="89">
        <v>0</v>
      </c>
      <c r="AA27" s="89">
        <v>0</v>
      </c>
      <c r="AB27" s="89">
        <v>0</v>
      </c>
      <c r="AC27" s="89">
        <v>0</v>
      </c>
      <c r="AD27" s="191">
        <v>0</v>
      </c>
      <c r="AE27" s="89">
        <v>0</v>
      </c>
      <c r="AF27" s="123">
        <v>0</v>
      </c>
      <c r="AG27" s="101">
        <v>0</v>
      </c>
      <c r="AH27" s="89">
        <v>0</v>
      </c>
      <c r="AI27" s="95">
        <v>0</v>
      </c>
      <c r="AJ27" s="89">
        <v>0</v>
      </c>
      <c r="AK27" s="89">
        <v>0</v>
      </c>
      <c r="AL27" s="89">
        <v>160868</v>
      </c>
      <c r="AM27" s="89">
        <v>0</v>
      </c>
      <c r="AN27" s="89">
        <v>0</v>
      </c>
      <c r="AO27" s="131">
        <f t="shared" si="1"/>
        <v>552329</v>
      </c>
    </row>
    <row r="28" spans="1:41" ht="12.75" customHeight="1">
      <c r="A28" s="1">
        <v>180133</v>
      </c>
      <c r="B28" s="4" t="s">
        <v>203</v>
      </c>
      <c r="C28" s="6"/>
      <c r="D28" s="23" t="s">
        <v>198</v>
      </c>
      <c r="E28" s="13" t="s">
        <v>117</v>
      </c>
      <c r="F28" s="97">
        <v>0</v>
      </c>
      <c r="G28" s="89">
        <v>0</v>
      </c>
      <c r="H28" s="89">
        <v>0</v>
      </c>
      <c r="I28" s="97">
        <v>0</v>
      </c>
      <c r="J28" s="89">
        <v>0</v>
      </c>
      <c r="K28" s="89">
        <v>26428</v>
      </c>
      <c r="L28" s="97">
        <v>0</v>
      </c>
      <c r="M28" s="89">
        <v>0</v>
      </c>
      <c r="N28" s="101">
        <v>0</v>
      </c>
      <c r="O28" s="89">
        <v>0</v>
      </c>
      <c r="P28" s="89">
        <v>0</v>
      </c>
      <c r="Q28" s="89">
        <v>0</v>
      </c>
      <c r="R28" s="123">
        <v>0</v>
      </c>
      <c r="S28" s="196"/>
      <c r="T28" s="101">
        <v>0</v>
      </c>
      <c r="U28" s="101">
        <v>0</v>
      </c>
      <c r="V28" s="89">
        <v>0</v>
      </c>
      <c r="W28" s="95">
        <v>0</v>
      </c>
      <c r="X28" s="101">
        <v>0</v>
      </c>
      <c r="Y28" s="89">
        <v>0</v>
      </c>
      <c r="Z28" s="89">
        <v>0</v>
      </c>
      <c r="AA28" s="89">
        <v>0</v>
      </c>
      <c r="AB28" s="89">
        <v>0</v>
      </c>
      <c r="AC28" s="89">
        <v>0</v>
      </c>
      <c r="AD28" s="191">
        <v>0</v>
      </c>
      <c r="AE28" s="89">
        <v>0</v>
      </c>
      <c r="AF28" s="123">
        <v>0</v>
      </c>
      <c r="AG28" s="101">
        <v>0</v>
      </c>
      <c r="AH28" s="89">
        <v>0</v>
      </c>
      <c r="AI28" s="95">
        <v>0</v>
      </c>
      <c r="AJ28" s="89">
        <v>0</v>
      </c>
      <c r="AK28" s="89">
        <v>0</v>
      </c>
      <c r="AL28" s="89">
        <v>2027</v>
      </c>
      <c r="AM28" s="89">
        <v>0</v>
      </c>
      <c r="AN28" s="89">
        <v>0</v>
      </c>
      <c r="AO28" s="131">
        <f t="shared" si="1"/>
        <v>28455</v>
      </c>
    </row>
    <row r="29" spans="1:41" ht="12.75" customHeight="1">
      <c r="A29" s="1">
        <v>180134</v>
      </c>
      <c r="B29" s="4" t="s">
        <v>202</v>
      </c>
      <c r="C29" s="6"/>
      <c r="D29" s="12" t="s">
        <v>136</v>
      </c>
      <c r="E29" s="22" t="s">
        <v>116</v>
      </c>
      <c r="F29" s="95">
        <v>0</v>
      </c>
      <c r="G29" s="88">
        <v>0</v>
      </c>
      <c r="H29" s="88">
        <v>0</v>
      </c>
      <c r="I29" s="95">
        <v>0</v>
      </c>
      <c r="J29" s="88">
        <v>0</v>
      </c>
      <c r="K29" s="88">
        <v>7126534</v>
      </c>
      <c r="L29" s="95">
        <v>0</v>
      </c>
      <c r="M29" s="88">
        <v>0</v>
      </c>
      <c r="N29" s="100">
        <v>32501</v>
      </c>
      <c r="O29" s="88">
        <v>0</v>
      </c>
      <c r="P29" s="88">
        <v>35609</v>
      </c>
      <c r="Q29" s="88">
        <v>10937788</v>
      </c>
      <c r="R29" s="124">
        <v>0</v>
      </c>
      <c r="S29" s="196"/>
      <c r="T29" s="100">
        <v>1764286</v>
      </c>
      <c r="U29" s="100">
        <v>0</v>
      </c>
      <c r="V29" s="88">
        <v>0</v>
      </c>
      <c r="W29" s="96">
        <v>0</v>
      </c>
      <c r="X29" s="100">
        <v>13902</v>
      </c>
      <c r="Y29" s="88">
        <v>0</v>
      </c>
      <c r="Z29" s="88">
        <v>0</v>
      </c>
      <c r="AA29" s="88">
        <v>0</v>
      </c>
      <c r="AB29" s="88">
        <v>0</v>
      </c>
      <c r="AC29" s="88">
        <v>0</v>
      </c>
      <c r="AD29" s="192">
        <v>0</v>
      </c>
      <c r="AE29" s="88">
        <v>0</v>
      </c>
      <c r="AF29" s="124">
        <v>0</v>
      </c>
      <c r="AG29" s="100">
        <v>0</v>
      </c>
      <c r="AH29" s="88">
        <v>0</v>
      </c>
      <c r="AI29" s="96">
        <v>0</v>
      </c>
      <c r="AJ29" s="88">
        <v>0</v>
      </c>
      <c r="AK29" s="88">
        <v>1376546</v>
      </c>
      <c r="AL29" s="88">
        <v>1675894</v>
      </c>
      <c r="AM29" s="88">
        <v>0</v>
      </c>
      <c r="AN29" s="88">
        <v>506</v>
      </c>
      <c r="AO29" s="132">
        <f t="shared" si="1"/>
        <v>22963566</v>
      </c>
    </row>
    <row r="30" spans="1:41" ht="12.75" customHeight="1">
      <c r="A30" s="1">
        <v>180135</v>
      </c>
      <c r="B30" s="4" t="s">
        <v>150</v>
      </c>
      <c r="C30" s="25"/>
      <c r="D30" s="12" t="s">
        <v>137</v>
      </c>
      <c r="E30" s="23" t="s">
        <v>117</v>
      </c>
      <c r="F30" s="97">
        <v>0</v>
      </c>
      <c r="G30" s="91">
        <v>0</v>
      </c>
      <c r="H30" s="91">
        <v>0</v>
      </c>
      <c r="I30" s="97">
        <v>0</v>
      </c>
      <c r="J30" s="91">
        <v>0</v>
      </c>
      <c r="K30" s="91">
        <v>770915</v>
      </c>
      <c r="L30" s="97">
        <v>0</v>
      </c>
      <c r="M30" s="91">
        <v>0</v>
      </c>
      <c r="N30" s="102">
        <v>2119</v>
      </c>
      <c r="O30" s="91">
        <v>0</v>
      </c>
      <c r="P30" s="91">
        <v>0</v>
      </c>
      <c r="Q30" s="91">
        <v>110000</v>
      </c>
      <c r="R30" s="125">
        <v>0</v>
      </c>
      <c r="S30" s="196"/>
      <c r="T30" s="102">
        <v>148706</v>
      </c>
      <c r="U30" s="102">
        <v>0</v>
      </c>
      <c r="V30" s="91">
        <v>0</v>
      </c>
      <c r="W30" s="97">
        <v>0</v>
      </c>
      <c r="X30" s="102">
        <v>27536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193">
        <v>0</v>
      </c>
      <c r="AE30" s="91">
        <v>0</v>
      </c>
      <c r="AF30" s="125">
        <v>0</v>
      </c>
      <c r="AG30" s="102">
        <v>0</v>
      </c>
      <c r="AH30" s="91">
        <v>0</v>
      </c>
      <c r="AI30" s="97">
        <v>0</v>
      </c>
      <c r="AJ30" s="91">
        <v>0</v>
      </c>
      <c r="AK30" s="91">
        <v>219008</v>
      </c>
      <c r="AL30" s="91">
        <v>310447</v>
      </c>
      <c r="AM30" s="91">
        <v>0</v>
      </c>
      <c r="AN30" s="91">
        <v>0</v>
      </c>
      <c r="AO30" s="133">
        <f t="shared" si="1"/>
        <v>1588731</v>
      </c>
    </row>
    <row r="31" spans="1:41" ht="12.75" customHeight="1">
      <c r="A31" s="1">
        <v>180136</v>
      </c>
      <c r="B31" s="4" t="s">
        <v>201</v>
      </c>
      <c r="C31" s="17">
        <v>3</v>
      </c>
      <c r="D31" s="22" t="s">
        <v>134</v>
      </c>
      <c r="E31" s="22" t="s">
        <v>139</v>
      </c>
      <c r="F31" s="95">
        <v>0</v>
      </c>
      <c r="G31" s="89">
        <v>13165</v>
      </c>
      <c r="H31" s="89">
        <v>1806</v>
      </c>
      <c r="I31" s="95">
        <v>0</v>
      </c>
      <c r="J31" s="89">
        <v>331</v>
      </c>
      <c r="K31" s="89">
        <v>40519</v>
      </c>
      <c r="L31" s="95">
        <v>0</v>
      </c>
      <c r="M31" s="89">
        <v>676</v>
      </c>
      <c r="N31" s="101">
        <v>41907</v>
      </c>
      <c r="O31" s="89">
        <v>227</v>
      </c>
      <c r="P31" s="89">
        <v>8144</v>
      </c>
      <c r="Q31" s="89">
        <v>10574</v>
      </c>
      <c r="R31" s="123">
        <v>930</v>
      </c>
      <c r="S31" s="196"/>
      <c r="T31" s="101">
        <v>0</v>
      </c>
      <c r="U31" s="101">
        <v>0</v>
      </c>
      <c r="V31" s="89">
        <v>0</v>
      </c>
      <c r="W31" s="95">
        <v>59000</v>
      </c>
      <c r="X31" s="101">
        <v>960</v>
      </c>
      <c r="Y31" s="89">
        <v>0</v>
      </c>
      <c r="Z31" s="89">
        <v>287</v>
      </c>
      <c r="AA31" s="89">
        <v>6128</v>
      </c>
      <c r="AB31" s="89">
        <v>0</v>
      </c>
      <c r="AC31" s="89">
        <v>0</v>
      </c>
      <c r="AD31" s="191">
        <v>0</v>
      </c>
      <c r="AE31" s="89">
        <v>607</v>
      </c>
      <c r="AF31" s="123">
        <v>385</v>
      </c>
      <c r="AG31" s="101">
        <v>0</v>
      </c>
      <c r="AH31" s="89">
        <v>0</v>
      </c>
      <c r="AI31" s="95">
        <v>0</v>
      </c>
      <c r="AJ31" s="89">
        <v>0</v>
      </c>
      <c r="AK31" s="89">
        <v>0</v>
      </c>
      <c r="AL31" s="89">
        <v>2909</v>
      </c>
      <c r="AM31" s="89">
        <v>0</v>
      </c>
      <c r="AN31" s="89">
        <v>370</v>
      </c>
      <c r="AO31" s="131">
        <f t="shared" si="1"/>
        <v>188925</v>
      </c>
    </row>
    <row r="32" spans="1:41" ht="12.75" customHeight="1">
      <c r="A32" s="1">
        <v>180137</v>
      </c>
      <c r="B32" s="4" t="s">
        <v>200</v>
      </c>
      <c r="C32" s="6" t="s">
        <v>111</v>
      </c>
      <c r="D32" s="5" t="s">
        <v>135</v>
      </c>
      <c r="E32" s="5" t="s">
        <v>140</v>
      </c>
      <c r="F32" s="95">
        <v>0</v>
      </c>
      <c r="G32" s="89">
        <v>354695</v>
      </c>
      <c r="H32" s="89">
        <v>64112</v>
      </c>
      <c r="I32" s="95">
        <v>0</v>
      </c>
      <c r="J32" s="89">
        <v>7275</v>
      </c>
      <c r="K32" s="89">
        <v>702226</v>
      </c>
      <c r="L32" s="95">
        <v>0</v>
      </c>
      <c r="M32" s="89">
        <v>10429</v>
      </c>
      <c r="N32" s="101">
        <v>496980</v>
      </c>
      <c r="O32" s="89">
        <v>4022</v>
      </c>
      <c r="P32" s="89">
        <v>77600</v>
      </c>
      <c r="Q32" s="89">
        <v>187395</v>
      </c>
      <c r="R32" s="123">
        <v>74114</v>
      </c>
      <c r="S32" s="196"/>
      <c r="T32" s="101">
        <v>0</v>
      </c>
      <c r="U32" s="101">
        <v>0</v>
      </c>
      <c r="V32" s="89">
        <v>0</v>
      </c>
      <c r="W32" s="95">
        <v>590000</v>
      </c>
      <c r="X32" s="101">
        <v>17762</v>
      </c>
      <c r="Y32" s="89">
        <v>0</v>
      </c>
      <c r="Z32" s="89">
        <v>7318</v>
      </c>
      <c r="AA32" s="89">
        <v>118808</v>
      </c>
      <c r="AB32" s="89">
        <v>0</v>
      </c>
      <c r="AC32" s="89">
        <v>0</v>
      </c>
      <c r="AD32" s="191">
        <v>0</v>
      </c>
      <c r="AE32" s="89">
        <v>13207</v>
      </c>
      <c r="AF32" s="123">
        <v>8164</v>
      </c>
      <c r="AG32" s="101">
        <v>0</v>
      </c>
      <c r="AH32" s="89">
        <v>0</v>
      </c>
      <c r="AI32" s="95">
        <v>0</v>
      </c>
      <c r="AJ32" s="89">
        <v>0</v>
      </c>
      <c r="AK32" s="89">
        <v>0</v>
      </c>
      <c r="AL32" s="89">
        <v>50536</v>
      </c>
      <c r="AM32" s="89">
        <v>0</v>
      </c>
      <c r="AN32" s="89">
        <v>5555</v>
      </c>
      <c r="AO32" s="131">
        <f t="shared" si="1"/>
        <v>2790198</v>
      </c>
    </row>
    <row r="33" spans="1:41" ht="12.75" customHeight="1">
      <c r="A33" s="1">
        <v>180138</v>
      </c>
      <c r="B33" s="4" t="s">
        <v>102</v>
      </c>
      <c r="C33" s="6" t="s">
        <v>112</v>
      </c>
      <c r="D33" s="5"/>
      <c r="E33" s="24" t="s">
        <v>141</v>
      </c>
      <c r="F33" s="95">
        <v>0</v>
      </c>
      <c r="G33" s="89">
        <v>26942</v>
      </c>
      <c r="H33" s="89">
        <v>35500</v>
      </c>
      <c r="I33" s="95">
        <v>0</v>
      </c>
      <c r="J33" s="89">
        <v>21978</v>
      </c>
      <c r="K33" s="89">
        <v>17330</v>
      </c>
      <c r="L33" s="95">
        <v>0</v>
      </c>
      <c r="M33" s="89">
        <v>15427</v>
      </c>
      <c r="N33" s="101">
        <v>11859</v>
      </c>
      <c r="O33" s="89">
        <v>17718</v>
      </c>
      <c r="P33" s="89">
        <v>9528</v>
      </c>
      <c r="Q33" s="89">
        <v>17723</v>
      </c>
      <c r="R33" s="123">
        <v>79692</v>
      </c>
      <c r="S33" s="196"/>
      <c r="T33" s="101">
        <v>0</v>
      </c>
      <c r="U33" s="101">
        <v>0</v>
      </c>
      <c r="V33" s="89">
        <v>0</v>
      </c>
      <c r="W33" s="95">
        <v>10000</v>
      </c>
      <c r="X33" s="101">
        <v>18497</v>
      </c>
      <c r="Y33" s="89">
        <v>0</v>
      </c>
      <c r="Z33" s="89">
        <v>25455</v>
      </c>
      <c r="AA33" s="89">
        <v>19387</v>
      </c>
      <c r="AB33" s="89">
        <v>0</v>
      </c>
      <c r="AC33" s="89">
        <v>0</v>
      </c>
      <c r="AD33" s="191">
        <v>0</v>
      </c>
      <c r="AE33" s="89">
        <v>21757</v>
      </c>
      <c r="AF33" s="123">
        <v>21205</v>
      </c>
      <c r="AG33" s="101">
        <v>0</v>
      </c>
      <c r="AH33" s="89">
        <v>0</v>
      </c>
      <c r="AI33" s="95">
        <v>0</v>
      </c>
      <c r="AJ33" s="89">
        <v>0</v>
      </c>
      <c r="AK33" s="89">
        <v>0</v>
      </c>
      <c r="AL33" s="89">
        <v>17360</v>
      </c>
      <c r="AM33" s="89">
        <v>0</v>
      </c>
      <c r="AN33" s="89">
        <v>15000</v>
      </c>
      <c r="AO33" s="131">
        <f t="shared" si="1"/>
        <v>402358</v>
      </c>
    </row>
    <row r="34" spans="1:41" ht="12.75" customHeight="1">
      <c r="A34" s="1">
        <v>180140</v>
      </c>
      <c r="B34" s="4" t="s">
        <v>272</v>
      </c>
      <c r="C34" s="6" t="s">
        <v>113</v>
      </c>
      <c r="D34" s="23"/>
      <c r="E34" s="23" t="s">
        <v>142</v>
      </c>
      <c r="F34" s="95" t="s">
        <v>258</v>
      </c>
      <c r="G34" s="89">
        <v>2</v>
      </c>
      <c r="H34" s="89">
        <v>2</v>
      </c>
      <c r="I34" s="95">
        <v>0</v>
      </c>
      <c r="J34" s="89">
        <v>3</v>
      </c>
      <c r="K34" s="95" t="s">
        <v>259</v>
      </c>
      <c r="L34" s="95" t="s">
        <v>258</v>
      </c>
      <c r="M34" s="89">
        <v>2</v>
      </c>
      <c r="N34" s="105">
        <v>2</v>
      </c>
      <c r="O34" s="95">
        <v>2</v>
      </c>
      <c r="P34" s="89">
        <v>2</v>
      </c>
      <c r="Q34" s="95">
        <v>2</v>
      </c>
      <c r="R34" s="119" t="s">
        <v>260</v>
      </c>
      <c r="S34" s="195"/>
      <c r="T34" s="101">
        <v>0</v>
      </c>
      <c r="U34" s="101">
        <v>0</v>
      </c>
      <c r="V34" s="89">
        <v>0</v>
      </c>
      <c r="W34" s="95">
        <v>3</v>
      </c>
      <c r="X34" s="101">
        <v>2</v>
      </c>
      <c r="Y34" s="89">
        <v>0</v>
      </c>
      <c r="Z34" s="89">
        <v>2</v>
      </c>
      <c r="AA34" s="89">
        <v>2</v>
      </c>
      <c r="AB34" s="89">
        <v>0</v>
      </c>
      <c r="AC34" s="89">
        <v>0</v>
      </c>
      <c r="AD34" s="187">
        <v>0</v>
      </c>
      <c r="AE34" s="95" t="s">
        <v>260</v>
      </c>
      <c r="AF34" s="123">
        <v>2</v>
      </c>
      <c r="AG34" s="101">
        <v>0</v>
      </c>
      <c r="AH34" s="95">
        <v>0</v>
      </c>
      <c r="AI34" s="95">
        <v>0</v>
      </c>
      <c r="AJ34" s="89">
        <v>0</v>
      </c>
      <c r="AK34" s="89">
        <v>0</v>
      </c>
      <c r="AL34" s="89">
        <v>2</v>
      </c>
      <c r="AM34" s="89">
        <v>0</v>
      </c>
      <c r="AN34" s="89">
        <v>2</v>
      </c>
      <c r="AO34" s="131" t="s">
        <v>258</v>
      </c>
    </row>
    <row r="35" spans="1:41" ht="12.75" customHeight="1">
      <c r="A35" s="1">
        <v>180141</v>
      </c>
      <c r="B35" s="4" t="s">
        <v>21</v>
      </c>
      <c r="C35" s="6" t="s">
        <v>114</v>
      </c>
      <c r="D35" s="22" t="s">
        <v>133</v>
      </c>
      <c r="E35" s="22" t="s">
        <v>118</v>
      </c>
      <c r="F35" s="96">
        <v>0</v>
      </c>
      <c r="G35" s="88">
        <v>25390</v>
      </c>
      <c r="H35" s="88">
        <v>64945</v>
      </c>
      <c r="I35" s="96">
        <v>0</v>
      </c>
      <c r="J35" s="88">
        <v>123530</v>
      </c>
      <c r="K35" s="88">
        <v>217470</v>
      </c>
      <c r="L35" s="96">
        <v>0</v>
      </c>
      <c r="M35" s="88">
        <v>69610</v>
      </c>
      <c r="N35" s="100">
        <v>67709</v>
      </c>
      <c r="O35" s="88">
        <v>4549</v>
      </c>
      <c r="P35" s="88">
        <v>93316</v>
      </c>
      <c r="Q35" s="88">
        <v>321716</v>
      </c>
      <c r="R35" s="124">
        <v>56158</v>
      </c>
      <c r="S35" s="196"/>
      <c r="T35" s="100">
        <v>42064</v>
      </c>
      <c r="U35" s="100">
        <v>35378</v>
      </c>
      <c r="V35" s="88">
        <v>129511</v>
      </c>
      <c r="W35" s="96">
        <v>48594</v>
      </c>
      <c r="X35" s="100">
        <v>50809</v>
      </c>
      <c r="Y35" s="88">
        <v>11059</v>
      </c>
      <c r="Z35" s="88">
        <v>122066</v>
      </c>
      <c r="AA35" s="88">
        <v>87919</v>
      </c>
      <c r="AB35" s="88">
        <v>8112</v>
      </c>
      <c r="AC35" s="88">
        <v>9767</v>
      </c>
      <c r="AD35" s="192">
        <v>7626</v>
      </c>
      <c r="AE35" s="88">
        <v>126324</v>
      </c>
      <c r="AF35" s="124">
        <v>86552</v>
      </c>
      <c r="AG35" s="100">
        <v>11470</v>
      </c>
      <c r="AH35" s="88">
        <v>64438</v>
      </c>
      <c r="AI35" s="96">
        <v>126970</v>
      </c>
      <c r="AJ35" s="88">
        <v>58876</v>
      </c>
      <c r="AK35" s="88">
        <v>105108</v>
      </c>
      <c r="AL35" s="88">
        <v>8047</v>
      </c>
      <c r="AM35" s="88">
        <v>68816</v>
      </c>
      <c r="AN35" s="88">
        <v>5331</v>
      </c>
      <c r="AO35" s="132">
        <f aca="true" t="shared" si="2" ref="AO35:AO40">SUM(F35:AN35)</f>
        <v>2259230</v>
      </c>
    </row>
    <row r="36" spans="1:41" ht="12.75" customHeight="1">
      <c r="A36" s="1">
        <v>180142</v>
      </c>
      <c r="B36" s="4" t="s">
        <v>22</v>
      </c>
      <c r="C36" s="6" t="s">
        <v>110</v>
      </c>
      <c r="D36" s="5" t="s">
        <v>132</v>
      </c>
      <c r="E36" s="5" t="s">
        <v>119</v>
      </c>
      <c r="F36" s="95">
        <v>0</v>
      </c>
      <c r="G36" s="89">
        <v>25498</v>
      </c>
      <c r="H36" s="89">
        <v>180894</v>
      </c>
      <c r="I36" s="95">
        <v>0</v>
      </c>
      <c r="J36" s="89">
        <v>109919</v>
      </c>
      <c r="K36" s="89">
        <v>741965</v>
      </c>
      <c r="L36" s="95">
        <v>0</v>
      </c>
      <c r="M36" s="89">
        <v>18567</v>
      </c>
      <c r="N36" s="101">
        <v>101861</v>
      </c>
      <c r="O36" s="89">
        <v>10254</v>
      </c>
      <c r="P36" s="89">
        <v>210598</v>
      </c>
      <c r="Q36" s="89">
        <v>650724</v>
      </c>
      <c r="R36" s="123">
        <v>38666</v>
      </c>
      <c r="S36" s="196"/>
      <c r="T36" s="101">
        <v>0</v>
      </c>
      <c r="U36" s="101">
        <v>66717</v>
      </c>
      <c r="V36" s="89">
        <v>336158</v>
      </c>
      <c r="W36" s="95">
        <v>70664</v>
      </c>
      <c r="X36" s="101">
        <v>74207</v>
      </c>
      <c r="Y36" s="89">
        <v>4456</v>
      </c>
      <c r="Z36" s="89">
        <v>194701</v>
      </c>
      <c r="AA36" s="89">
        <v>52276</v>
      </c>
      <c r="AB36" s="89">
        <v>21085</v>
      </c>
      <c r="AC36" s="89">
        <v>15681</v>
      </c>
      <c r="AD36" s="191">
        <v>7028</v>
      </c>
      <c r="AE36" s="89">
        <v>432743</v>
      </c>
      <c r="AF36" s="123">
        <v>196920</v>
      </c>
      <c r="AG36" s="101">
        <v>14113</v>
      </c>
      <c r="AH36" s="89">
        <v>25608</v>
      </c>
      <c r="AI36" s="95">
        <v>510190</v>
      </c>
      <c r="AJ36" s="89">
        <v>33235</v>
      </c>
      <c r="AK36" s="89">
        <v>68677</v>
      </c>
      <c r="AL36" s="89">
        <v>14954</v>
      </c>
      <c r="AM36" s="89">
        <v>162512</v>
      </c>
      <c r="AN36" s="89">
        <v>132718</v>
      </c>
      <c r="AO36" s="131">
        <f t="shared" si="2"/>
        <v>4523589</v>
      </c>
    </row>
    <row r="37" spans="1:41" ht="12.75" customHeight="1">
      <c r="A37" s="1">
        <v>180143</v>
      </c>
      <c r="B37" s="4" t="s">
        <v>19</v>
      </c>
      <c r="C37" s="18"/>
      <c r="D37" s="23"/>
      <c r="E37" s="23" t="s">
        <v>120</v>
      </c>
      <c r="F37" s="97">
        <v>0</v>
      </c>
      <c r="G37" s="91">
        <v>10863</v>
      </c>
      <c r="H37" s="91">
        <v>9129</v>
      </c>
      <c r="I37" s="97">
        <v>0</v>
      </c>
      <c r="J37" s="91">
        <v>20730</v>
      </c>
      <c r="K37" s="91">
        <v>32587</v>
      </c>
      <c r="L37" s="97">
        <v>0</v>
      </c>
      <c r="M37" s="91">
        <v>24179</v>
      </c>
      <c r="N37" s="102">
        <v>58134</v>
      </c>
      <c r="O37" s="91">
        <v>158</v>
      </c>
      <c r="P37" s="91">
        <v>75479</v>
      </c>
      <c r="Q37" s="91">
        <v>160892</v>
      </c>
      <c r="R37" s="125">
        <v>13791</v>
      </c>
      <c r="S37" s="196"/>
      <c r="T37" s="102">
        <v>39672</v>
      </c>
      <c r="U37" s="102">
        <v>31877</v>
      </c>
      <c r="V37" s="91">
        <v>70091</v>
      </c>
      <c r="W37" s="97">
        <v>124427</v>
      </c>
      <c r="X37" s="102">
        <v>9233</v>
      </c>
      <c r="Y37" s="91">
        <v>3533</v>
      </c>
      <c r="Z37" s="91">
        <v>149650</v>
      </c>
      <c r="AA37" s="91">
        <v>4573</v>
      </c>
      <c r="AB37" s="91">
        <v>1423</v>
      </c>
      <c r="AC37" s="91">
        <v>727</v>
      </c>
      <c r="AD37" s="193">
        <v>1842</v>
      </c>
      <c r="AE37" s="91">
        <v>13328</v>
      </c>
      <c r="AF37" s="125">
        <v>87300</v>
      </c>
      <c r="AG37" s="102">
        <v>2424</v>
      </c>
      <c r="AH37" s="91">
        <v>12645</v>
      </c>
      <c r="AI37" s="97">
        <v>1089</v>
      </c>
      <c r="AJ37" s="91">
        <v>7174</v>
      </c>
      <c r="AK37" s="91">
        <v>47072</v>
      </c>
      <c r="AL37" s="91">
        <v>3261</v>
      </c>
      <c r="AM37" s="91">
        <v>14467</v>
      </c>
      <c r="AN37" s="91">
        <v>6389</v>
      </c>
      <c r="AO37" s="133">
        <f t="shared" si="2"/>
        <v>1038139</v>
      </c>
    </row>
    <row r="38" spans="1:41" ht="12.75" customHeight="1">
      <c r="A38" s="1">
        <v>180144</v>
      </c>
      <c r="B38" s="4" t="s">
        <v>3</v>
      </c>
      <c r="C38" s="17" t="s">
        <v>115</v>
      </c>
      <c r="D38" s="19" t="s">
        <v>126</v>
      </c>
      <c r="E38" s="20"/>
      <c r="F38" s="95">
        <v>0</v>
      </c>
      <c r="G38" s="89">
        <v>0</v>
      </c>
      <c r="H38" s="89">
        <v>0</v>
      </c>
      <c r="I38" s="95">
        <v>0</v>
      </c>
      <c r="J38" s="89">
        <v>0</v>
      </c>
      <c r="K38" s="89">
        <v>0</v>
      </c>
      <c r="L38" s="95">
        <v>0</v>
      </c>
      <c r="M38" s="89">
        <v>0</v>
      </c>
      <c r="N38" s="101">
        <v>0</v>
      </c>
      <c r="O38" s="89">
        <v>0</v>
      </c>
      <c r="P38" s="89">
        <v>0</v>
      </c>
      <c r="Q38" s="89">
        <v>0</v>
      </c>
      <c r="R38" s="123">
        <v>0</v>
      </c>
      <c r="S38" s="196"/>
      <c r="T38" s="101">
        <v>0</v>
      </c>
      <c r="U38" s="101">
        <v>0</v>
      </c>
      <c r="V38" s="89">
        <v>1</v>
      </c>
      <c r="W38" s="95">
        <v>0</v>
      </c>
      <c r="X38" s="101">
        <v>0</v>
      </c>
      <c r="Y38" s="89">
        <v>0</v>
      </c>
      <c r="Z38" s="89">
        <v>0</v>
      </c>
      <c r="AA38" s="89">
        <v>0</v>
      </c>
      <c r="AB38" s="89">
        <v>0</v>
      </c>
      <c r="AC38" s="89">
        <v>0</v>
      </c>
      <c r="AD38" s="191">
        <v>0</v>
      </c>
      <c r="AE38" s="89">
        <v>0</v>
      </c>
      <c r="AF38" s="123">
        <v>0</v>
      </c>
      <c r="AG38" s="101">
        <v>0</v>
      </c>
      <c r="AH38" s="89">
        <v>0</v>
      </c>
      <c r="AI38" s="95">
        <v>0</v>
      </c>
      <c r="AJ38" s="89">
        <v>0</v>
      </c>
      <c r="AK38" s="89">
        <v>0</v>
      </c>
      <c r="AL38" s="89">
        <v>0</v>
      </c>
      <c r="AM38" s="89">
        <v>0</v>
      </c>
      <c r="AN38" s="89">
        <v>0</v>
      </c>
      <c r="AO38" s="131">
        <f t="shared" si="2"/>
        <v>1</v>
      </c>
    </row>
    <row r="39" spans="1:41" ht="12.75" customHeight="1">
      <c r="A39" s="1">
        <v>180145</v>
      </c>
      <c r="B39" s="4" t="s">
        <v>13</v>
      </c>
      <c r="C39" s="6" t="s">
        <v>107</v>
      </c>
      <c r="D39" s="14" t="s">
        <v>127</v>
      </c>
      <c r="E39" s="13"/>
      <c r="F39" s="95">
        <v>0</v>
      </c>
      <c r="G39" s="89">
        <v>0</v>
      </c>
      <c r="H39" s="89">
        <v>0</v>
      </c>
      <c r="I39" s="95">
        <v>0</v>
      </c>
      <c r="J39" s="89">
        <v>0</v>
      </c>
      <c r="K39" s="89">
        <v>2</v>
      </c>
      <c r="L39" s="95">
        <v>0</v>
      </c>
      <c r="M39" s="89">
        <v>0</v>
      </c>
      <c r="N39" s="101">
        <v>0</v>
      </c>
      <c r="O39" s="89">
        <v>0</v>
      </c>
      <c r="P39" s="89">
        <v>0</v>
      </c>
      <c r="Q39" s="89">
        <v>0</v>
      </c>
      <c r="R39" s="123">
        <v>0</v>
      </c>
      <c r="S39" s="196"/>
      <c r="T39" s="101">
        <v>0</v>
      </c>
      <c r="U39" s="101">
        <v>0</v>
      </c>
      <c r="V39" s="89">
        <v>0</v>
      </c>
      <c r="W39" s="95">
        <v>0</v>
      </c>
      <c r="X39" s="101">
        <v>0</v>
      </c>
      <c r="Y39" s="89">
        <v>0</v>
      </c>
      <c r="Z39" s="89">
        <v>0</v>
      </c>
      <c r="AA39" s="89">
        <v>0</v>
      </c>
      <c r="AB39" s="89">
        <v>0</v>
      </c>
      <c r="AC39" s="89">
        <v>0</v>
      </c>
      <c r="AD39" s="191">
        <v>0</v>
      </c>
      <c r="AE39" s="89">
        <v>0</v>
      </c>
      <c r="AF39" s="123">
        <v>0</v>
      </c>
      <c r="AG39" s="101">
        <v>0</v>
      </c>
      <c r="AH39" s="89">
        <v>0</v>
      </c>
      <c r="AI39" s="95">
        <v>0</v>
      </c>
      <c r="AJ39" s="89">
        <v>0</v>
      </c>
      <c r="AK39" s="89">
        <v>0</v>
      </c>
      <c r="AL39" s="89">
        <v>0</v>
      </c>
      <c r="AM39" s="89">
        <v>0</v>
      </c>
      <c r="AN39" s="89">
        <v>0</v>
      </c>
      <c r="AO39" s="131">
        <f t="shared" si="2"/>
        <v>2</v>
      </c>
    </row>
    <row r="40" spans="1:41" ht="12.75" customHeight="1">
      <c r="A40" s="1">
        <v>180146</v>
      </c>
      <c r="B40" s="41" t="s">
        <v>14</v>
      </c>
      <c r="C40" s="25" t="s">
        <v>108</v>
      </c>
      <c r="D40" s="26" t="s">
        <v>131</v>
      </c>
      <c r="E40" s="27"/>
      <c r="F40" s="95">
        <v>0</v>
      </c>
      <c r="G40" s="89">
        <v>0</v>
      </c>
      <c r="H40" s="89">
        <v>0</v>
      </c>
      <c r="I40" s="95">
        <v>0</v>
      </c>
      <c r="J40" s="89">
        <v>0</v>
      </c>
      <c r="K40" s="89">
        <v>2</v>
      </c>
      <c r="L40" s="95">
        <v>0</v>
      </c>
      <c r="M40" s="89">
        <v>0</v>
      </c>
      <c r="N40" s="101">
        <v>0</v>
      </c>
      <c r="O40" s="89">
        <v>0</v>
      </c>
      <c r="P40" s="89">
        <v>0</v>
      </c>
      <c r="Q40" s="89">
        <v>0</v>
      </c>
      <c r="R40" s="123">
        <v>0</v>
      </c>
      <c r="S40" s="196"/>
      <c r="T40" s="101">
        <v>0</v>
      </c>
      <c r="U40" s="101">
        <v>0</v>
      </c>
      <c r="V40" s="89">
        <v>1</v>
      </c>
      <c r="W40" s="95">
        <v>0</v>
      </c>
      <c r="X40" s="101">
        <v>0</v>
      </c>
      <c r="Y40" s="89">
        <v>0</v>
      </c>
      <c r="Z40" s="89">
        <v>0</v>
      </c>
      <c r="AA40" s="89">
        <v>0</v>
      </c>
      <c r="AB40" s="89">
        <v>0</v>
      </c>
      <c r="AC40" s="89">
        <v>0</v>
      </c>
      <c r="AD40" s="191">
        <v>0</v>
      </c>
      <c r="AE40" s="89">
        <v>0</v>
      </c>
      <c r="AF40" s="123">
        <v>0</v>
      </c>
      <c r="AG40" s="101">
        <v>0</v>
      </c>
      <c r="AH40" s="89">
        <v>0</v>
      </c>
      <c r="AI40" s="95">
        <v>0</v>
      </c>
      <c r="AJ40" s="89">
        <v>0</v>
      </c>
      <c r="AK40" s="89">
        <v>0</v>
      </c>
      <c r="AL40" s="89">
        <v>0</v>
      </c>
      <c r="AM40" s="89">
        <v>0</v>
      </c>
      <c r="AN40" s="89">
        <v>0</v>
      </c>
      <c r="AO40" s="131">
        <f t="shared" si="2"/>
        <v>3</v>
      </c>
    </row>
    <row r="41" spans="1:41" ht="12.75" customHeight="1">
      <c r="A41" s="1">
        <v>180147</v>
      </c>
      <c r="B41" s="29"/>
      <c r="C41" s="19" t="s">
        <v>109</v>
      </c>
      <c r="D41" s="30"/>
      <c r="E41" s="20"/>
      <c r="F41" s="94" t="s">
        <v>257</v>
      </c>
      <c r="G41" s="94" t="s">
        <v>257</v>
      </c>
      <c r="H41" s="93">
        <v>36013</v>
      </c>
      <c r="I41" s="94" t="s">
        <v>257</v>
      </c>
      <c r="J41" s="94" t="s">
        <v>257</v>
      </c>
      <c r="K41" s="94" t="s">
        <v>257</v>
      </c>
      <c r="L41" s="94" t="s">
        <v>257</v>
      </c>
      <c r="M41" s="94" t="s">
        <v>257</v>
      </c>
      <c r="N41" s="104" t="s">
        <v>257</v>
      </c>
      <c r="O41" s="94" t="s">
        <v>257</v>
      </c>
      <c r="P41" s="94" t="s">
        <v>252</v>
      </c>
      <c r="Q41" s="94" t="s">
        <v>257</v>
      </c>
      <c r="R41" s="118" t="s">
        <v>257</v>
      </c>
      <c r="S41" s="205"/>
      <c r="T41" s="104" t="s">
        <v>257</v>
      </c>
      <c r="U41" s="104" t="s">
        <v>257</v>
      </c>
      <c r="V41" s="94" t="s">
        <v>257</v>
      </c>
      <c r="W41" s="94" t="s">
        <v>257</v>
      </c>
      <c r="X41" s="104" t="s">
        <v>257</v>
      </c>
      <c r="Y41" s="94" t="s">
        <v>257</v>
      </c>
      <c r="Z41" s="94" t="s">
        <v>257</v>
      </c>
      <c r="AA41" s="94" t="s">
        <v>257</v>
      </c>
      <c r="AB41" s="94" t="s">
        <v>257</v>
      </c>
      <c r="AC41" s="94" t="s">
        <v>257</v>
      </c>
      <c r="AD41" s="116" t="s">
        <v>257</v>
      </c>
      <c r="AE41" s="94" t="s">
        <v>257</v>
      </c>
      <c r="AF41" s="118" t="s">
        <v>257</v>
      </c>
      <c r="AG41" s="104" t="s">
        <v>257</v>
      </c>
      <c r="AH41" s="94" t="s">
        <v>257</v>
      </c>
      <c r="AI41" s="94" t="s">
        <v>257</v>
      </c>
      <c r="AJ41" s="94" t="s">
        <v>257</v>
      </c>
      <c r="AK41" s="94" t="s">
        <v>257</v>
      </c>
      <c r="AL41" s="94" t="s">
        <v>257</v>
      </c>
      <c r="AM41" s="94" t="s">
        <v>257</v>
      </c>
      <c r="AN41" s="94" t="s">
        <v>257</v>
      </c>
      <c r="AO41" s="134" t="s">
        <v>257</v>
      </c>
    </row>
    <row r="42" spans="1:41" ht="12.75" customHeight="1">
      <c r="A42" s="1">
        <v>180152</v>
      </c>
      <c r="B42" s="4" t="s">
        <v>144</v>
      </c>
      <c r="C42" s="17"/>
      <c r="D42" s="19" t="s">
        <v>122</v>
      </c>
      <c r="E42" s="20"/>
      <c r="F42" s="95">
        <v>0</v>
      </c>
      <c r="G42" s="95">
        <v>0</v>
      </c>
      <c r="H42" s="89">
        <v>21657702</v>
      </c>
      <c r="I42" s="95">
        <v>0</v>
      </c>
      <c r="J42" s="95">
        <v>0</v>
      </c>
      <c r="K42" s="95">
        <v>0</v>
      </c>
      <c r="L42" s="95">
        <v>0</v>
      </c>
      <c r="M42" s="95">
        <v>0</v>
      </c>
      <c r="N42" s="105">
        <v>0</v>
      </c>
      <c r="O42" s="95">
        <v>0</v>
      </c>
      <c r="P42" s="95">
        <v>0</v>
      </c>
      <c r="Q42" s="95">
        <v>0</v>
      </c>
      <c r="R42" s="119">
        <v>0</v>
      </c>
      <c r="S42" s="195"/>
      <c r="T42" s="105">
        <v>0</v>
      </c>
      <c r="U42" s="105">
        <v>0</v>
      </c>
      <c r="V42" s="95">
        <v>0</v>
      </c>
      <c r="W42" s="95">
        <v>0</v>
      </c>
      <c r="X42" s="105">
        <v>0</v>
      </c>
      <c r="Y42" s="95">
        <v>0</v>
      </c>
      <c r="Z42" s="95">
        <v>0</v>
      </c>
      <c r="AA42" s="95">
        <v>0</v>
      </c>
      <c r="AB42" s="95">
        <v>0</v>
      </c>
      <c r="AC42" s="95">
        <v>0</v>
      </c>
      <c r="AD42" s="187">
        <v>0</v>
      </c>
      <c r="AE42" s="95">
        <v>0</v>
      </c>
      <c r="AF42" s="119">
        <v>0</v>
      </c>
      <c r="AG42" s="105">
        <v>0</v>
      </c>
      <c r="AH42" s="95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5">
        <v>0</v>
      </c>
      <c r="AO42" s="131">
        <f aca="true" t="shared" si="3" ref="AO42:AO55">SUM(F42:AN42)</f>
        <v>21657702</v>
      </c>
    </row>
    <row r="43" spans="1:41" ht="12.75" customHeight="1">
      <c r="A43" s="1">
        <v>180153</v>
      </c>
      <c r="B43" s="4" t="s">
        <v>145</v>
      </c>
      <c r="C43" s="6">
        <v>2</v>
      </c>
      <c r="D43" s="14" t="s">
        <v>275</v>
      </c>
      <c r="E43" s="13"/>
      <c r="F43" s="95">
        <v>0</v>
      </c>
      <c r="G43" s="95">
        <v>0</v>
      </c>
      <c r="H43" s="89">
        <v>51853</v>
      </c>
      <c r="I43" s="95">
        <v>0</v>
      </c>
      <c r="J43" s="95">
        <v>0</v>
      </c>
      <c r="K43" s="95">
        <v>0</v>
      </c>
      <c r="L43" s="95">
        <v>0</v>
      </c>
      <c r="M43" s="95">
        <v>0</v>
      </c>
      <c r="N43" s="105">
        <v>0</v>
      </c>
      <c r="O43" s="95">
        <v>0</v>
      </c>
      <c r="P43" s="95">
        <v>0</v>
      </c>
      <c r="Q43" s="95">
        <v>0</v>
      </c>
      <c r="R43" s="119">
        <v>0</v>
      </c>
      <c r="S43" s="195"/>
      <c r="T43" s="105">
        <v>0</v>
      </c>
      <c r="U43" s="105">
        <v>0</v>
      </c>
      <c r="V43" s="95">
        <v>0</v>
      </c>
      <c r="W43" s="95">
        <v>0</v>
      </c>
      <c r="X43" s="105">
        <v>0</v>
      </c>
      <c r="Y43" s="95">
        <v>0</v>
      </c>
      <c r="Z43" s="95">
        <v>0</v>
      </c>
      <c r="AA43" s="95">
        <v>0</v>
      </c>
      <c r="AB43" s="95">
        <v>0</v>
      </c>
      <c r="AC43" s="95">
        <v>0</v>
      </c>
      <c r="AD43" s="187">
        <v>0</v>
      </c>
      <c r="AE43" s="95">
        <v>0</v>
      </c>
      <c r="AF43" s="119">
        <v>0</v>
      </c>
      <c r="AG43" s="105">
        <v>0</v>
      </c>
      <c r="AH43" s="95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5">
        <v>0</v>
      </c>
      <c r="AO43" s="131">
        <f t="shared" si="3"/>
        <v>51853</v>
      </c>
    </row>
    <row r="44" spans="1:41" ht="12.75" customHeight="1">
      <c r="A44" s="1">
        <v>180154</v>
      </c>
      <c r="B44" s="4" t="s">
        <v>102</v>
      </c>
      <c r="C44" s="6" t="s">
        <v>101</v>
      </c>
      <c r="D44" s="14" t="s">
        <v>129</v>
      </c>
      <c r="E44" s="13"/>
      <c r="F44" s="95">
        <v>0</v>
      </c>
      <c r="G44" s="95">
        <v>0</v>
      </c>
      <c r="H44" s="89">
        <v>417675</v>
      </c>
      <c r="I44" s="95">
        <v>0</v>
      </c>
      <c r="J44" s="95">
        <v>0</v>
      </c>
      <c r="K44" s="95">
        <v>0</v>
      </c>
      <c r="L44" s="95">
        <v>0</v>
      </c>
      <c r="M44" s="95">
        <v>0</v>
      </c>
      <c r="N44" s="105">
        <v>0</v>
      </c>
      <c r="O44" s="95">
        <v>0</v>
      </c>
      <c r="P44" s="95">
        <v>0</v>
      </c>
      <c r="Q44" s="95">
        <v>0</v>
      </c>
      <c r="R44" s="119">
        <v>0</v>
      </c>
      <c r="S44" s="195"/>
      <c r="T44" s="105">
        <v>0</v>
      </c>
      <c r="U44" s="105">
        <v>0</v>
      </c>
      <c r="V44" s="95">
        <v>0</v>
      </c>
      <c r="W44" s="95">
        <v>0</v>
      </c>
      <c r="X44" s="105">
        <v>0</v>
      </c>
      <c r="Y44" s="95">
        <v>0</v>
      </c>
      <c r="Z44" s="95">
        <v>0</v>
      </c>
      <c r="AA44" s="95">
        <v>0</v>
      </c>
      <c r="AB44" s="95">
        <v>0</v>
      </c>
      <c r="AC44" s="95">
        <v>0</v>
      </c>
      <c r="AD44" s="187">
        <v>0</v>
      </c>
      <c r="AE44" s="95">
        <v>0</v>
      </c>
      <c r="AF44" s="119">
        <v>0</v>
      </c>
      <c r="AG44" s="105">
        <v>0</v>
      </c>
      <c r="AH44" s="95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5">
        <v>0</v>
      </c>
      <c r="AO44" s="131">
        <f t="shared" si="3"/>
        <v>417675</v>
      </c>
    </row>
    <row r="45" spans="1:41" ht="12.75" customHeight="1">
      <c r="A45" s="1">
        <v>180155</v>
      </c>
      <c r="B45" s="4" t="s">
        <v>146</v>
      </c>
      <c r="C45" s="6" t="s">
        <v>102</v>
      </c>
      <c r="D45" s="14" t="s">
        <v>130</v>
      </c>
      <c r="E45" s="13"/>
      <c r="F45" s="95">
        <v>0</v>
      </c>
      <c r="G45" s="95">
        <v>0</v>
      </c>
      <c r="H45" s="89">
        <v>32858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105">
        <v>0</v>
      </c>
      <c r="O45" s="95">
        <v>0</v>
      </c>
      <c r="P45" s="95">
        <v>0</v>
      </c>
      <c r="Q45" s="95">
        <v>0</v>
      </c>
      <c r="R45" s="119">
        <v>0</v>
      </c>
      <c r="S45" s="195"/>
      <c r="T45" s="105">
        <v>0</v>
      </c>
      <c r="U45" s="105">
        <v>0</v>
      </c>
      <c r="V45" s="95">
        <v>0</v>
      </c>
      <c r="W45" s="95">
        <v>0</v>
      </c>
      <c r="X45" s="105">
        <v>0</v>
      </c>
      <c r="Y45" s="95">
        <v>0</v>
      </c>
      <c r="Z45" s="95">
        <v>0</v>
      </c>
      <c r="AA45" s="95">
        <v>0</v>
      </c>
      <c r="AB45" s="95">
        <v>0</v>
      </c>
      <c r="AC45" s="95">
        <v>0</v>
      </c>
      <c r="AD45" s="187">
        <v>0</v>
      </c>
      <c r="AE45" s="95">
        <v>0</v>
      </c>
      <c r="AF45" s="119">
        <v>0</v>
      </c>
      <c r="AG45" s="105">
        <v>0</v>
      </c>
      <c r="AH45" s="95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5">
        <v>0</v>
      </c>
      <c r="AO45" s="131">
        <f t="shared" si="3"/>
        <v>32858</v>
      </c>
    </row>
    <row r="46" spans="1:41" ht="12.75" customHeight="1">
      <c r="A46" s="1">
        <v>180156</v>
      </c>
      <c r="B46" s="4" t="s">
        <v>147</v>
      </c>
      <c r="C46" s="6" t="s">
        <v>103</v>
      </c>
      <c r="D46" s="26" t="s">
        <v>199</v>
      </c>
      <c r="E46" s="13"/>
      <c r="F46" s="95">
        <v>0</v>
      </c>
      <c r="G46" s="95">
        <v>0</v>
      </c>
      <c r="H46" s="89">
        <v>354061</v>
      </c>
      <c r="I46" s="95">
        <v>0</v>
      </c>
      <c r="J46" s="95">
        <v>0</v>
      </c>
      <c r="K46" s="95">
        <v>0</v>
      </c>
      <c r="L46" s="95">
        <v>0</v>
      </c>
      <c r="M46" s="95">
        <v>0</v>
      </c>
      <c r="N46" s="105">
        <v>0</v>
      </c>
      <c r="O46" s="95">
        <v>0</v>
      </c>
      <c r="P46" s="95">
        <v>0</v>
      </c>
      <c r="Q46" s="95">
        <v>0</v>
      </c>
      <c r="R46" s="119">
        <v>0</v>
      </c>
      <c r="S46" s="195"/>
      <c r="T46" s="105">
        <v>0</v>
      </c>
      <c r="U46" s="105">
        <v>0</v>
      </c>
      <c r="V46" s="95">
        <v>0</v>
      </c>
      <c r="W46" s="95">
        <v>0</v>
      </c>
      <c r="X46" s="105">
        <v>0</v>
      </c>
      <c r="Y46" s="95">
        <v>0</v>
      </c>
      <c r="Z46" s="95">
        <v>0</v>
      </c>
      <c r="AA46" s="95">
        <v>0</v>
      </c>
      <c r="AB46" s="95">
        <v>0</v>
      </c>
      <c r="AC46" s="95">
        <v>0</v>
      </c>
      <c r="AD46" s="187">
        <v>0</v>
      </c>
      <c r="AE46" s="95">
        <v>0</v>
      </c>
      <c r="AF46" s="119">
        <v>0</v>
      </c>
      <c r="AG46" s="105">
        <v>0</v>
      </c>
      <c r="AH46" s="95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5">
        <v>0</v>
      </c>
      <c r="AO46" s="131">
        <f t="shared" si="3"/>
        <v>354061</v>
      </c>
    </row>
    <row r="47" spans="1:41" ht="12.75" customHeight="1">
      <c r="A47" s="1">
        <v>180158</v>
      </c>
      <c r="B47" s="4" t="s">
        <v>148</v>
      </c>
      <c r="C47" s="6" t="s">
        <v>105</v>
      </c>
      <c r="D47" s="28" t="s">
        <v>128</v>
      </c>
      <c r="E47" s="22" t="s">
        <v>116</v>
      </c>
      <c r="F47" s="96" t="s">
        <v>264</v>
      </c>
      <c r="G47" s="96" t="s">
        <v>264</v>
      </c>
      <c r="H47" s="88">
        <v>21657702</v>
      </c>
      <c r="I47" s="96" t="s">
        <v>264</v>
      </c>
      <c r="J47" s="96" t="s">
        <v>264</v>
      </c>
      <c r="K47" s="96" t="s">
        <v>264</v>
      </c>
      <c r="L47" s="96" t="s">
        <v>264</v>
      </c>
      <c r="M47" s="96" t="s">
        <v>264</v>
      </c>
      <c r="N47" s="106" t="s">
        <v>264</v>
      </c>
      <c r="O47" s="96" t="s">
        <v>264</v>
      </c>
      <c r="P47" s="96" t="s">
        <v>252</v>
      </c>
      <c r="Q47" s="96" t="s">
        <v>264</v>
      </c>
      <c r="R47" s="120" t="s">
        <v>264</v>
      </c>
      <c r="S47" s="195"/>
      <c r="T47" s="106" t="s">
        <v>264</v>
      </c>
      <c r="U47" s="106" t="s">
        <v>264</v>
      </c>
      <c r="V47" s="96" t="s">
        <v>264</v>
      </c>
      <c r="W47" s="96" t="s">
        <v>264</v>
      </c>
      <c r="X47" s="106" t="s">
        <v>264</v>
      </c>
      <c r="Y47" s="96" t="s">
        <v>264</v>
      </c>
      <c r="Z47" s="96" t="s">
        <v>264</v>
      </c>
      <c r="AA47" s="96" t="s">
        <v>264</v>
      </c>
      <c r="AB47" s="96" t="s">
        <v>264</v>
      </c>
      <c r="AC47" s="96" t="s">
        <v>264</v>
      </c>
      <c r="AD47" s="188" t="s">
        <v>264</v>
      </c>
      <c r="AE47" s="96" t="s">
        <v>264</v>
      </c>
      <c r="AF47" s="120" t="s">
        <v>264</v>
      </c>
      <c r="AG47" s="106" t="s">
        <v>264</v>
      </c>
      <c r="AH47" s="96" t="s">
        <v>264</v>
      </c>
      <c r="AI47" s="96" t="s">
        <v>264</v>
      </c>
      <c r="AJ47" s="96" t="s">
        <v>264</v>
      </c>
      <c r="AK47" s="96" t="s">
        <v>264</v>
      </c>
      <c r="AL47" s="96" t="s">
        <v>264</v>
      </c>
      <c r="AM47" s="96" t="s">
        <v>264</v>
      </c>
      <c r="AN47" s="96" t="s">
        <v>264</v>
      </c>
      <c r="AO47" s="132">
        <f t="shared" si="3"/>
        <v>21657702</v>
      </c>
    </row>
    <row r="48" spans="1:41" ht="12.75" customHeight="1">
      <c r="A48" s="1">
        <v>180159</v>
      </c>
      <c r="B48" s="4" t="s">
        <v>149</v>
      </c>
      <c r="C48" s="6" t="s">
        <v>326</v>
      </c>
      <c r="D48" s="23"/>
      <c r="E48" s="23" t="s">
        <v>117</v>
      </c>
      <c r="F48" s="97" t="s">
        <v>265</v>
      </c>
      <c r="G48" s="97" t="s">
        <v>265</v>
      </c>
      <c r="H48" s="91">
        <v>51853</v>
      </c>
      <c r="I48" s="97" t="s">
        <v>265</v>
      </c>
      <c r="J48" s="97" t="s">
        <v>265</v>
      </c>
      <c r="K48" s="97" t="s">
        <v>265</v>
      </c>
      <c r="L48" s="97" t="s">
        <v>265</v>
      </c>
      <c r="M48" s="97" t="s">
        <v>265</v>
      </c>
      <c r="N48" s="107" t="s">
        <v>265</v>
      </c>
      <c r="O48" s="97" t="s">
        <v>265</v>
      </c>
      <c r="P48" s="97" t="s">
        <v>252</v>
      </c>
      <c r="Q48" s="97" t="s">
        <v>265</v>
      </c>
      <c r="R48" s="121" t="s">
        <v>265</v>
      </c>
      <c r="S48" s="195"/>
      <c r="T48" s="107" t="s">
        <v>265</v>
      </c>
      <c r="U48" s="107" t="s">
        <v>265</v>
      </c>
      <c r="V48" s="97" t="s">
        <v>265</v>
      </c>
      <c r="W48" s="97" t="s">
        <v>265</v>
      </c>
      <c r="X48" s="107" t="s">
        <v>265</v>
      </c>
      <c r="Y48" s="97" t="s">
        <v>265</v>
      </c>
      <c r="Z48" s="97" t="s">
        <v>265</v>
      </c>
      <c r="AA48" s="97" t="s">
        <v>265</v>
      </c>
      <c r="AB48" s="97" t="s">
        <v>265</v>
      </c>
      <c r="AC48" s="97" t="s">
        <v>265</v>
      </c>
      <c r="AD48" s="189" t="s">
        <v>265</v>
      </c>
      <c r="AE48" s="97" t="s">
        <v>265</v>
      </c>
      <c r="AF48" s="121" t="s">
        <v>265</v>
      </c>
      <c r="AG48" s="107" t="s">
        <v>265</v>
      </c>
      <c r="AH48" s="97" t="s">
        <v>265</v>
      </c>
      <c r="AI48" s="97" t="s">
        <v>265</v>
      </c>
      <c r="AJ48" s="97" t="s">
        <v>265</v>
      </c>
      <c r="AK48" s="97" t="s">
        <v>265</v>
      </c>
      <c r="AL48" s="97" t="s">
        <v>265</v>
      </c>
      <c r="AM48" s="97" t="s">
        <v>265</v>
      </c>
      <c r="AN48" s="97" t="s">
        <v>265</v>
      </c>
      <c r="AO48" s="133">
        <f t="shared" si="3"/>
        <v>51853</v>
      </c>
    </row>
    <row r="49" spans="1:41" ht="12.75" customHeight="1">
      <c r="A49" s="1">
        <v>180160</v>
      </c>
      <c r="B49" s="4" t="s">
        <v>150</v>
      </c>
      <c r="C49" s="6" t="s">
        <v>327</v>
      </c>
      <c r="D49" s="5" t="s">
        <v>197</v>
      </c>
      <c r="E49" s="13" t="s">
        <v>116</v>
      </c>
      <c r="F49" s="95" t="s">
        <v>264</v>
      </c>
      <c r="G49" s="95" t="s">
        <v>264</v>
      </c>
      <c r="H49" s="89">
        <v>0</v>
      </c>
      <c r="I49" s="95" t="s">
        <v>264</v>
      </c>
      <c r="J49" s="95" t="s">
        <v>264</v>
      </c>
      <c r="K49" s="95" t="s">
        <v>264</v>
      </c>
      <c r="L49" s="95" t="s">
        <v>264</v>
      </c>
      <c r="M49" s="95" t="s">
        <v>264</v>
      </c>
      <c r="N49" s="105" t="s">
        <v>264</v>
      </c>
      <c r="O49" s="95" t="s">
        <v>264</v>
      </c>
      <c r="P49" s="95" t="s">
        <v>252</v>
      </c>
      <c r="Q49" s="95" t="s">
        <v>264</v>
      </c>
      <c r="R49" s="119" t="s">
        <v>264</v>
      </c>
      <c r="S49" s="195"/>
      <c r="T49" s="105" t="s">
        <v>264</v>
      </c>
      <c r="U49" s="105" t="s">
        <v>264</v>
      </c>
      <c r="V49" s="95" t="s">
        <v>264</v>
      </c>
      <c r="W49" s="95" t="s">
        <v>264</v>
      </c>
      <c r="X49" s="105" t="s">
        <v>264</v>
      </c>
      <c r="Y49" s="95" t="s">
        <v>264</v>
      </c>
      <c r="Z49" s="95" t="s">
        <v>264</v>
      </c>
      <c r="AA49" s="95" t="s">
        <v>264</v>
      </c>
      <c r="AB49" s="95" t="s">
        <v>264</v>
      </c>
      <c r="AC49" s="95" t="s">
        <v>264</v>
      </c>
      <c r="AD49" s="187" t="s">
        <v>264</v>
      </c>
      <c r="AE49" s="95" t="s">
        <v>264</v>
      </c>
      <c r="AF49" s="119" t="s">
        <v>264</v>
      </c>
      <c r="AG49" s="105" t="s">
        <v>264</v>
      </c>
      <c r="AH49" s="95" t="s">
        <v>264</v>
      </c>
      <c r="AI49" s="95" t="s">
        <v>264</v>
      </c>
      <c r="AJ49" s="95" t="s">
        <v>264</v>
      </c>
      <c r="AK49" s="95" t="s">
        <v>264</v>
      </c>
      <c r="AL49" s="95" t="s">
        <v>264</v>
      </c>
      <c r="AM49" s="95" t="s">
        <v>264</v>
      </c>
      <c r="AN49" s="95" t="s">
        <v>264</v>
      </c>
      <c r="AO49" s="131">
        <f t="shared" si="3"/>
        <v>0</v>
      </c>
    </row>
    <row r="50" spans="1:41" ht="12.75" customHeight="1">
      <c r="A50" s="1">
        <v>180201</v>
      </c>
      <c r="B50" s="4"/>
      <c r="C50" s="6"/>
      <c r="D50" s="23" t="s">
        <v>198</v>
      </c>
      <c r="E50" s="13" t="s">
        <v>117</v>
      </c>
      <c r="F50" s="95" t="s">
        <v>266</v>
      </c>
      <c r="G50" s="95" t="s">
        <v>266</v>
      </c>
      <c r="H50" s="89">
        <v>0</v>
      </c>
      <c r="I50" s="95" t="s">
        <v>266</v>
      </c>
      <c r="J50" s="95" t="s">
        <v>266</v>
      </c>
      <c r="K50" s="95" t="s">
        <v>266</v>
      </c>
      <c r="L50" s="95" t="s">
        <v>266</v>
      </c>
      <c r="M50" s="95" t="s">
        <v>266</v>
      </c>
      <c r="N50" s="105" t="s">
        <v>266</v>
      </c>
      <c r="O50" s="95" t="s">
        <v>266</v>
      </c>
      <c r="P50" s="95" t="s">
        <v>252</v>
      </c>
      <c r="Q50" s="95" t="s">
        <v>266</v>
      </c>
      <c r="R50" s="119" t="s">
        <v>266</v>
      </c>
      <c r="S50" s="195"/>
      <c r="T50" s="105" t="s">
        <v>266</v>
      </c>
      <c r="U50" s="105" t="s">
        <v>266</v>
      </c>
      <c r="V50" s="95" t="s">
        <v>266</v>
      </c>
      <c r="W50" s="95" t="s">
        <v>266</v>
      </c>
      <c r="X50" s="105" t="s">
        <v>266</v>
      </c>
      <c r="Y50" s="95" t="s">
        <v>266</v>
      </c>
      <c r="Z50" s="95" t="s">
        <v>266</v>
      </c>
      <c r="AA50" s="95" t="s">
        <v>266</v>
      </c>
      <c r="AB50" s="95" t="s">
        <v>266</v>
      </c>
      <c r="AC50" s="95" t="s">
        <v>266</v>
      </c>
      <c r="AD50" s="187" t="s">
        <v>266</v>
      </c>
      <c r="AE50" s="95" t="s">
        <v>266</v>
      </c>
      <c r="AF50" s="119" t="s">
        <v>266</v>
      </c>
      <c r="AG50" s="105" t="s">
        <v>266</v>
      </c>
      <c r="AH50" s="95" t="s">
        <v>266</v>
      </c>
      <c r="AI50" s="95" t="s">
        <v>266</v>
      </c>
      <c r="AJ50" s="95" t="s">
        <v>266</v>
      </c>
      <c r="AK50" s="95" t="s">
        <v>266</v>
      </c>
      <c r="AL50" s="95" t="s">
        <v>266</v>
      </c>
      <c r="AM50" s="95" t="s">
        <v>266</v>
      </c>
      <c r="AN50" s="95" t="s">
        <v>266</v>
      </c>
      <c r="AO50" s="131">
        <f t="shared" si="3"/>
        <v>0</v>
      </c>
    </row>
    <row r="51" spans="1:41" ht="12.75" customHeight="1">
      <c r="A51" s="1">
        <v>180202</v>
      </c>
      <c r="B51" s="4"/>
      <c r="C51" s="6"/>
      <c r="D51" s="12" t="s">
        <v>136</v>
      </c>
      <c r="E51" s="22" t="s">
        <v>116</v>
      </c>
      <c r="F51" s="96" t="s">
        <v>264</v>
      </c>
      <c r="G51" s="96" t="s">
        <v>264</v>
      </c>
      <c r="H51" s="88">
        <v>0</v>
      </c>
      <c r="I51" s="96" t="s">
        <v>264</v>
      </c>
      <c r="J51" s="96" t="s">
        <v>264</v>
      </c>
      <c r="K51" s="96" t="s">
        <v>264</v>
      </c>
      <c r="L51" s="96" t="s">
        <v>264</v>
      </c>
      <c r="M51" s="96" t="s">
        <v>264</v>
      </c>
      <c r="N51" s="106" t="s">
        <v>264</v>
      </c>
      <c r="O51" s="96" t="s">
        <v>264</v>
      </c>
      <c r="P51" s="96" t="s">
        <v>252</v>
      </c>
      <c r="Q51" s="96" t="s">
        <v>264</v>
      </c>
      <c r="R51" s="120" t="s">
        <v>264</v>
      </c>
      <c r="S51" s="195"/>
      <c r="T51" s="106" t="s">
        <v>264</v>
      </c>
      <c r="U51" s="106" t="s">
        <v>264</v>
      </c>
      <c r="V51" s="96" t="s">
        <v>264</v>
      </c>
      <c r="W51" s="96" t="s">
        <v>264</v>
      </c>
      <c r="X51" s="106" t="s">
        <v>264</v>
      </c>
      <c r="Y51" s="96" t="s">
        <v>264</v>
      </c>
      <c r="Z51" s="96" t="s">
        <v>264</v>
      </c>
      <c r="AA51" s="96" t="s">
        <v>264</v>
      </c>
      <c r="AB51" s="96" t="s">
        <v>264</v>
      </c>
      <c r="AC51" s="96" t="s">
        <v>264</v>
      </c>
      <c r="AD51" s="188" t="s">
        <v>264</v>
      </c>
      <c r="AE51" s="96" t="s">
        <v>264</v>
      </c>
      <c r="AF51" s="120" t="s">
        <v>264</v>
      </c>
      <c r="AG51" s="106" t="s">
        <v>264</v>
      </c>
      <c r="AH51" s="96" t="s">
        <v>264</v>
      </c>
      <c r="AI51" s="96" t="s">
        <v>264</v>
      </c>
      <c r="AJ51" s="96" t="s">
        <v>264</v>
      </c>
      <c r="AK51" s="96" t="s">
        <v>264</v>
      </c>
      <c r="AL51" s="96" t="s">
        <v>264</v>
      </c>
      <c r="AM51" s="96" t="s">
        <v>264</v>
      </c>
      <c r="AN51" s="96" t="s">
        <v>264</v>
      </c>
      <c r="AO51" s="132">
        <f t="shared" si="3"/>
        <v>0</v>
      </c>
    </row>
    <row r="52" spans="1:41" ht="12.75" customHeight="1">
      <c r="A52" s="1">
        <v>180203</v>
      </c>
      <c r="B52" s="4"/>
      <c r="C52" s="25"/>
      <c r="D52" s="12" t="s">
        <v>137</v>
      </c>
      <c r="E52" s="23" t="s">
        <v>117</v>
      </c>
      <c r="F52" s="97" t="s">
        <v>267</v>
      </c>
      <c r="G52" s="97" t="s">
        <v>267</v>
      </c>
      <c r="H52" s="91">
        <v>0</v>
      </c>
      <c r="I52" s="97" t="s">
        <v>267</v>
      </c>
      <c r="J52" s="97" t="s">
        <v>267</v>
      </c>
      <c r="K52" s="97" t="s">
        <v>267</v>
      </c>
      <c r="L52" s="97" t="s">
        <v>267</v>
      </c>
      <c r="M52" s="97" t="s">
        <v>267</v>
      </c>
      <c r="N52" s="107" t="s">
        <v>267</v>
      </c>
      <c r="O52" s="97" t="s">
        <v>267</v>
      </c>
      <c r="P52" s="97" t="s">
        <v>252</v>
      </c>
      <c r="Q52" s="97" t="s">
        <v>267</v>
      </c>
      <c r="R52" s="121" t="s">
        <v>267</v>
      </c>
      <c r="S52" s="195"/>
      <c r="T52" s="107" t="s">
        <v>267</v>
      </c>
      <c r="U52" s="107" t="s">
        <v>267</v>
      </c>
      <c r="V52" s="97" t="s">
        <v>267</v>
      </c>
      <c r="W52" s="97" t="s">
        <v>267</v>
      </c>
      <c r="X52" s="107" t="s">
        <v>267</v>
      </c>
      <c r="Y52" s="97" t="s">
        <v>267</v>
      </c>
      <c r="Z52" s="97" t="s">
        <v>267</v>
      </c>
      <c r="AA52" s="97" t="s">
        <v>267</v>
      </c>
      <c r="AB52" s="97" t="s">
        <v>267</v>
      </c>
      <c r="AC52" s="97" t="s">
        <v>267</v>
      </c>
      <c r="AD52" s="189" t="s">
        <v>267</v>
      </c>
      <c r="AE52" s="97" t="s">
        <v>267</v>
      </c>
      <c r="AF52" s="121" t="s">
        <v>267</v>
      </c>
      <c r="AG52" s="107" t="s">
        <v>267</v>
      </c>
      <c r="AH52" s="97" t="s">
        <v>267</v>
      </c>
      <c r="AI52" s="97" t="s">
        <v>267</v>
      </c>
      <c r="AJ52" s="97" t="s">
        <v>267</v>
      </c>
      <c r="AK52" s="97" t="s">
        <v>267</v>
      </c>
      <c r="AL52" s="97" t="s">
        <v>267</v>
      </c>
      <c r="AM52" s="97" t="s">
        <v>267</v>
      </c>
      <c r="AN52" s="97" t="s">
        <v>267</v>
      </c>
      <c r="AO52" s="133">
        <f t="shared" si="3"/>
        <v>0</v>
      </c>
    </row>
    <row r="53" spans="1:41" ht="12.75" customHeight="1">
      <c r="A53" s="1">
        <v>180204</v>
      </c>
      <c r="B53" s="4"/>
      <c r="C53" s="17">
        <v>3</v>
      </c>
      <c r="D53" s="22" t="s">
        <v>134</v>
      </c>
      <c r="E53" s="22" t="s">
        <v>139</v>
      </c>
      <c r="F53" s="95" t="s">
        <v>270</v>
      </c>
      <c r="G53" s="95" t="s">
        <v>270</v>
      </c>
      <c r="H53" s="89">
        <v>0</v>
      </c>
      <c r="I53" s="95" t="s">
        <v>270</v>
      </c>
      <c r="J53" s="95" t="s">
        <v>270</v>
      </c>
      <c r="K53" s="95" t="s">
        <v>270</v>
      </c>
      <c r="L53" s="95" t="s">
        <v>270</v>
      </c>
      <c r="M53" s="95" t="s">
        <v>270</v>
      </c>
      <c r="N53" s="105" t="s">
        <v>270</v>
      </c>
      <c r="O53" s="95" t="s">
        <v>270</v>
      </c>
      <c r="P53" s="95" t="s">
        <v>252</v>
      </c>
      <c r="Q53" s="95" t="s">
        <v>270</v>
      </c>
      <c r="R53" s="119" t="s">
        <v>270</v>
      </c>
      <c r="S53" s="195"/>
      <c r="T53" s="105" t="s">
        <v>270</v>
      </c>
      <c r="U53" s="105" t="s">
        <v>270</v>
      </c>
      <c r="V53" s="95" t="s">
        <v>270</v>
      </c>
      <c r="W53" s="95" t="s">
        <v>270</v>
      </c>
      <c r="X53" s="105" t="s">
        <v>270</v>
      </c>
      <c r="Y53" s="95" t="s">
        <v>270</v>
      </c>
      <c r="Z53" s="95" t="s">
        <v>270</v>
      </c>
      <c r="AA53" s="95" t="s">
        <v>270</v>
      </c>
      <c r="AB53" s="95" t="s">
        <v>270</v>
      </c>
      <c r="AC53" s="95" t="s">
        <v>270</v>
      </c>
      <c r="AD53" s="187" t="s">
        <v>270</v>
      </c>
      <c r="AE53" s="95" t="s">
        <v>270</v>
      </c>
      <c r="AF53" s="119" t="s">
        <v>270</v>
      </c>
      <c r="AG53" s="105" t="s">
        <v>270</v>
      </c>
      <c r="AH53" s="95" t="s">
        <v>270</v>
      </c>
      <c r="AI53" s="95" t="s">
        <v>270</v>
      </c>
      <c r="AJ53" s="95" t="s">
        <v>270</v>
      </c>
      <c r="AK53" s="95" t="s">
        <v>270</v>
      </c>
      <c r="AL53" s="95" t="s">
        <v>270</v>
      </c>
      <c r="AM53" s="95" t="s">
        <v>270</v>
      </c>
      <c r="AN53" s="95" t="s">
        <v>270</v>
      </c>
      <c r="AO53" s="131">
        <f t="shared" si="3"/>
        <v>0</v>
      </c>
    </row>
    <row r="54" spans="1:41" ht="12.75" customHeight="1">
      <c r="A54" s="1">
        <v>180205</v>
      </c>
      <c r="B54" s="4"/>
      <c r="C54" s="6" t="s">
        <v>111</v>
      </c>
      <c r="D54" s="5" t="s">
        <v>135</v>
      </c>
      <c r="E54" s="5" t="s">
        <v>140</v>
      </c>
      <c r="F54" s="95" t="s">
        <v>270</v>
      </c>
      <c r="G54" s="95" t="s">
        <v>270</v>
      </c>
      <c r="H54" s="89">
        <v>0</v>
      </c>
      <c r="I54" s="95" t="s">
        <v>270</v>
      </c>
      <c r="J54" s="95" t="s">
        <v>270</v>
      </c>
      <c r="K54" s="95" t="s">
        <v>270</v>
      </c>
      <c r="L54" s="95" t="s">
        <v>270</v>
      </c>
      <c r="M54" s="95" t="s">
        <v>270</v>
      </c>
      <c r="N54" s="105" t="s">
        <v>270</v>
      </c>
      <c r="O54" s="95" t="s">
        <v>270</v>
      </c>
      <c r="P54" s="95" t="s">
        <v>252</v>
      </c>
      <c r="Q54" s="95" t="s">
        <v>270</v>
      </c>
      <c r="R54" s="119" t="s">
        <v>270</v>
      </c>
      <c r="S54" s="195"/>
      <c r="T54" s="105" t="s">
        <v>270</v>
      </c>
      <c r="U54" s="105" t="s">
        <v>270</v>
      </c>
      <c r="V54" s="95" t="s">
        <v>270</v>
      </c>
      <c r="W54" s="95" t="s">
        <v>270</v>
      </c>
      <c r="X54" s="105" t="s">
        <v>270</v>
      </c>
      <c r="Y54" s="95" t="s">
        <v>270</v>
      </c>
      <c r="Z54" s="95" t="s">
        <v>270</v>
      </c>
      <c r="AA54" s="95" t="s">
        <v>270</v>
      </c>
      <c r="AB54" s="95" t="s">
        <v>270</v>
      </c>
      <c r="AC54" s="95" t="s">
        <v>270</v>
      </c>
      <c r="AD54" s="187" t="s">
        <v>270</v>
      </c>
      <c r="AE54" s="95" t="s">
        <v>270</v>
      </c>
      <c r="AF54" s="119" t="s">
        <v>270</v>
      </c>
      <c r="AG54" s="105" t="s">
        <v>270</v>
      </c>
      <c r="AH54" s="95" t="s">
        <v>270</v>
      </c>
      <c r="AI54" s="95" t="s">
        <v>270</v>
      </c>
      <c r="AJ54" s="95" t="s">
        <v>270</v>
      </c>
      <c r="AK54" s="95" t="s">
        <v>270</v>
      </c>
      <c r="AL54" s="95" t="s">
        <v>270</v>
      </c>
      <c r="AM54" s="95" t="s">
        <v>270</v>
      </c>
      <c r="AN54" s="95" t="s">
        <v>270</v>
      </c>
      <c r="AO54" s="131">
        <f t="shared" si="3"/>
        <v>0</v>
      </c>
    </row>
    <row r="55" spans="1:41" ht="12.75" customHeight="1">
      <c r="A55" s="1">
        <v>180206</v>
      </c>
      <c r="B55" s="4"/>
      <c r="C55" s="6" t="s">
        <v>112</v>
      </c>
      <c r="D55" s="5"/>
      <c r="E55" s="24" t="s">
        <v>141</v>
      </c>
      <c r="F55" s="95" t="s">
        <v>263</v>
      </c>
      <c r="G55" s="95" t="s">
        <v>263</v>
      </c>
      <c r="H55" s="89">
        <v>0</v>
      </c>
      <c r="I55" s="95" t="s">
        <v>263</v>
      </c>
      <c r="J55" s="95" t="s">
        <v>263</v>
      </c>
      <c r="K55" s="95" t="s">
        <v>263</v>
      </c>
      <c r="L55" s="95" t="s">
        <v>263</v>
      </c>
      <c r="M55" s="95" t="s">
        <v>263</v>
      </c>
      <c r="N55" s="105" t="s">
        <v>263</v>
      </c>
      <c r="O55" s="95" t="s">
        <v>263</v>
      </c>
      <c r="P55" s="95" t="s">
        <v>252</v>
      </c>
      <c r="Q55" s="95" t="s">
        <v>263</v>
      </c>
      <c r="R55" s="119" t="s">
        <v>263</v>
      </c>
      <c r="S55" s="195"/>
      <c r="T55" s="105" t="s">
        <v>263</v>
      </c>
      <c r="U55" s="105" t="s">
        <v>263</v>
      </c>
      <c r="V55" s="95" t="s">
        <v>263</v>
      </c>
      <c r="W55" s="95" t="s">
        <v>263</v>
      </c>
      <c r="X55" s="105" t="s">
        <v>263</v>
      </c>
      <c r="Y55" s="95" t="s">
        <v>263</v>
      </c>
      <c r="Z55" s="95" t="s">
        <v>263</v>
      </c>
      <c r="AA55" s="95" t="s">
        <v>263</v>
      </c>
      <c r="AB55" s="95" t="s">
        <v>263</v>
      </c>
      <c r="AC55" s="95" t="s">
        <v>263</v>
      </c>
      <c r="AD55" s="187" t="s">
        <v>263</v>
      </c>
      <c r="AE55" s="95" t="s">
        <v>263</v>
      </c>
      <c r="AF55" s="119" t="s">
        <v>263</v>
      </c>
      <c r="AG55" s="105" t="s">
        <v>263</v>
      </c>
      <c r="AH55" s="95" t="s">
        <v>263</v>
      </c>
      <c r="AI55" s="95" t="s">
        <v>263</v>
      </c>
      <c r="AJ55" s="95" t="s">
        <v>263</v>
      </c>
      <c r="AK55" s="95" t="s">
        <v>263</v>
      </c>
      <c r="AL55" s="95" t="s">
        <v>263</v>
      </c>
      <c r="AM55" s="95" t="s">
        <v>263</v>
      </c>
      <c r="AN55" s="95" t="s">
        <v>263</v>
      </c>
      <c r="AO55" s="131">
        <f t="shared" si="3"/>
        <v>0</v>
      </c>
    </row>
    <row r="56" spans="1:41" ht="12.75" customHeight="1">
      <c r="A56" s="1">
        <v>180208</v>
      </c>
      <c r="B56" s="4"/>
      <c r="C56" s="6" t="s">
        <v>113</v>
      </c>
      <c r="D56" s="23"/>
      <c r="E56" s="23" t="s">
        <v>142</v>
      </c>
      <c r="F56" s="95" t="s">
        <v>258</v>
      </c>
      <c r="G56" s="95" t="s">
        <v>258</v>
      </c>
      <c r="H56" s="89">
        <v>0</v>
      </c>
      <c r="I56" s="95" t="s">
        <v>258</v>
      </c>
      <c r="J56" s="95" t="s">
        <v>258</v>
      </c>
      <c r="K56" s="95" t="s">
        <v>258</v>
      </c>
      <c r="L56" s="95" t="s">
        <v>258</v>
      </c>
      <c r="M56" s="95" t="s">
        <v>258</v>
      </c>
      <c r="N56" s="105" t="s">
        <v>258</v>
      </c>
      <c r="O56" s="95" t="s">
        <v>258</v>
      </c>
      <c r="P56" s="95" t="s">
        <v>252</v>
      </c>
      <c r="Q56" s="95" t="s">
        <v>258</v>
      </c>
      <c r="R56" s="119" t="s">
        <v>258</v>
      </c>
      <c r="S56" s="195"/>
      <c r="T56" s="105" t="s">
        <v>258</v>
      </c>
      <c r="U56" s="105" t="s">
        <v>258</v>
      </c>
      <c r="V56" s="95" t="s">
        <v>258</v>
      </c>
      <c r="W56" s="95" t="s">
        <v>258</v>
      </c>
      <c r="X56" s="105" t="s">
        <v>258</v>
      </c>
      <c r="Y56" s="95" t="s">
        <v>258</v>
      </c>
      <c r="Z56" s="95" t="s">
        <v>258</v>
      </c>
      <c r="AA56" s="95" t="s">
        <v>258</v>
      </c>
      <c r="AB56" s="95" t="s">
        <v>258</v>
      </c>
      <c r="AC56" s="95" t="s">
        <v>258</v>
      </c>
      <c r="AD56" s="187" t="s">
        <v>258</v>
      </c>
      <c r="AE56" s="95" t="s">
        <v>258</v>
      </c>
      <c r="AF56" s="119" t="s">
        <v>258</v>
      </c>
      <c r="AG56" s="105" t="s">
        <v>258</v>
      </c>
      <c r="AH56" s="95" t="s">
        <v>258</v>
      </c>
      <c r="AI56" s="95" t="s">
        <v>258</v>
      </c>
      <c r="AJ56" s="95" t="s">
        <v>258</v>
      </c>
      <c r="AK56" s="95" t="s">
        <v>258</v>
      </c>
      <c r="AL56" s="95" t="s">
        <v>258</v>
      </c>
      <c r="AM56" s="95" t="s">
        <v>258</v>
      </c>
      <c r="AN56" s="95" t="s">
        <v>258</v>
      </c>
      <c r="AO56" s="131" t="s">
        <v>258</v>
      </c>
    </row>
    <row r="57" spans="1:41" ht="12.75" customHeight="1">
      <c r="A57" s="1">
        <v>180209</v>
      </c>
      <c r="B57" s="4"/>
      <c r="C57" s="6" t="s">
        <v>114</v>
      </c>
      <c r="D57" s="22" t="s">
        <v>133</v>
      </c>
      <c r="E57" s="22" t="s">
        <v>118</v>
      </c>
      <c r="F57" s="96" t="s">
        <v>273</v>
      </c>
      <c r="G57" s="96" t="s">
        <v>273</v>
      </c>
      <c r="H57" s="88">
        <v>18995</v>
      </c>
      <c r="I57" s="96" t="s">
        <v>273</v>
      </c>
      <c r="J57" s="96" t="s">
        <v>273</v>
      </c>
      <c r="K57" s="96" t="s">
        <v>273</v>
      </c>
      <c r="L57" s="96" t="s">
        <v>273</v>
      </c>
      <c r="M57" s="96" t="s">
        <v>273</v>
      </c>
      <c r="N57" s="106" t="s">
        <v>273</v>
      </c>
      <c r="O57" s="96" t="s">
        <v>273</v>
      </c>
      <c r="P57" s="96" t="s">
        <v>252</v>
      </c>
      <c r="Q57" s="96" t="s">
        <v>273</v>
      </c>
      <c r="R57" s="120" t="s">
        <v>273</v>
      </c>
      <c r="S57" s="195"/>
      <c r="T57" s="106" t="s">
        <v>273</v>
      </c>
      <c r="U57" s="106" t="s">
        <v>273</v>
      </c>
      <c r="V57" s="96" t="s">
        <v>273</v>
      </c>
      <c r="W57" s="96" t="s">
        <v>273</v>
      </c>
      <c r="X57" s="106" t="s">
        <v>273</v>
      </c>
      <c r="Y57" s="96" t="s">
        <v>273</v>
      </c>
      <c r="Z57" s="96" t="s">
        <v>273</v>
      </c>
      <c r="AA57" s="96" t="s">
        <v>273</v>
      </c>
      <c r="AB57" s="96" t="s">
        <v>273</v>
      </c>
      <c r="AC57" s="96" t="s">
        <v>273</v>
      </c>
      <c r="AD57" s="188" t="s">
        <v>273</v>
      </c>
      <c r="AE57" s="96" t="s">
        <v>273</v>
      </c>
      <c r="AF57" s="120" t="s">
        <v>273</v>
      </c>
      <c r="AG57" s="106" t="s">
        <v>273</v>
      </c>
      <c r="AH57" s="96" t="s">
        <v>273</v>
      </c>
      <c r="AI57" s="96" t="s">
        <v>273</v>
      </c>
      <c r="AJ57" s="96" t="s">
        <v>273</v>
      </c>
      <c r="AK57" s="96" t="s">
        <v>273</v>
      </c>
      <c r="AL57" s="96" t="s">
        <v>273</v>
      </c>
      <c r="AM57" s="96" t="s">
        <v>273</v>
      </c>
      <c r="AN57" s="96" t="s">
        <v>273</v>
      </c>
      <c r="AO57" s="132">
        <f aca="true" t="shared" si="4" ref="AO57:AO62">SUM(F57:AN57)</f>
        <v>18995</v>
      </c>
    </row>
    <row r="58" spans="1:41" ht="12.75" customHeight="1">
      <c r="A58" s="1">
        <v>180210</v>
      </c>
      <c r="B58" s="4"/>
      <c r="C58" s="6" t="s">
        <v>110</v>
      </c>
      <c r="D58" s="5" t="s">
        <v>132</v>
      </c>
      <c r="E58" s="5" t="s">
        <v>119</v>
      </c>
      <c r="F58" s="95" t="s">
        <v>270</v>
      </c>
      <c r="G58" s="95" t="s">
        <v>270</v>
      </c>
      <c r="H58" s="89">
        <v>30692</v>
      </c>
      <c r="I58" s="95" t="s">
        <v>270</v>
      </c>
      <c r="J58" s="95" t="s">
        <v>270</v>
      </c>
      <c r="K58" s="95" t="s">
        <v>270</v>
      </c>
      <c r="L58" s="95" t="s">
        <v>270</v>
      </c>
      <c r="M58" s="95" t="s">
        <v>270</v>
      </c>
      <c r="N58" s="105" t="s">
        <v>270</v>
      </c>
      <c r="O58" s="95" t="s">
        <v>270</v>
      </c>
      <c r="P58" s="95" t="s">
        <v>252</v>
      </c>
      <c r="Q58" s="95" t="s">
        <v>270</v>
      </c>
      <c r="R58" s="119" t="s">
        <v>270</v>
      </c>
      <c r="S58" s="195"/>
      <c r="T58" s="105" t="s">
        <v>270</v>
      </c>
      <c r="U58" s="105" t="s">
        <v>270</v>
      </c>
      <c r="V58" s="95" t="s">
        <v>270</v>
      </c>
      <c r="W58" s="95" t="s">
        <v>270</v>
      </c>
      <c r="X58" s="105" t="s">
        <v>270</v>
      </c>
      <c r="Y58" s="95" t="s">
        <v>270</v>
      </c>
      <c r="Z58" s="95" t="s">
        <v>270</v>
      </c>
      <c r="AA58" s="95" t="s">
        <v>270</v>
      </c>
      <c r="AB58" s="95" t="s">
        <v>270</v>
      </c>
      <c r="AC58" s="95" t="s">
        <v>270</v>
      </c>
      <c r="AD58" s="187" t="s">
        <v>270</v>
      </c>
      <c r="AE58" s="95" t="s">
        <v>270</v>
      </c>
      <c r="AF58" s="119" t="s">
        <v>270</v>
      </c>
      <c r="AG58" s="105" t="s">
        <v>270</v>
      </c>
      <c r="AH58" s="95" t="s">
        <v>270</v>
      </c>
      <c r="AI58" s="95" t="s">
        <v>270</v>
      </c>
      <c r="AJ58" s="95" t="s">
        <v>270</v>
      </c>
      <c r="AK58" s="95" t="s">
        <v>270</v>
      </c>
      <c r="AL58" s="95" t="s">
        <v>270</v>
      </c>
      <c r="AM58" s="95" t="s">
        <v>270</v>
      </c>
      <c r="AN58" s="95" t="s">
        <v>270</v>
      </c>
      <c r="AO58" s="131">
        <f t="shared" si="4"/>
        <v>30692</v>
      </c>
    </row>
    <row r="59" spans="1:41" ht="12.75" customHeight="1">
      <c r="A59" s="1">
        <v>180211</v>
      </c>
      <c r="B59" s="4"/>
      <c r="C59" s="18"/>
      <c r="D59" s="23"/>
      <c r="E59" s="23" t="s">
        <v>120</v>
      </c>
      <c r="F59" s="97" t="s">
        <v>274</v>
      </c>
      <c r="G59" s="97" t="s">
        <v>274</v>
      </c>
      <c r="H59" s="91">
        <v>2166</v>
      </c>
      <c r="I59" s="97" t="s">
        <v>274</v>
      </c>
      <c r="J59" s="97" t="s">
        <v>274</v>
      </c>
      <c r="K59" s="97" t="s">
        <v>274</v>
      </c>
      <c r="L59" s="97" t="s">
        <v>274</v>
      </c>
      <c r="M59" s="97" t="s">
        <v>274</v>
      </c>
      <c r="N59" s="107" t="s">
        <v>274</v>
      </c>
      <c r="O59" s="97" t="s">
        <v>274</v>
      </c>
      <c r="P59" s="97" t="s">
        <v>252</v>
      </c>
      <c r="Q59" s="97" t="s">
        <v>274</v>
      </c>
      <c r="R59" s="121" t="s">
        <v>274</v>
      </c>
      <c r="S59" s="195"/>
      <c r="T59" s="107" t="s">
        <v>274</v>
      </c>
      <c r="U59" s="107" t="s">
        <v>274</v>
      </c>
      <c r="V59" s="97" t="s">
        <v>274</v>
      </c>
      <c r="W59" s="97" t="s">
        <v>274</v>
      </c>
      <c r="X59" s="107" t="s">
        <v>274</v>
      </c>
      <c r="Y59" s="97" t="s">
        <v>274</v>
      </c>
      <c r="Z59" s="97" t="s">
        <v>274</v>
      </c>
      <c r="AA59" s="97" t="s">
        <v>274</v>
      </c>
      <c r="AB59" s="97" t="s">
        <v>274</v>
      </c>
      <c r="AC59" s="97" t="s">
        <v>274</v>
      </c>
      <c r="AD59" s="189" t="s">
        <v>274</v>
      </c>
      <c r="AE59" s="97" t="s">
        <v>274</v>
      </c>
      <c r="AF59" s="121" t="s">
        <v>274</v>
      </c>
      <c r="AG59" s="107" t="s">
        <v>274</v>
      </c>
      <c r="AH59" s="97" t="s">
        <v>274</v>
      </c>
      <c r="AI59" s="97" t="s">
        <v>274</v>
      </c>
      <c r="AJ59" s="97" t="s">
        <v>274</v>
      </c>
      <c r="AK59" s="97" t="s">
        <v>274</v>
      </c>
      <c r="AL59" s="97" t="s">
        <v>274</v>
      </c>
      <c r="AM59" s="97" t="s">
        <v>274</v>
      </c>
      <c r="AN59" s="97" t="s">
        <v>274</v>
      </c>
      <c r="AO59" s="133">
        <f t="shared" si="4"/>
        <v>2166</v>
      </c>
    </row>
    <row r="60" spans="1:41" ht="12.75" customHeight="1">
      <c r="A60" s="1">
        <v>180212</v>
      </c>
      <c r="B60" s="4"/>
      <c r="C60" s="17" t="s">
        <v>115</v>
      </c>
      <c r="D60" s="19" t="s">
        <v>126</v>
      </c>
      <c r="E60" s="20"/>
      <c r="F60" s="95" t="s">
        <v>261</v>
      </c>
      <c r="G60" s="95" t="s">
        <v>261</v>
      </c>
      <c r="H60" s="89">
        <v>0</v>
      </c>
      <c r="I60" s="95" t="s">
        <v>261</v>
      </c>
      <c r="J60" s="95" t="s">
        <v>261</v>
      </c>
      <c r="K60" s="95" t="s">
        <v>261</v>
      </c>
      <c r="L60" s="95" t="s">
        <v>261</v>
      </c>
      <c r="M60" s="95" t="s">
        <v>261</v>
      </c>
      <c r="N60" s="105" t="s">
        <v>261</v>
      </c>
      <c r="O60" s="95" t="s">
        <v>261</v>
      </c>
      <c r="P60" s="95" t="s">
        <v>252</v>
      </c>
      <c r="Q60" s="95" t="s">
        <v>261</v>
      </c>
      <c r="R60" s="119" t="s">
        <v>261</v>
      </c>
      <c r="S60" s="195"/>
      <c r="T60" s="105" t="s">
        <v>261</v>
      </c>
      <c r="U60" s="105" t="s">
        <v>261</v>
      </c>
      <c r="V60" s="95" t="s">
        <v>261</v>
      </c>
      <c r="W60" s="95" t="s">
        <v>261</v>
      </c>
      <c r="X60" s="105" t="s">
        <v>261</v>
      </c>
      <c r="Y60" s="95" t="s">
        <v>261</v>
      </c>
      <c r="Z60" s="95" t="s">
        <v>261</v>
      </c>
      <c r="AA60" s="95" t="s">
        <v>261</v>
      </c>
      <c r="AB60" s="95" t="s">
        <v>261</v>
      </c>
      <c r="AC60" s="95" t="s">
        <v>261</v>
      </c>
      <c r="AD60" s="187" t="s">
        <v>261</v>
      </c>
      <c r="AE60" s="95" t="s">
        <v>261</v>
      </c>
      <c r="AF60" s="119" t="s">
        <v>261</v>
      </c>
      <c r="AG60" s="105" t="s">
        <v>261</v>
      </c>
      <c r="AH60" s="95" t="s">
        <v>261</v>
      </c>
      <c r="AI60" s="95" t="s">
        <v>261</v>
      </c>
      <c r="AJ60" s="95" t="s">
        <v>261</v>
      </c>
      <c r="AK60" s="95" t="s">
        <v>261</v>
      </c>
      <c r="AL60" s="95" t="s">
        <v>261</v>
      </c>
      <c r="AM60" s="95" t="s">
        <v>261</v>
      </c>
      <c r="AN60" s="95" t="s">
        <v>261</v>
      </c>
      <c r="AO60" s="131">
        <f t="shared" si="4"/>
        <v>0</v>
      </c>
    </row>
    <row r="61" spans="1:41" ht="12.75" customHeight="1">
      <c r="A61" s="1">
        <v>180213</v>
      </c>
      <c r="B61" s="4"/>
      <c r="C61" s="6" t="s">
        <v>107</v>
      </c>
      <c r="D61" s="14" t="s">
        <v>127</v>
      </c>
      <c r="E61" s="13"/>
      <c r="F61" s="95" t="s">
        <v>268</v>
      </c>
      <c r="G61" s="95" t="s">
        <v>268</v>
      </c>
      <c r="H61" s="89">
        <v>0</v>
      </c>
      <c r="I61" s="95" t="s">
        <v>268</v>
      </c>
      <c r="J61" s="95" t="s">
        <v>268</v>
      </c>
      <c r="K61" s="95" t="s">
        <v>268</v>
      </c>
      <c r="L61" s="95" t="s">
        <v>268</v>
      </c>
      <c r="M61" s="95" t="s">
        <v>268</v>
      </c>
      <c r="N61" s="105" t="s">
        <v>268</v>
      </c>
      <c r="O61" s="95" t="s">
        <v>268</v>
      </c>
      <c r="P61" s="95" t="s">
        <v>252</v>
      </c>
      <c r="Q61" s="95" t="s">
        <v>268</v>
      </c>
      <c r="R61" s="119" t="s">
        <v>268</v>
      </c>
      <c r="S61" s="195"/>
      <c r="T61" s="105" t="s">
        <v>268</v>
      </c>
      <c r="U61" s="105" t="s">
        <v>268</v>
      </c>
      <c r="V61" s="95" t="s">
        <v>268</v>
      </c>
      <c r="W61" s="95" t="s">
        <v>268</v>
      </c>
      <c r="X61" s="105" t="s">
        <v>268</v>
      </c>
      <c r="Y61" s="95" t="s">
        <v>268</v>
      </c>
      <c r="Z61" s="95" t="s">
        <v>268</v>
      </c>
      <c r="AA61" s="95" t="s">
        <v>268</v>
      </c>
      <c r="AB61" s="95" t="s">
        <v>268</v>
      </c>
      <c r="AC61" s="95" t="s">
        <v>268</v>
      </c>
      <c r="AD61" s="187" t="s">
        <v>268</v>
      </c>
      <c r="AE61" s="95" t="s">
        <v>268</v>
      </c>
      <c r="AF61" s="119" t="s">
        <v>268</v>
      </c>
      <c r="AG61" s="105" t="s">
        <v>268</v>
      </c>
      <c r="AH61" s="95" t="s">
        <v>268</v>
      </c>
      <c r="AI61" s="95" t="s">
        <v>268</v>
      </c>
      <c r="AJ61" s="95" t="s">
        <v>268</v>
      </c>
      <c r="AK61" s="95" t="s">
        <v>268</v>
      </c>
      <c r="AL61" s="95" t="s">
        <v>268</v>
      </c>
      <c r="AM61" s="95" t="s">
        <v>268</v>
      </c>
      <c r="AN61" s="95" t="s">
        <v>268</v>
      </c>
      <c r="AO61" s="131">
        <f t="shared" si="4"/>
        <v>0</v>
      </c>
    </row>
    <row r="62" spans="1:41" ht="12.75" customHeight="1" thickBot="1">
      <c r="A62" s="1">
        <v>180214</v>
      </c>
      <c r="B62" s="7"/>
      <c r="C62" s="8" t="s">
        <v>108</v>
      </c>
      <c r="D62" s="21" t="s">
        <v>131</v>
      </c>
      <c r="E62" s="16"/>
      <c r="F62" s="98" t="s">
        <v>265</v>
      </c>
      <c r="G62" s="98" t="s">
        <v>265</v>
      </c>
      <c r="H62" s="90">
        <v>0</v>
      </c>
      <c r="I62" s="98" t="s">
        <v>265</v>
      </c>
      <c r="J62" s="98" t="s">
        <v>265</v>
      </c>
      <c r="K62" s="98" t="s">
        <v>265</v>
      </c>
      <c r="L62" s="98" t="s">
        <v>265</v>
      </c>
      <c r="M62" s="98" t="s">
        <v>265</v>
      </c>
      <c r="N62" s="109" t="s">
        <v>265</v>
      </c>
      <c r="O62" s="98" t="s">
        <v>265</v>
      </c>
      <c r="P62" s="98" t="s">
        <v>252</v>
      </c>
      <c r="Q62" s="98" t="s">
        <v>265</v>
      </c>
      <c r="R62" s="126" t="s">
        <v>265</v>
      </c>
      <c r="S62" s="195"/>
      <c r="T62" s="109" t="s">
        <v>265</v>
      </c>
      <c r="U62" s="109" t="s">
        <v>265</v>
      </c>
      <c r="V62" s="98" t="s">
        <v>265</v>
      </c>
      <c r="W62" s="98" t="s">
        <v>265</v>
      </c>
      <c r="X62" s="109" t="s">
        <v>265</v>
      </c>
      <c r="Y62" s="98" t="s">
        <v>265</v>
      </c>
      <c r="Z62" s="98" t="s">
        <v>265</v>
      </c>
      <c r="AA62" s="98" t="s">
        <v>265</v>
      </c>
      <c r="AB62" s="98" t="s">
        <v>265</v>
      </c>
      <c r="AC62" s="98" t="s">
        <v>265</v>
      </c>
      <c r="AD62" s="194" t="s">
        <v>265</v>
      </c>
      <c r="AE62" s="98" t="s">
        <v>265</v>
      </c>
      <c r="AF62" s="126" t="s">
        <v>265</v>
      </c>
      <c r="AG62" s="109" t="s">
        <v>265</v>
      </c>
      <c r="AH62" s="98" t="s">
        <v>265</v>
      </c>
      <c r="AI62" s="98" t="s">
        <v>265</v>
      </c>
      <c r="AJ62" s="98" t="s">
        <v>265</v>
      </c>
      <c r="AK62" s="98" t="s">
        <v>265</v>
      </c>
      <c r="AL62" s="98" t="s">
        <v>265</v>
      </c>
      <c r="AM62" s="98" t="s">
        <v>265</v>
      </c>
      <c r="AN62" s="98" t="s">
        <v>265</v>
      </c>
      <c r="AO62" s="135">
        <f t="shared" si="4"/>
        <v>0</v>
      </c>
    </row>
    <row r="63" spans="6:41" ht="12.75" customHeight="1">
      <c r="F63" s="1" t="s">
        <v>121</v>
      </c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" t="s">
        <v>121</v>
      </c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" t="s">
        <v>121</v>
      </c>
      <c r="AH63" s="129"/>
      <c r="AI63" s="129"/>
      <c r="AJ63" s="129"/>
      <c r="AK63" s="129"/>
      <c r="AL63" s="129"/>
      <c r="AM63" s="129"/>
      <c r="AN63" s="129"/>
      <c r="AO63" s="129"/>
    </row>
    <row r="66" spans="6:40" ht="15" customHeight="1">
      <c r="F66" s="1">
        <v>0</v>
      </c>
      <c r="G66" s="1">
        <v>20</v>
      </c>
      <c r="H66" s="1">
        <v>20</v>
      </c>
      <c r="I66" s="1">
        <v>0</v>
      </c>
      <c r="J66" s="1">
        <v>0</v>
      </c>
      <c r="K66" s="1">
        <v>23</v>
      </c>
      <c r="L66" s="1">
        <v>0</v>
      </c>
      <c r="M66" s="1">
        <v>20</v>
      </c>
      <c r="N66" s="1">
        <v>120</v>
      </c>
      <c r="O66" s="1">
        <v>0</v>
      </c>
      <c r="P66" s="1">
        <v>20</v>
      </c>
      <c r="Q66" s="1">
        <v>23</v>
      </c>
      <c r="R66" s="1">
        <v>103</v>
      </c>
      <c r="S66" s="1">
        <v>0</v>
      </c>
      <c r="T66" s="1">
        <v>0</v>
      </c>
      <c r="U66" s="1">
        <v>0</v>
      </c>
      <c r="V66" s="1">
        <v>0</v>
      </c>
      <c r="W66" s="1">
        <v>3</v>
      </c>
      <c r="X66" s="1">
        <v>20</v>
      </c>
      <c r="Y66" s="1">
        <v>0</v>
      </c>
      <c r="Z66" s="1">
        <v>0</v>
      </c>
      <c r="AA66" s="1">
        <v>20</v>
      </c>
      <c r="AB66" s="1">
        <v>0</v>
      </c>
      <c r="AC66" s="1">
        <v>0</v>
      </c>
      <c r="AD66" s="1">
        <v>0</v>
      </c>
      <c r="AE66" s="1">
        <v>103</v>
      </c>
      <c r="AF66" s="1">
        <v>0</v>
      </c>
      <c r="AG66" s="1">
        <v>0</v>
      </c>
      <c r="AH66" s="1">
        <v>0</v>
      </c>
      <c r="AI66" s="1">
        <v>0</v>
      </c>
      <c r="AJ66" s="1">
        <v>20</v>
      </c>
      <c r="AK66" s="1">
        <v>0</v>
      </c>
      <c r="AL66" s="1">
        <v>20</v>
      </c>
      <c r="AM66" s="1">
        <v>0</v>
      </c>
      <c r="AN66" s="1">
        <v>20</v>
      </c>
    </row>
  </sheetData>
  <mergeCells count="36">
    <mergeCell ref="B2:E2"/>
    <mergeCell ref="J3:J4"/>
    <mergeCell ref="K3:K4"/>
    <mergeCell ref="F3:F4"/>
    <mergeCell ref="G3:G4"/>
    <mergeCell ref="H3:H4"/>
    <mergeCell ref="I3:I4"/>
    <mergeCell ref="L3:L4"/>
    <mergeCell ref="M3:M4"/>
    <mergeCell ref="T3:T4"/>
    <mergeCell ref="R3:R4"/>
    <mergeCell ref="P3:P4"/>
    <mergeCell ref="O3:O4"/>
    <mergeCell ref="N3:N4"/>
    <mergeCell ref="Q3:Q4"/>
    <mergeCell ref="V3:V4"/>
    <mergeCell ref="W3:W4"/>
    <mergeCell ref="Y3:Y4"/>
    <mergeCell ref="U3:U4"/>
    <mergeCell ref="X3:X4"/>
    <mergeCell ref="Z3:Z4"/>
    <mergeCell ref="AA3:AA4"/>
    <mergeCell ref="AD3:AD4"/>
    <mergeCell ref="AE3:AE4"/>
    <mergeCell ref="AB3:AB4"/>
    <mergeCell ref="AC3:AC4"/>
    <mergeCell ref="AI3:AI4"/>
    <mergeCell ref="AJ3:AJ4"/>
    <mergeCell ref="AH3:AH4"/>
    <mergeCell ref="AF3:AF4"/>
    <mergeCell ref="AG3:AG4"/>
    <mergeCell ref="AO3:AO4"/>
    <mergeCell ref="AK3:AK4"/>
    <mergeCell ref="AL3:AL4"/>
    <mergeCell ref="AM3:AM4"/>
    <mergeCell ref="AN3:AN4"/>
  </mergeCells>
  <printOptions/>
  <pageMargins left="0.7874015748031497" right="0.3937007874015748" top="0.7874015748031497" bottom="0.5905511811023623" header="0.3937007874015748" footer="0.1968503937007874"/>
  <pageSetup horizontalDpi="600" verticalDpi="600" orientation="landscape" paperSize="9" scale="68" r:id="rId2"/>
  <colBreaks count="2" manualBreakCount="2">
    <brk id="18" max="62" man="1"/>
    <brk id="32" max="6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A1:AO59"/>
  <sheetViews>
    <sheetView showGridLines="0" view="pageBreakPreview" zoomScaleSheetLayoutView="100" workbookViewId="0" topLeftCell="A1">
      <pane ySplit="3" topLeftCell="BM4" activePane="bottomLeft" state="frozen"/>
      <selection pane="topLeft" activeCell="B50" sqref="B50:D51"/>
      <selection pane="bottomLeft" activeCell="C3" sqref="C3"/>
    </sheetView>
  </sheetViews>
  <sheetFormatPr defaultColWidth="9.00390625" defaultRowHeight="15" customHeight="1"/>
  <cols>
    <col min="1" max="1" width="9.00390625" style="1" customWidth="1"/>
    <col min="2" max="2" width="3.125" style="1" customWidth="1"/>
    <col min="3" max="5" width="4.125" style="1" customWidth="1"/>
    <col min="6" max="6" width="19.875" style="1" customWidth="1"/>
    <col min="7" max="41" width="11.375" style="42" customWidth="1"/>
    <col min="42" max="16384" width="9.00390625" style="1" customWidth="1"/>
  </cols>
  <sheetData>
    <row r="1" spans="2:41" ht="13.5" customHeight="1" thickBot="1">
      <c r="B1" s="1" t="s">
        <v>188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2:41" ht="13.5" customHeight="1">
      <c r="B2" s="9"/>
      <c r="C2" s="10"/>
      <c r="D2" s="10"/>
      <c r="E2" s="10"/>
      <c r="F2" s="11" t="s">
        <v>151</v>
      </c>
      <c r="G2" s="220" t="s">
        <v>73</v>
      </c>
      <c r="H2" s="220" t="s">
        <v>74</v>
      </c>
      <c r="I2" s="220" t="s">
        <v>75</v>
      </c>
      <c r="J2" s="220" t="s">
        <v>76</v>
      </c>
      <c r="K2" s="220" t="s">
        <v>77</v>
      </c>
      <c r="L2" s="220" t="s">
        <v>78</v>
      </c>
      <c r="M2" s="220" t="s">
        <v>79</v>
      </c>
      <c r="N2" s="220" t="s">
        <v>80</v>
      </c>
      <c r="O2" s="220" t="s">
        <v>254</v>
      </c>
      <c r="P2" s="220" t="s">
        <v>253</v>
      </c>
      <c r="Q2" s="220" t="s">
        <v>255</v>
      </c>
      <c r="R2" s="220" t="s">
        <v>322</v>
      </c>
      <c r="S2" s="218" t="s">
        <v>81</v>
      </c>
      <c r="T2" s="224" t="s">
        <v>82</v>
      </c>
      <c r="U2" s="224" t="s">
        <v>83</v>
      </c>
      <c r="V2" s="220" t="s">
        <v>84</v>
      </c>
      <c r="W2" s="220" t="s">
        <v>85</v>
      </c>
      <c r="X2" s="220" t="s">
        <v>86</v>
      </c>
      <c r="Y2" s="220" t="s">
        <v>87</v>
      </c>
      <c r="Z2" s="220" t="s">
        <v>256</v>
      </c>
      <c r="AA2" s="220" t="s">
        <v>248</v>
      </c>
      <c r="AB2" s="220" t="s">
        <v>88</v>
      </c>
      <c r="AC2" s="220" t="s">
        <v>89</v>
      </c>
      <c r="AD2" s="226" t="s">
        <v>90</v>
      </c>
      <c r="AE2" s="226" t="s">
        <v>91</v>
      </c>
      <c r="AF2" s="218" t="s">
        <v>92</v>
      </c>
      <c r="AG2" s="224" t="s">
        <v>93</v>
      </c>
      <c r="AH2" s="220" t="s">
        <v>94</v>
      </c>
      <c r="AI2" s="220" t="s">
        <v>95</v>
      </c>
      <c r="AJ2" s="220" t="s">
        <v>96</v>
      </c>
      <c r="AK2" s="220" t="s">
        <v>97</v>
      </c>
      <c r="AL2" s="220" t="s">
        <v>98</v>
      </c>
      <c r="AM2" s="220" t="s">
        <v>99</v>
      </c>
      <c r="AN2" s="220" t="s">
        <v>100</v>
      </c>
      <c r="AO2" s="237" t="s">
        <v>212</v>
      </c>
    </row>
    <row r="3" spans="2:41" ht="13.5" customHeight="1">
      <c r="B3" s="48" t="s">
        <v>152</v>
      </c>
      <c r="C3" s="49"/>
      <c r="D3" s="49"/>
      <c r="E3" s="49"/>
      <c r="F3" s="27"/>
      <c r="G3" s="221"/>
      <c r="H3" s="221"/>
      <c r="I3" s="221"/>
      <c r="J3" s="221"/>
      <c r="K3" s="221"/>
      <c r="L3" s="221"/>
      <c r="M3" s="221"/>
      <c r="N3" s="221"/>
      <c r="O3" s="222"/>
      <c r="P3" s="221"/>
      <c r="Q3" s="222"/>
      <c r="R3" s="222"/>
      <c r="S3" s="219"/>
      <c r="T3" s="225"/>
      <c r="U3" s="225"/>
      <c r="V3" s="222"/>
      <c r="W3" s="222"/>
      <c r="X3" s="222"/>
      <c r="Y3" s="222"/>
      <c r="Z3" s="222"/>
      <c r="AA3" s="222"/>
      <c r="AB3" s="222"/>
      <c r="AC3" s="222"/>
      <c r="AD3" s="227"/>
      <c r="AE3" s="227"/>
      <c r="AF3" s="223"/>
      <c r="AG3" s="225"/>
      <c r="AH3" s="222"/>
      <c r="AI3" s="222"/>
      <c r="AJ3" s="221"/>
      <c r="AK3" s="221"/>
      <c r="AL3" s="221"/>
      <c r="AM3" s="221"/>
      <c r="AN3" s="221"/>
      <c r="AO3" s="238"/>
    </row>
    <row r="4" spans="1:41" ht="13.5" customHeight="1">
      <c r="A4" s="1">
        <v>260101</v>
      </c>
      <c r="B4" s="50"/>
      <c r="C4" s="43">
        <v>1</v>
      </c>
      <c r="D4" s="12" t="s">
        <v>204</v>
      </c>
      <c r="E4" s="12"/>
      <c r="F4" s="13"/>
      <c r="G4" s="88">
        <v>551638</v>
      </c>
      <c r="H4" s="88">
        <v>436552</v>
      </c>
      <c r="I4" s="88">
        <v>259351</v>
      </c>
      <c r="J4" s="88">
        <v>313174</v>
      </c>
      <c r="K4" s="88">
        <v>7275</v>
      </c>
      <c r="L4" s="88">
        <v>702226</v>
      </c>
      <c r="M4" s="88">
        <v>14811</v>
      </c>
      <c r="N4" s="88">
        <v>10478</v>
      </c>
      <c r="O4" s="88">
        <v>499157</v>
      </c>
      <c r="P4" s="88">
        <v>20560</v>
      </c>
      <c r="Q4" s="88">
        <v>86436</v>
      </c>
      <c r="R4" s="88">
        <v>365004</v>
      </c>
      <c r="S4" s="124">
        <v>74116</v>
      </c>
      <c r="T4" s="100">
        <v>14593</v>
      </c>
      <c r="U4" s="100">
        <v>9822</v>
      </c>
      <c r="V4" s="88">
        <v>75551</v>
      </c>
      <c r="W4" s="88">
        <v>46797</v>
      </c>
      <c r="X4" s="88">
        <v>17996</v>
      </c>
      <c r="Y4" s="88">
        <v>3485</v>
      </c>
      <c r="Z4" s="88">
        <v>9948</v>
      </c>
      <c r="AA4" s="88">
        <v>235510</v>
      </c>
      <c r="AB4" s="88">
        <v>0</v>
      </c>
      <c r="AC4" s="88">
        <v>0</v>
      </c>
      <c r="AD4" s="192">
        <v>50</v>
      </c>
      <c r="AE4" s="192">
        <v>24959</v>
      </c>
      <c r="AF4" s="124">
        <v>16384</v>
      </c>
      <c r="AG4" s="100">
        <v>0</v>
      </c>
      <c r="AH4" s="88">
        <v>56</v>
      </c>
      <c r="AI4" s="88">
        <v>20734</v>
      </c>
      <c r="AJ4" s="88">
        <v>0</v>
      </c>
      <c r="AK4" s="88">
        <v>4676</v>
      </c>
      <c r="AL4" s="88">
        <v>50536</v>
      </c>
      <c r="AM4" s="88">
        <v>0</v>
      </c>
      <c r="AN4" s="88">
        <v>5563</v>
      </c>
      <c r="AO4" s="37">
        <f aca="true" t="shared" si="0" ref="AO4:AO35">SUM(G4:AN4)</f>
        <v>3877438</v>
      </c>
    </row>
    <row r="5" spans="1:41" ht="13.5" customHeight="1">
      <c r="A5" s="1">
        <v>260102</v>
      </c>
      <c r="B5" s="51"/>
      <c r="C5" s="43"/>
      <c r="D5" s="40" t="s">
        <v>186</v>
      </c>
      <c r="E5" s="12" t="s">
        <v>230</v>
      </c>
      <c r="F5" s="13"/>
      <c r="G5" s="89">
        <v>422788</v>
      </c>
      <c r="H5" s="89">
        <v>436552</v>
      </c>
      <c r="I5" s="89">
        <v>228708</v>
      </c>
      <c r="J5" s="89">
        <v>173983</v>
      </c>
      <c r="K5" s="89">
        <v>7275</v>
      </c>
      <c r="L5" s="89">
        <v>702226</v>
      </c>
      <c r="M5" s="89">
        <v>5307</v>
      </c>
      <c r="N5" s="89">
        <v>10429</v>
      </c>
      <c r="O5" s="89">
        <v>497688</v>
      </c>
      <c r="P5" s="89">
        <v>20560</v>
      </c>
      <c r="Q5" s="89">
        <v>83759</v>
      </c>
      <c r="R5" s="89">
        <v>362707</v>
      </c>
      <c r="S5" s="123">
        <v>74116</v>
      </c>
      <c r="T5" s="101">
        <v>14593</v>
      </c>
      <c r="U5" s="101">
        <v>9814</v>
      </c>
      <c r="V5" s="89">
        <v>75551</v>
      </c>
      <c r="W5" s="89">
        <v>13796</v>
      </c>
      <c r="X5" s="89">
        <v>17996</v>
      </c>
      <c r="Y5" s="89">
        <v>0</v>
      </c>
      <c r="Z5" s="89">
        <v>9910</v>
      </c>
      <c r="AA5" s="89">
        <v>118808</v>
      </c>
      <c r="AB5" s="89">
        <v>0</v>
      </c>
      <c r="AC5" s="89">
        <v>0</v>
      </c>
      <c r="AD5" s="191">
        <v>0</v>
      </c>
      <c r="AE5" s="191">
        <v>13207</v>
      </c>
      <c r="AF5" s="123">
        <v>9533</v>
      </c>
      <c r="AG5" s="101">
        <v>0</v>
      </c>
      <c r="AH5" s="89">
        <v>56</v>
      </c>
      <c r="AI5" s="89">
        <v>0</v>
      </c>
      <c r="AJ5" s="89">
        <v>0</v>
      </c>
      <c r="AK5" s="89">
        <v>2541</v>
      </c>
      <c r="AL5" s="89">
        <v>50536</v>
      </c>
      <c r="AM5" s="89">
        <v>0</v>
      </c>
      <c r="AN5" s="89">
        <v>5555</v>
      </c>
      <c r="AO5" s="36">
        <f t="shared" si="0"/>
        <v>3367994</v>
      </c>
    </row>
    <row r="6" spans="1:41" ht="13.5" customHeight="1">
      <c r="A6" s="1">
        <v>260103</v>
      </c>
      <c r="B6" s="51"/>
      <c r="C6" s="43"/>
      <c r="D6" s="12"/>
      <c r="E6" s="40" t="s">
        <v>209</v>
      </c>
      <c r="F6" s="13" t="s">
        <v>23</v>
      </c>
      <c r="G6" s="89">
        <v>422788</v>
      </c>
      <c r="H6" s="89">
        <v>436439</v>
      </c>
      <c r="I6" s="89">
        <v>220004</v>
      </c>
      <c r="J6" s="89">
        <v>173983</v>
      </c>
      <c r="K6" s="89">
        <v>7275</v>
      </c>
      <c r="L6" s="89">
        <v>702226</v>
      </c>
      <c r="M6" s="89">
        <v>5177</v>
      </c>
      <c r="N6" s="89">
        <v>10429</v>
      </c>
      <c r="O6" s="89">
        <v>496980</v>
      </c>
      <c r="P6" s="89">
        <v>20560</v>
      </c>
      <c r="Q6" s="89">
        <v>77600</v>
      </c>
      <c r="R6" s="89">
        <v>187395</v>
      </c>
      <c r="S6" s="123">
        <v>74116</v>
      </c>
      <c r="T6" s="101">
        <v>0</v>
      </c>
      <c r="U6" s="101">
        <v>0</v>
      </c>
      <c r="V6" s="89">
        <v>75551</v>
      </c>
      <c r="W6" s="89">
        <v>13796</v>
      </c>
      <c r="X6" s="89">
        <v>17762</v>
      </c>
      <c r="Y6" s="89">
        <v>0</v>
      </c>
      <c r="Z6" s="89">
        <v>2043</v>
      </c>
      <c r="AA6" s="89">
        <v>118808</v>
      </c>
      <c r="AB6" s="89">
        <v>0</v>
      </c>
      <c r="AC6" s="89">
        <v>0</v>
      </c>
      <c r="AD6" s="191">
        <v>0</v>
      </c>
      <c r="AE6" s="191">
        <v>13207</v>
      </c>
      <c r="AF6" s="123">
        <v>8164</v>
      </c>
      <c r="AG6" s="101">
        <v>0</v>
      </c>
      <c r="AH6" s="89">
        <v>0</v>
      </c>
      <c r="AI6" s="89">
        <v>0</v>
      </c>
      <c r="AJ6" s="89">
        <v>0</v>
      </c>
      <c r="AK6" s="89">
        <v>0</v>
      </c>
      <c r="AL6" s="89">
        <v>50536</v>
      </c>
      <c r="AM6" s="89">
        <v>0</v>
      </c>
      <c r="AN6" s="89">
        <v>5555</v>
      </c>
      <c r="AO6" s="36">
        <f t="shared" si="0"/>
        <v>3140394</v>
      </c>
    </row>
    <row r="7" spans="1:41" ht="13.5" customHeight="1">
      <c r="A7" s="1">
        <v>260105</v>
      </c>
      <c r="B7" s="51"/>
      <c r="C7" s="43"/>
      <c r="D7" s="12"/>
      <c r="E7" s="40" t="s">
        <v>189</v>
      </c>
      <c r="F7" s="13" t="s">
        <v>24</v>
      </c>
      <c r="G7" s="89">
        <v>0</v>
      </c>
      <c r="H7" s="89">
        <v>0</v>
      </c>
      <c r="I7" s="89">
        <v>0</v>
      </c>
      <c r="J7" s="89">
        <v>0</v>
      </c>
      <c r="K7" s="89">
        <v>0</v>
      </c>
      <c r="L7" s="89">
        <v>0</v>
      </c>
      <c r="M7" s="89">
        <v>0</v>
      </c>
      <c r="N7" s="89">
        <v>0</v>
      </c>
      <c r="O7" s="89">
        <v>0</v>
      </c>
      <c r="P7" s="89">
        <v>0</v>
      </c>
      <c r="Q7" s="89">
        <v>0</v>
      </c>
      <c r="R7" s="89">
        <v>0</v>
      </c>
      <c r="S7" s="123">
        <v>0</v>
      </c>
      <c r="T7" s="101">
        <v>0</v>
      </c>
      <c r="U7" s="101">
        <v>0</v>
      </c>
      <c r="V7" s="89">
        <v>0</v>
      </c>
      <c r="W7" s="89">
        <v>0</v>
      </c>
      <c r="X7" s="89">
        <v>0</v>
      </c>
      <c r="Y7" s="89">
        <v>0</v>
      </c>
      <c r="Z7" s="89">
        <v>0</v>
      </c>
      <c r="AA7" s="89">
        <v>0</v>
      </c>
      <c r="AB7" s="89">
        <v>0</v>
      </c>
      <c r="AC7" s="89">
        <v>0</v>
      </c>
      <c r="AD7" s="191">
        <v>0</v>
      </c>
      <c r="AE7" s="191">
        <v>0</v>
      </c>
      <c r="AF7" s="123">
        <v>0</v>
      </c>
      <c r="AG7" s="101">
        <v>0</v>
      </c>
      <c r="AH7" s="89">
        <v>0</v>
      </c>
      <c r="AI7" s="89">
        <v>0</v>
      </c>
      <c r="AJ7" s="89">
        <v>0</v>
      </c>
      <c r="AK7" s="89">
        <v>0</v>
      </c>
      <c r="AL7" s="89">
        <v>0</v>
      </c>
      <c r="AM7" s="89">
        <v>0</v>
      </c>
      <c r="AN7" s="89">
        <v>0</v>
      </c>
      <c r="AO7" s="36">
        <f t="shared" si="0"/>
        <v>0</v>
      </c>
    </row>
    <row r="8" spans="1:41" ht="13.5" customHeight="1">
      <c r="A8" s="1">
        <v>260106</v>
      </c>
      <c r="B8" s="4">
        <v>1</v>
      </c>
      <c r="C8" s="43"/>
      <c r="D8" s="12"/>
      <c r="E8" s="44" t="s">
        <v>190</v>
      </c>
      <c r="F8" s="13" t="s">
        <v>25</v>
      </c>
      <c r="G8" s="89">
        <v>0</v>
      </c>
      <c r="H8" s="89">
        <v>113</v>
      </c>
      <c r="I8" s="89">
        <v>8704</v>
      </c>
      <c r="J8" s="89">
        <v>0</v>
      </c>
      <c r="K8" s="89">
        <v>0</v>
      </c>
      <c r="L8" s="89">
        <v>0</v>
      </c>
      <c r="M8" s="89">
        <v>130</v>
      </c>
      <c r="N8" s="89">
        <v>0</v>
      </c>
      <c r="O8" s="89">
        <v>708</v>
      </c>
      <c r="P8" s="89">
        <v>0</v>
      </c>
      <c r="Q8" s="89">
        <v>6159</v>
      </c>
      <c r="R8" s="89">
        <v>175312</v>
      </c>
      <c r="S8" s="123">
        <v>2</v>
      </c>
      <c r="T8" s="101">
        <v>14593</v>
      </c>
      <c r="U8" s="101">
        <v>9814</v>
      </c>
      <c r="V8" s="89">
        <v>0</v>
      </c>
      <c r="W8" s="89">
        <v>0</v>
      </c>
      <c r="X8" s="89">
        <v>234</v>
      </c>
      <c r="Y8" s="89">
        <v>0</v>
      </c>
      <c r="Z8" s="89">
        <v>7867</v>
      </c>
      <c r="AA8" s="89">
        <v>0</v>
      </c>
      <c r="AB8" s="89">
        <v>0</v>
      </c>
      <c r="AC8" s="89">
        <v>0</v>
      </c>
      <c r="AD8" s="191">
        <v>0</v>
      </c>
      <c r="AE8" s="191">
        <v>0</v>
      </c>
      <c r="AF8" s="123">
        <v>1369</v>
      </c>
      <c r="AG8" s="101">
        <v>0</v>
      </c>
      <c r="AH8" s="89">
        <v>56</v>
      </c>
      <c r="AI8" s="89">
        <v>0</v>
      </c>
      <c r="AJ8" s="89">
        <v>0</v>
      </c>
      <c r="AK8" s="89">
        <v>2541</v>
      </c>
      <c r="AL8" s="89">
        <v>0</v>
      </c>
      <c r="AM8" s="89">
        <v>0</v>
      </c>
      <c r="AN8" s="89">
        <v>0</v>
      </c>
      <c r="AO8" s="36">
        <f t="shared" si="0"/>
        <v>227602</v>
      </c>
    </row>
    <row r="9" spans="1:41" ht="13.5" customHeight="1">
      <c r="A9" s="1">
        <v>260107</v>
      </c>
      <c r="B9" s="4" t="s">
        <v>26</v>
      </c>
      <c r="C9" s="43"/>
      <c r="D9" s="40" t="s">
        <v>153</v>
      </c>
      <c r="E9" s="12" t="s">
        <v>231</v>
      </c>
      <c r="F9" s="13"/>
      <c r="G9" s="89">
        <v>128850</v>
      </c>
      <c r="H9" s="89">
        <v>0</v>
      </c>
      <c r="I9" s="89">
        <v>30643</v>
      </c>
      <c r="J9" s="89">
        <v>139191</v>
      </c>
      <c r="K9" s="89">
        <v>0</v>
      </c>
      <c r="L9" s="89">
        <v>0</v>
      </c>
      <c r="M9" s="89">
        <v>9504</v>
      </c>
      <c r="N9" s="89">
        <v>49</v>
      </c>
      <c r="O9" s="89">
        <v>1469</v>
      </c>
      <c r="P9" s="89">
        <v>0</v>
      </c>
      <c r="Q9" s="89">
        <v>2677</v>
      </c>
      <c r="R9" s="89">
        <v>2297</v>
      </c>
      <c r="S9" s="123">
        <v>0</v>
      </c>
      <c r="T9" s="101">
        <v>0</v>
      </c>
      <c r="U9" s="101">
        <v>8</v>
      </c>
      <c r="V9" s="89">
        <v>0</v>
      </c>
      <c r="W9" s="89">
        <v>33001</v>
      </c>
      <c r="X9" s="89">
        <v>0</v>
      </c>
      <c r="Y9" s="89">
        <v>3485</v>
      </c>
      <c r="Z9" s="89">
        <v>38</v>
      </c>
      <c r="AA9" s="89">
        <v>116702</v>
      </c>
      <c r="AB9" s="89">
        <v>0</v>
      </c>
      <c r="AC9" s="89">
        <v>0</v>
      </c>
      <c r="AD9" s="191">
        <v>50</v>
      </c>
      <c r="AE9" s="191">
        <v>11752</v>
      </c>
      <c r="AF9" s="123">
        <v>6851</v>
      </c>
      <c r="AG9" s="101">
        <v>0</v>
      </c>
      <c r="AH9" s="89">
        <v>0</v>
      </c>
      <c r="AI9" s="89">
        <v>20734</v>
      </c>
      <c r="AJ9" s="89">
        <v>0</v>
      </c>
      <c r="AK9" s="89">
        <v>2135</v>
      </c>
      <c r="AL9" s="89">
        <v>0</v>
      </c>
      <c r="AM9" s="89">
        <v>0</v>
      </c>
      <c r="AN9" s="89">
        <v>8</v>
      </c>
      <c r="AO9" s="36">
        <f t="shared" si="0"/>
        <v>509444</v>
      </c>
    </row>
    <row r="10" spans="1:41" ht="13.5" customHeight="1">
      <c r="A10" s="1">
        <v>260108</v>
      </c>
      <c r="B10" s="51"/>
      <c r="C10" s="43"/>
      <c r="D10" s="12"/>
      <c r="E10" s="40" t="s">
        <v>209</v>
      </c>
      <c r="F10" s="13" t="s">
        <v>27</v>
      </c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123">
        <v>0</v>
      </c>
      <c r="T10" s="101">
        <v>0</v>
      </c>
      <c r="U10" s="101">
        <v>0</v>
      </c>
      <c r="V10" s="89">
        <v>0</v>
      </c>
      <c r="W10" s="89">
        <v>0</v>
      </c>
      <c r="X10" s="89">
        <v>0</v>
      </c>
      <c r="Y10" s="89">
        <v>0</v>
      </c>
      <c r="Z10" s="89">
        <v>0</v>
      </c>
      <c r="AA10" s="89">
        <v>0</v>
      </c>
      <c r="AB10" s="89">
        <v>0</v>
      </c>
      <c r="AC10" s="89">
        <v>0</v>
      </c>
      <c r="AD10" s="191">
        <v>0</v>
      </c>
      <c r="AE10" s="191">
        <v>0</v>
      </c>
      <c r="AF10" s="123">
        <v>0</v>
      </c>
      <c r="AG10" s="101">
        <v>0</v>
      </c>
      <c r="AH10" s="89">
        <v>0</v>
      </c>
      <c r="AI10" s="89">
        <v>0</v>
      </c>
      <c r="AJ10" s="89">
        <v>0</v>
      </c>
      <c r="AK10" s="89">
        <v>0</v>
      </c>
      <c r="AL10" s="89">
        <v>0</v>
      </c>
      <c r="AM10" s="89">
        <v>0</v>
      </c>
      <c r="AN10" s="89">
        <v>0</v>
      </c>
      <c r="AO10" s="36">
        <f t="shared" si="0"/>
        <v>0</v>
      </c>
    </row>
    <row r="11" spans="1:41" ht="13.5" customHeight="1">
      <c r="A11" s="1">
        <v>260109</v>
      </c>
      <c r="B11" s="51"/>
      <c r="C11" s="43"/>
      <c r="D11" s="12"/>
      <c r="E11" s="40" t="s">
        <v>189</v>
      </c>
      <c r="F11" s="13" t="s">
        <v>28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123">
        <v>0</v>
      </c>
      <c r="T11" s="101">
        <v>0</v>
      </c>
      <c r="U11" s="101">
        <v>0</v>
      </c>
      <c r="V11" s="89">
        <v>0</v>
      </c>
      <c r="W11" s="89">
        <v>0</v>
      </c>
      <c r="X11" s="89">
        <v>0</v>
      </c>
      <c r="Y11" s="89">
        <v>0</v>
      </c>
      <c r="Z11" s="89">
        <v>0</v>
      </c>
      <c r="AA11" s="89">
        <v>0</v>
      </c>
      <c r="AB11" s="89">
        <v>0</v>
      </c>
      <c r="AC11" s="89">
        <v>0</v>
      </c>
      <c r="AD11" s="191">
        <v>0</v>
      </c>
      <c r="AE11" s="191">
        <v>0</v>
      </c>
      <c r="AF11" s="123">
        <v>0</v>
      </c>
      <c r="AG11" s="101">
        <v>0</v>
      </c>
      <c r="AH11" s="89">
        <v>0</v>
      </c>
      <c r="AI11" s="89">
        <v>0</v>
      </c>
      <c r="AJ11" s="89">
        <v>0</v>
      </c>
      <c r="AK11" s="89">
        <v>0</v>
      </c>
      <c r="AL11" s="89">
        <v>0</v>
      </c>
      <c r="AM11" s="89">
        <v>0</v>
      </c>
      <c r="AN11" s="89">
        <v>0</v>
      </c>
      <c r="AO11" s="36">
        <f t="shared" si="0"/>
        <v>0</v>
      </c>
    </row>
    <row r="12" spans="1:41" ht="13.5" customHeight="1">
      <c r="A12" s="1">
        <v>260110</v>
      </c>
      <c r="B12" s="4" t="s">
        <v>29</v>
      </c>
      <c r="C12" s="43"/>
      <c r="D12" s="12"/>
      <c r="E12" s="44" t="s">
        <v>190</v>
      </c>
      <c r="F12" s="13" t="s">
        <v>30</v>
      </c>
      <c r="G12" s="89">
        <v>36935</v>
      </c>
      <c r="H12" s="89">
        <v>0</v>
      </c>
      <c r="I12" s="89">
        <v>30643</v>
      </c>
      <c r="J12" s="89">
        <v>138942</v>
      </c>
      <c r="K12" s="89">
        <v>0</v>
      </c>
      <c r="L12" s="89">
        <v>0</v>
      </c>
      <c r="M12" s="89">
        <v>9504</v>
      </c>
      <c r="N12" s="89">
        <v>0</v>
      </c>
      <c r="O12" s="89">
        <v>1434</v>
      </c>
      <c r="P12" s="89">
        <v>0</v>
      </c>
      <c r="Q12" s="89">
        <v>2554</v>
      </c>
      <c r="R12" s="89">
        <v>0</v>
      </c>
      <c r="S12" s="123">
        <v>0</v>
      </c>
      <c r="T12" s="101">
        <v>0</v>
      </c>
      <c r="U12" s="101">
        <v>0</v>
      </c>
      <c r="V12" s="89">
        <v>0</v>
      </c>
      <c r="W12" s="89">
        <v>33001</v>
      </c>
      <c r="X12" s="89">
        <v>0</v>
      </c>
      <c r="Y12" s="89">
        <v>3485</v>
      </c>
      <c r="Z12" s="89">
        <v>0</v>
      </c>
      <c r="AA12" s="89">
        <v>116671</v>
      </c>
      <c r="AB12" s="89">
        <v>0</v>
      </c>
      <c r="AC12" s="89">
        <v>0</v>
      </c>
      <c r="AD12" s="191">
        <v>50</v>
      </c>
      <c r="AE12" s="191">
        <v>11752</v>
      </c>
      <c r="AF12" s="123">
        <v>6848</v>
      </c>
      <c r="AG12" s="101">
        <v>0</v>
      </c>
      <c r="AH12" s="89">
        <v>0</v>
      </c>
      <c r="AI12" s="89">
        <v>17208</v>
      </c>
      <c r="AJ12" s="89">
        <v>0</v>
      </c>
      <c r="AK12" s="89">
        <v>2135</v>
      </c>
      <c r="AL12" s="89">
        <v>0</v>
      </c>
      <c r="AM12" s="89">
        <v>0</v>
      </c>
      <c r="AN12" s="89">
        <v>0</v>
      </c>
      <c r="AO12" s="36">
        <f t="shared" si="0"/>
        <v>411162</v>
      </c>
    </row>
    <row r="13" spans="1:41" ht="13.5" customHeight="1">
      <c r="A13" s="1">
        <v>260111</v>
      </c>
      <c r="B13" s="51"/>
      <c r="C13" s="57"/>
      <c r="D13" s="49"/>
      <c r="E13" s="58" t="s">
        <v>191</v>
      </c>
      <c r="F13" s="27" t="s">
        <v>25</v>
      </c>
      <c r="G13" s="89">
        <v>91915</v>
      </c>
      <c r="H13" s="89">
        <v>0</v>
      </c>
      <c r="I13" s="89">
        <v>0</v>
      </c>
      <c r="J13" s="89">
        <v>249</v>
      </c>
      <c r="K13" s="89">
        <v>0</v>
      </c>
      <c r="L13" s="89">
        <v>0</v>
      </c>
      <c r="M13" s="89">
        <v>0</v>
      </c>
      <c r="N13" s="89">
        <v>49</v>
      </c>
      <c r="O13" s="89">
        <v>35</v>
      </c>
      <c r="P13" s="89">
        <v>0</v>
      </c>
      <c r="Q13" s="89">
        <v>123</v>
      </c>
      <c r="R13" s="89">
        <v>2297</v>
      </c>
      <c r="S13" s="123">
        <v>0</v>
      </c>
      <c r="T13" s="101">
        <v>0</v>
      </c>
      <c r="U13" s="101">
        <v>8</v>
      </c>
      <c r="V13" s="89">
        <v>0</v>
      </c>
      <c r="W13" s="89">
        <v>0</v>
      </c>
      <c r="X13" s="89">
        <v>0</v>
      </c>
      <c r="Y13" s="89">
        <v>0</v>
      </c>
      <c r="Z13" s="89">
        <v>38</v>
      </c>
      <c r="AA13" s="89">
        <v>31</v>
      </c>
      <c r="AB13" s="89">
        <v>0</v>
      </c>
      <c r="AC13" s="89">
        <v>0</v>
      </c>
      <c r="AD13" s="191">
        <v>0</v>
      </c>
      <c r="AE13" s="191">
        <v>0</v>
      </c>
      <c r="AF13" s="123">
        <v>3</v>
      </c>
      <c r="AG13" s="101">
        <v>0</v>
      </c>
      <c r="AH13" s="89">
        <v>0</v>
      </c>
      <c r="AI13" s="89">
        <v>3526</v>
      </c>
      <c r="AJ13" s="89">
        <v>0</v>
      </c>
      <c r="AK13" s="89">
        <v>0</v>
      </c>
      <c r="AL13" s="89">
        <v>0</v>
      </c>
      <c r="AM13" s="89">
        <v>0</v>
      </c>
      <c r="AN13" s="89">
        <v>8</v>
      </c>
      <c r="AO13" s="36">
        <f t="shared" si="0"/>
        <v>98282</v>
      </c>
    </row>
    <row r="14" spans="1:41" ht="13.5" customHeight="1">
      <c r="A14" s="1">
        <v>260112</v>
      </c>
      <c r="B14" s="51"/>
      <c r="C14" s="43">
        <v>2</v>
      </c>
      <c r="D14" s="45" t="s">
        <v>205</v>
      </c>
      <c r="E14" s="12"/>
      <c r="F14" s="13"/>
      <c r="G14" s="88">
        <v>554487</v>
      </c>
      <c r="H14" s="88">
        <v>52124</v>
      </c>
      <c r="I14" s="88">
        <v>107739</v>
      </c>
      <c r="J14" s="88">
        <v>139192</v>
      </c>
      <c r="K14" s="88">
        <v>3652</v>
      </c>
      <c r="L14" s="88">
        <v>9584</v>
      </c>
      <c r="M14" s="88">
        <v>13654</v>
      </c>
      <c r="N14" s="88">
        <v>265</v>
      </c>
      <c r="O14" s="88">
        <v>1469</v>
      </c>
      <c r="P14" s="88">
        <v>555</v>
      </c>
      <c r="Q14" s="88">
        <v>2727</v>
      </c>
      <c r="R14" s="88">
        <v>50776</v>
      </c>
      <c r="S14" s="124">
        <v>77120</v>
      </c>
      <c r="T14" s="100">
        <v>992</v>
      </c>
      <c r="U14" s="100">
        <v>10027</v>
      </c>
      <c r="V14" s="88">
        <v>51389</v>
      </c>
      <c r="W14" s="88">
        <v>46228</v>
      </c>
      <c r="X14" s="88">
        <v>1677</v>
      </c>
      <c r="Y14" s="88">
        <v>3518</v>
      </c>
      <c r="Z14" s="88">
        <v>3801</v>
      </c>
      <c r="AA14" s="88">
        <v>219370</v>
      </c>
      <c r="AB14" s="88">
        <v>19</v>
      </c>
      <c r="AC14" s="88">
        <v>31</v>
      </c>
      <c r="AD14" s="192">
        <v>14</v>
      </c>
      <c r="AE14" s="192">
        <v>3172</v>
      </c>
      <c r="AF14" s="124">
        <v>7008</v>
      </c>
      <c r="AG14" s="100">
        <v>2162</v>
      </c>
      <c r="AH14" s="88">
        <v>1626</v>
      </c>
      <c r="AI14" s="88">
        <v>20734</v>
      </c>
      <c r="AJ14" s="88">
        <v>3392</v>
      </c>
      <c r="AK14" s="88">
        <v>4676</v>
      </c>
      <c r="AL14" s="88">
        <v>84</v>
      </c>
      <c r="AM14" s="88">
        <v>113</v>
      </c>
      <c r="AN14" s="88">
        <v>0</v>
      </c>
      <c r="AO14" s="37">
        <f t="shared" si="0"/>
        <v>1393377</v>
      </c>
    </row>
    <row r="15" spans="1:41" ht="13.5" customHeight="1">
      <c r="A15" s="1">
        <v>260113</v>
      </c>
      <c r="B15" s="4" t="s">
        <v>31</v>
      </c>
      <c r="C15" s="43"/>
      <c r="D15" s="40" t="s">
        <v>186</v>
      </c>
      <c r="E15" s="12" t="s">
        <v>235</v>
      </c>
      <c r="F15" s="13"/>
      <c r="G15" s="89">
        <v>425711</v>
      </c>
      <c r="H15" s="89">
        <v>31190</v>
      </c>
      <c r="I15" s="89">
        <v>102043</v>
      </c>
      <c r="J15" s="89">
        <v>5088</v>
      </c>
      <c r="K15" s="89">
        <v>3652</v>
      </c>
      <c r="L15" s="89">
        <v>9584</v>
      </c>
      <c r="M15" s="89">
        <v>0</v>
      </c>
      <c r="N15" s="89">
        <v>265</v>
      </c>
      <c r="O15" s="89">
        <v>1469</v>
      </c>
      <c r="P15" s="89">
        <v>555</v>
      </c>
      <c r="Q15" s="89">
        <v>1188</v>
      </c>
      <c r="R15" s="89">
        <v>50776</v>
      </c>
      <c r="S15" s="123">
        <v>77120</v>
      </c>
      <c r="T15" s="101">
        <v>992</v>
      </c>
      <c r="U15" s="101">
        <v>10027</v>
      </c>
      <c r="V15" s="89">
        <v>11060</v>
      </c>
      <c r="W15" s="89">
        <v>46228</v>
      </c>
      <c r="X15" s="89">
        <v>1099</v>
      </c>
      <c r="Y15" s="89">
        <v>0</v>
      </c>
      <c r="Z15" s="89">
        <v>1586</v>
      </c>
      <c r="AA15" s="89">
        <v>6327</v>
      </c>
      <c r="AB15" s="89">
        <v>19</v>
      </c>
      <c r="AC15" s="89">
        <v>31</v>
      </c>
      <c r="AD15" s="191">
        <v>14</v>
      </c>
      <c r="AE15" s="191">
        <v>3172</v>
      </c>
      <c r="AF15" s="123">
        <v>7008</v>
      </c>
      <c r="AG15" s="101">
        <v>47</v>
      </c>
      <c r="AH15" s="89">
        <v>1626</v>
      </c>
      <c r="AI15" s="89">
        <v>20734</v>
      </c>
      <c r="AJ15" s="89">
        <v>3392</v>
      </c>
      <c r="AK15" s="89">
        <v>4676</v>
      </c>
      <c r="AL15" s="89">
        <v>84</v>
      </c>
      <c r="AM15" s="89">
        <v>0</v>
      </c>
      <c r="AN15" s="89">
        <v>0</v>
      </c>
      <c r="AO15" s="36">
        <f t="shared" si="0"/>
        <v>826763</v>
      </c>
    </row>
    <row r="16" spans="1:41" ht="13.5" customHeight="1">
      <c r="A16" s="1">
        <v>260114</v>
      </c>
      <c r="B16" s="51"/>
      <c r="C16" s="43"/>
      <c r="D16" s="12"/>
      <c r="E16" s="40" t="s">
        <v>209</v>
      </c>
      <c r="F16" s="13" t="s">
        <v>32</v>
      </c>
      <c r="G16" s="89">
        <v>0</v>
      </c>
      <c r="H16" s="89">
        <v>7472</v>
      </c>
      <c r="I16" s="89">
        <v>85434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89">
        <v>0</v>
      </c>
      <c r="Q16" s="89">
        <v>0</v>
      </c>
      <c r="R16" s="89">
        <v>0</v>
      </c>
      <c r="S16" s="123">
        <v>0</v>
      </c>
      <c r="T16" s="101">
        <v>0</v>
      </c>
      <c r="U16" s="101">
        <v>0</v>
      </c>
      <c r="V16" s="89">
        <v>10018</v>
      </c>
      <c r="W16" s="89">
        <v>0</v>
      </c>
      <c r="X16" s="89">
        <v>0</v>
      </c>
      <c r="Y16" s="89">
        <v>0</v>
      </c>
      <c r="Z16" s="89">
        <v>0</v>
      </c>
      <c r="AA16" s="89">
        <v>0</v>
      </c>
      <c r="AB16" s="89">
        <v>0</v>
      </c>
      <c r="AC16" s="89">
        <v>0</v>
      </c>
      <c r="AD16" s="191">
        <v>0</v>
      </c>
      <c r="AE16" s="191">
        <v>0</v>
      </c>
      <c r="AF16" s="123">
        <v>0</v>
      </c>
      <c r="AG16" s="101">
        <v>0</v>
      </c>
      <c r="AH16" s="89">
        <v>0</v>
      </c>
      <c r="AI16" s="89">
        <v>0</v>
      </c>
      <c r="AJ16" s="89">
        <v>0</v>
      </c>
      <c r="AK16" s="89">
        <v>0</v>
      </c>
      <c r="AL16" s="89">
        <v>0</v>
      </c>
      <c r="AM16" s="89">
        <v>0</v>
      </c>
      <c r="AN16" s="89">
        <v>0</v>
      </c>
      <c r="AO16" s="36">
        <f t="shared" si="0"/>
        <v>102924</v>
      </c>
    </row>
    <row r="17" spans="1:41" ht="13.5" customHeight="1">
      <c r="A17" s="1">
        <v>260115</v>
      </c>
      <c r="B17" s="51"/>
      <c r="C17" s="43"/>
      <c r="D17" s="12"/>
      <c r="E17" s="40" t="s">
        <v>189</v>
      </c>
      <c r="F17" s="13" t="s">
        <v>33</v>
      </c>
      <c r="G17" s="89">
        <v>16192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  <c r="S17" s="123">
        <v>0</v>
      </c>
      <c r="T17" s="101">
        <v>0</v>
      </c>
      <c r="U17" s="101">
        <v>0</v>
      </c>
      <c r="V17" s="89">
        <v>0</v>
      </c>
      <c r="W17" s="89">
        <v>0</v>
      </c>
      <c r="X17" s="89">
        <v>0</v>
      </c>
      <c r="Y17" s="89">
        <v>0</v>
      </c>
      <c r="Z17" s="89">
        <v>0</v>
      </c>
      <c r="AA17" s="89">
        <v>0</v>
      </c>
      <c r="AB17" s="89">
        <v>0</v>
      </c>
      <c r="AC17" s="89">
        <v>0</v>
      </c>
      <c r="AD17" s="191">
        <v>0</v>
      </c>
      <c r="AE17" s="191">
        <v>0</v>
      </c>
      <c r="AF17" s="123">
        <v>0</v>
      </c>
      <c r="AG17" s="101">
        <v>0</v>
      </c>
      <c r="AH17" s="89">
        <v>0</v>
      </c>
      <c r="AI17" s="89">
        <v>0</v>
      </c>
      <c r="AJ17" s="89">
        <v>0</v>
      </c>
      <c r="AK17" s="89">
        <v>0</v>
      </c>
      <c r="AL17" s="89">
        <v>0</v>
      </c>
      <c r="AM17" s="89">
        <v>0</v>
      </c>
      <c r="AN17" s="89">
        <v>0</v>
      </c>
      <c r="AO17" s="36">
        <f t="shared" si="0"/>
        <v>16192</v>
      </c>
    </row>
    <row r="18" spans="1:41" ht="13.5" customHeight="1">
      <c r="A18" s="1">
        <v>260116</v>
      </c>
      <c r="B18" s="4" t="s">
        <v>26</v>
      </c>
      <c r="C18" s="43"/>
      <c r="D18" s="12"/>
      <c r="E18" s="44" t="s">
        <v>190</v>
      </c>
      <c r="F18" s="13" t="s">
        <v>25</v>
      </c>
      <c r="G18" s="89">
        <v>409519</v>
      </c>
      <c r="H18" s="89">
        <v>23718</v>
      </c>
      <c r="I18" s="89">
        <v>16609</v>
      </c>
      <c r="J18" s="89">
        <v>5088</v>
      </c>
      <c r="K18" s="89">
        <v>3652</v>
      </c>
      <c r="L18" s="89">
        <v>9584</v>
      </c>
      <c r="M18" s="89">
        <v>0</v>
      </c>
      <c r="N18" s="89">
        <v>265</v>
      </c>
      <c r="O18" s="89">
        <v>1469</v>
      </c>
      <c r="P18" s="89">
        <v>555</v>
      </c>
      <c r="Q18" s="89">
        <v>1188</v>
      </c>
      <c r="R18" s="89">
        <v>50776</v>
      </c>
      <c r="S18" s="123">
        <v>77120</v>
      </c>
      <c r="T18" s="101">
        <v>992</v>
      </c>
      <c r="U18" s="101">
        <v>10027</v>
      </c>
      <c r="V18" s="89">
        <v>1042</v>
      </c>
      <c r="W18" s="89">
        <v>46228</v>
      </c>
      <c r="X18" s="89">
        <v>1099</v>
      </c>
      <c r="Y18" s="89">
        <v>0</v>
      </c>
      <c r="Z18" s="89">
        <v>1586</v>
      </c>
      <c r="AA18" s="89">
        <v>6327</v>
      </c>
      <c r="AB18" s="89">
        <v>19</v>
      </c>
      <c r="AC18" s="89">
        <v>31</v>
      </c>
      <c r="AD18" s="191">
        <v>14</v>
      </c>
      <c r="AE18" s="191">
        <v>3172</v>
      </c>
      <c r="AF18" s="123">
        <v>7008</v>
      </c>
      <c r="AG18" s="101">
        <v>47</v>
      </c>
      <c r="AH18" s="89">
        <v>1626</v>
      </c>
      <c r="AI18" s="89">
        <v>20734</v>
      </c>
      <c r="AJ18" s="89">
        <v>3392</v>
      </c>
      <c r="AK18" s="89">
        <v>4676</v>
      </c>
      <c r="AL18" s="89">
        <v>84</v>
      </c>
      <c r="AM18" s="89">
        <v>0</v>
      </c>
      <c r="AN18" s="89">
        <v>0</v>
      </c>
      <c r="AO18" s="36">
        <f t="shared" si="0"/>
        <v>707647</v>
      </c>
    </row>
    <row r="19" spans="1:41" ht="13.5" customHeight="1">
      <c r="A19" s="1">
        <v>260117</v>
      </c>
      <c r="B19" s="51"/>
      <c r="C19" s="43"/>
      <c r="D19" s="40" t="s">
        <v>153</v>
      </c>
      <c r="E19" s="12" t="s">
        <v>232</v>
      </c>
      <c r="F19" s="13"/>
      <c r="G19" s="89">
        <v>128776</v>
      </c>
      <c r="H19" s="89">
        <v>20934</v>
      </c>
      <c r="I19" s="89">
        <v>5696</v>
      </c>
      <c r="J19" s="89">
        <v>134104</v>
      </c>
      <c r="K19" s="89">
        <v>0</v>
      </c>
      <c r="L19" s="89">
        <v>0</v>
      </c>
      <c r="M19" s="89">
        <v>13654</v>
      </c>
      <c r="N19" s="89">
        <v>0</v>
      </c>
      <c r="O19" s="89">
        <v>0</v>
      </c>
      <c r="P19" s="89">
        <v>0</v>
      </c>
      <c r="Q19" s="89">
        <v>1539</v>
      </c>
      <c r="R19" s="89">
        <v>0</v>
      </c>
      <c r="S19" s="123">
        <v>0</v>
      </c>
      <c r="T19" s="101">
        <v>0</v>
      </c>
      <c r="U19" s="101">
        <v>0</v>
      </c>
      <c r="V19" s="89">
        <v>40329</v>
      </c>
      <c r="W19" s="89">
        <v>0</v>
      </c>
      <c r="X19" s="89">
        <v>578</v>
      </c>
      <c r="Y19" s="89">
        <v>3518</v>
      </c>
      <c r="Z19" s="89">
        <v>2215</v>
      </c>
      <c r="AA19" s="89">
        <v>213043</v>
      </c>
      <c r="AB19" s="89">
        <v>0</v>
      </c>
      <c r="AC19" s="89">
        <v>0</v>
      </c>
      <c r="AD19" s="191">
        <v>0</v>
      </c>
      <c r="AE19" s="191">
        <v>0</v>
      </c>
      <c r="AF19" s="123">
        <v>0</v>
      </c>
      <c r="AG19" s="101">
        <v>2115</v>
      </c>
      <c r="AH19" s="89">
        <v>0</v>
      </c>
      <c r="AI19" s="89">
        <v>0</v>
      </c>
      <c r="AJ19" s="89">
        <v>0</v>
      </c>
      <c r="AK19" s="89">
        <v>0</v>
      </c>
      <c r="AL19" s="89">
        <v>0</v>
      </c>
      <c r="AM19" s="89">
        <v>113</v>
      </c>
      <c r="AN19" s="89">
        <v>0</v>
      </c>
      <c r="AO19" s="36">
        <f t="shared" si="0"/>
        <v>566614</v>
      </c>
    </row>
    <row r="20" spans="1:41" ht="13.5" customHeight="1">
      <c r="A20" s="1">
        <v>260118</v>
      </c>
      <c r="B20" s="51"/>
      <c r="C20" s="43"/>
      <c r="D20" s="12"/>
      <c r="E20" s="12" t="s">
        <v>209</v>
      </c>
      <c r="F20" s="13" t="s">
        <v>34</v>
      </c>
      <c r="G20" s="89">
        <v>22360</v>
      </c>
      <c r="H20" s="89">
        <v>20934</v>
      </c>
      <c r="I20" s="89">
        <v>5696</v>
      </c>
      <c r="J20" s="89">
        <v>0</v>
      </c>
      <c r="K20" s="89">
        <v>0</v>
      </c>
      <c r="L20" s="89">
        <v>0</v>
      </c>
      <c r="M20" s="89">
        <v>13654</v>
      </c>
      <c r="N20" s="89">
        <v>0</v>
      </c>
      <c r="O20" s="89">
        <v>0</v>
      </c>
      <c r="P20" s="89">
        <v>0</v>
      </c>
      <c r="Q20" s="89">
        <v>1539</v>
      </c>
      <c r="R20" s="89">
        <v>0</v>
      </c>
      <c r="S20" s="123">
        <v>0</v>
      </c>
      <c r="T20" s="101">
        <v>0</v>
      </c>
      <c r="U20" s="101">
        <v>0</v>
      </c>
      <c r="V20" s="89">
        <v>0</v>
      </c>
      <c r="W20" s="89">
        <v>0</v>
      </c>
      <c r="X20" s="89">
        <v>0</v>
      </c>
      <c r="Y20" s="89">
        <v>0</v>
      </c>
      <c r="Z20" s="89">
        <v>1966</v>
      </c>
      <c r="AA20" s="89">
        <v>0</v>
      </c>
      <c r="AB20" s="89">
        <v>0</v>
      </c>
      <c r="AC20" s="89">
        <v>0</v>
      </c>
      <c r="AD20" s="191">
        <v>0</v>
      </c>
      <c r="AE20" s="191">
        <v>0</v>
      </c>
      <c r="AF20" s="123">
        <v>0</v>
      </c>
      <c r="AG20" s="101">
        <v>2115</v>
      </c>
      <c r="AH20" s="89">
        <v>0</v>
      </c>
      <c r="AI20" s="89">
        <v>0</v>
      </c>
      <c r="AJ20" s="89">
        <v>0</v>
      </c>
      <c r="AK20" s="89">
        <v>0</v>
      </c>
      <c r="AL20" s="89">
        <v>0</v>
      </c>
      <c r="AM20" s="89">
        <v>0</v>
      </c>
      <c r="AN20" s="89">
        <v>0</v>
      </c>
      <c r="AO20" s="36">
        <f t="shared" si="0"/>
        <v>68264</v>
      </c>
    </row>
    <row r="21" spans="1:41" ht="13.5" customHeight="1">
      <c r="A21" s="1">
        <v>260119</v>
      </c>
      <c r="B21" s="4" t="s">
        <v>35</v>
      </c>
      <c r="C21" s="43"/>
      <c r="D21" s="12"/>
      <c r="E21" s="12"/>
      <c r="F21" s="13" t="s">
        <v>210</v>
      </c>
      <c r="G21" s="89">
        <v>22360</v>
      </c>
      <c r="H21" s="89">
        <v>20934</v>
      </c>
      <c r="I21" s="89">
        <v>5696</v>
      </c>
      <c r="J21" s="89">
        <v>0</v>
      </c>
      <c r="K21" s="89">
        <v>0</v>
      </c>
      <c r="L21" s="89">
        <v>0</v>
      </c>
      <c r="M21" s="89">
        <v>13654</v>
      </c>
      <c r="N21" s="89">
        <v>0</v>
      </c>
      <c r="O21" s="89">
        <v>0</v>
      </c>
      <c r="P21" s="89">
        <v>0</v>
      </c>
      <c r="Q21" s="89">
        <v>1539</v>
      </c>
      <c r="R21" s="89">
        <v>0</v>
      </c>
      <c r="S21" s="123">
        <v>0</v>
      </c>
      <c r="T21" s="101">
        <v>0</v>
      </c>
      <c r="U21" s="101">
        <v>0</v>
      </c>
      <c r="V21" s="89">
        <v>0</v>
      </c>
      <c r="W21" s="89">
        <v>0</v>
      </c>
      <c r="X21" s="89">
        <v>0</v>
      </c>
      <c r="Y21" s="89">
        <v>0</v>
      </c>
      <c r="Z21" s="89">
        <v>1966</v>
      </c>
      <c r="AA21" s="89">
        <v>0</v>
      </c>
      <c r="AB21" s="89">
        <v>0</v>
      </c>
      <c r="AC21" s="89">
        <v>0</v>
      </c>
      <c r="AD21" s="191">
        <v>0</v>
      </c>
      <c r="AE21" s="191">
        <v>0</v>
      </c>
      <c r="AF21" s="123">
        <v>0</v>
      </c>
      <c r="AG21" s="101">
        <v>2115</v>
      </c>
      <c r="AH21" s="89">
        <v>0</v>
      </c>
      <c r="AI21" s="89">
        <v>0</v>
      </c>
      <c r="AJ21" s="89">
        <v>0</v>
      </c>
      <c r="AK21" s="89">
        <v>0</v>
      </c>
      <c r="AL21" s="89">
        <v>0</v>
      </c>
      <c r="AM21" s="89">
        <v>0</v>
      </c>
      <c r="AN21" s="89">
        <v>0</v>
      </c>
      <c r="AO21" s="36">
        <f t="shared" si="0"/>
        <v>68264</v>
      </c>
    </row>
    <row r="22" spans="1:41" ht="13.5" customHeight="1">
      <c r="A22" s="1">
        <v>260120</v>
      </c>
      <c r="B22" s="51"/>
      <c r="C22" s="43"/>
      <c r="D22" s="12"/>
      <c r="E22" s="12"/>
      <c r="F22" s="13" t="s">
        <v>211</v>
      </c>
      <c r="G22" s="89">
        <v>0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89">
        <v>0</v>
      </c>
      <c r="Q22" s="89">
        <v>0</v>
      </c>
      <c r="R22" s="89">
        <v>0</v>
      </c>
      <c r="S22" s="123">
        <v>0</v>
      </c>
      <c r="T22" s="101">
        <v>0</v>
      </c>
      <c r="U22" s="101">
        <v>0</v>
      </c>
      <c r="V22" s="89">
        <v>0</v>
      </c>
      <c r="W22" s="89">
        <v>0</v>
      </c>
      <c r="X22" s="89">
        <v>0</v>
      </c>
      <c r="Y22" s="89">
        <v>0</v>
      </c>
      <c r="Z22" s="89">
        <v>0</v>
      </c>
      <c r="AA22" s="89">
        <v>0</v>
      </c>
      <c r="AB22" s="89">
        <v>0</v>
      </c>
      <c r="AC22" s="89">
        <v>0</v>
      </c>
      <c r="AD22" s="191">
        <v>0</v>
      </c>
      <c r="AE22" s="191">
        <v>0</v>
      </c>
      <c r="AF22" s="123">
        <v>0</v>
      </c>
      <c r="AG22" s="101">
        <v>0</v>
      </c>
      <c r="AH22" s="89">
        <v>0</v>
      </c>
      <c r="AI22" s="89">
        <v>0</v>
      </c>
      <c r="AJ22" s="89">
        <v>0</v>
      </c>
      <c r="AK22" s="89">
        <v>0</v>
      </c>
      <c r="AL22" s="89">
        <v>0</v>
      </c>
      <c r="AM22" s="89">
        <v>0</v>
      </c>
      <c r="AN22" s="89">
        <v>0</v>
      </c>
      <c r="AO22" s="36">
        <f t="shared" si="0"/>
        <v>0</v>
      </c>
    </row>
    <row r="23" spans="1:41" ht="13.5" customHeight="1">
      <c r="A23" s="1">
        <v>260121</v>
      </c>
      <c r="B23" s="51"/>
      <c r="C23" s="57"/>
      <c r="D23" s="49"/>
      <c r="E23" s="49" t="s">
        <v>189</v>
      </c>
      <c r="F23" s="27" t="s">
        <v>25</v>
      </c>
      <c r="G23" s="91">
        <v>106416</v>
      </c>
      <c r="H23" s="91">
        <v>0</v>
      </c>
      <c r="I23" s="91">
        <v>0</v>
      </c>
      <c r="J23" s="91">
        <v>134104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125">
        <v>0</v>
      </c>
      <c r="T23" s="102">
        <v>0</v>
      </c>
      <c r="U23" s="102">
        <v>0</v>
      </c>
      <c r="V23" s="91">
        <v>40329</v>
      </c>
      <c r="W23" s="91">
        <v>0</v>
      </c>
      <c r="X23" s="91">
        <v>578</v>
      </c>
      <c r="Y23" s="91">
        <v>3518</v>
      </c>
      <c r="Z23" s="91">
        <v>249</v>
      </c>
      <c r="AA23" s="91">
        <v>213043</v>
      </c>
      <c r="AB23" s="91">
        <v>0</v>
      </c>
      <c r="AC23" s="91">
        <v>0</v>
      </c>
      <c r="AD23" s="193">
        <v>0</v>
      </c>
      <c r="AE23" s="193">
        <v>0</v>
      </c>
      <c r="AF23" s="125">
        <v>0</v>
      </c>
      <c r="AG23" s="102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113</v>
      </c>
      <c r="AN23" s="91">
        <v>0</v>
      </c>
      <c r="AO23" s="38">
        <f t="shared" si="0"/>
        <v>498350</v>
      </c>
    </row>
    <row r="24" spans="1:41" ht="13.5" customHeight="1">
      <c r="A24" s="1">
        <v>260122</v>
      </c>
      <c r="B24" s="52"/>
      <c r="C24" s="43">
        <v>3</v>
      </c>
      <c r="D24" s="45" t="s">
        <v>206</v>
      </c>
      <c r="E24" s="12"/>
      <c r="F24" s="13"/>
      <c r="G24" s="89">
        <v>-2849</v>
      </c>
      <c r="H24" s="89">
        <v>384428</v>
      </c>
      <c r="I24" s="89">
        <v>151612</v>
      </c>
      <c r="J24" s="89">
        <v>173982</v>
      </c>
      <c r="K24" s="89">
        <v>3623</v>
      </c>
      <c r="L24" s="89">
        <v>692642</v>
      </c>
      <c r="M24" s="89">
        <v>1157</v>
      </c>
      <c r="N24" s="89">
        <v>10213</v>
      </c>
      <c r="O24" s="89">
        <v>497688</v>
      </c>
      <c r="P24" s="89">
        <v>20005</v>
      </c>
      <c r="Q24" s="89">
        <v>83709</v>
      </c>
      <c r="R24" s="89">
        <v>314228</v>
      </c>
      <c r="S24" s="123">
        <v>-3004</v>
      </c>
      <c r="T24" s="101">
        <v>13601</v>
      </c>
      <c r="U24" s="101">
        <v>-205</v>
      </c>
      <c r="V24" s="89">
        <v>24162</v>
      </c>
      <c r="W24" s="89">
        <v>569</v>
      </c>
      <c r="X24" s="89">
        <v>16319</v>
      </c>
      <c r="Y24" s="89">
        <v>-33</v>
      </c>
      <c r="Z24" s="89">
        <v>6147</v>
      </c>
      <c r="AA24" s="89">
        <v>16140</v>
      </c>
      <c r="AB24" s="89">
        <v>-19</v>
      </c>
      <c r="AC24" s="89">
        <v>-31</v>
      </c>
      <c r="AD24" s="191">
        <v>36</v>
      </c>
      <c r="AE24" s="191">
        <v>21787</v>
      </c>
      <c r="AF24" s="123">
        <v>9376</v>
      </c>
      <c r="AG24" s="101">
        <v>-2162</v>
      </c>
      <c r="AH24" s="89">
        <v>-1570</v>
      </c>
      <c r="AI24" s="89">
        <v>0</v>
      </c>
      <c r="AJ24" s="89">
        <v>-3392</v>
      </c>
      <c r="AK24" s="89">
        <v>0</v>
      </c>
      <c r="AL24" s="89">
        <v>50452</v>
      </c>
      <c r="AM24" s="89">
        <v>-113</v>
      </c>
      <c r="AN24" s="89">
        <v>5563</v>
      </c>
      <c r="AO24" s="36">
        <f t="shared" si="0"/>
        <v>2484061</v>
      </c>
    </row>
    <row r="25" spans="1:41" ht="13.5" customHeight="1">
      <c r="A25" s="1">
        <v>260123</v>
      </c>
      <c r="B25" s="50"/>
      <c r="C25" s="55">
        <v>1</v>
      </c>
      <c r="D25" s="56" t="s">
        <v>207</v>
      </c>
      <c r="E25" s="30"/>
      <c r="F25" s="20"/>
      <c r="G25" s="88">
        <v>512410</v>
      </c>
      <c r="H25" s="88">
        <v>161950</v>
      </c>
      <c r="I25" s="88">
        <v>239095</v>
      </c>
      <c r="J25" s="88">
        <v>116059</v>
      </c>
      <c r="K25" s="88">
        <v>0</v>
      </c>
      <c r="L25" s="88">
        <v>12602</v>
      </c>
      <c r="M25" s="88">
        <v>96430</v>
      </c>
      <c r="N25" s="88">
        <v>0</v>
      </c>
      <c r="O25" s="88">
        <v>48460</v>
      </c>
      <c r="P25" s="88">
        <v>637</v>
      </c>
      <c r="Q25" s="88">
        <v>100248</v>
      </c>
      <c r="R25" s="88">
        <v>3243500</v>
      </c>
      <c r="S25" s="124">
        <v>0</v>
      </c>
      <c r="T25" s="100">
        <v>148152</v>
      </c>
      <c r="U25" s="100">
        <v>0</v>
      </c>
      <c r="V25" s="88">
        <v>0</v>
      </c>
      <c r="W25" s="88">
        <v>0</v>
      </c>
      <c r="X25" s="88">
        <v>0</v>
      </c>
      <c r="Y25" s="88">
        <v>0</v>
      </c>
      <c r="Z25" s="88">
        <v>33601</v>
      </c>
      <c r="AA25" s="88">
        <v>0</v>
      </c>
      <c r="AB25" s="88">
        <v>0</v>
      </c>
      <c r="AC25" s="88">
        <v>0</v>
      </c>
      <c r="AD25" s="192">
        <v>0</v>
      </c>
      <c r="AE25" s="192">
        <v>0</v>
      </c>
      <c r="AF25" s="124">
        <v>260243</v>
      </c>
      <c r="AG25" s="100">
        <v>0</v>
      </c>
      <c r="AH25" s="88">
        <v>2140</v>
      </c>
      <c r="AI25" s="88">
        <v>1103</v>
      </c>
      <c r="AJ25" s="88">
        <v>0</v>
      </c>
      <c r="AK25" s="88">
        <v>46075</v>
      </c>
      <c r="AL25" s="88">
        <v>73</v>
      </c>
      <c r="AM25" s="88">
        <v>0</v>
      </c>
      <c r="AN25" s="88">
        <v>0</v>
      </c>
      <c r="AO25" s="37">
        <f t="shared" si="0"/>
        <v>5022778</v>
      </c>
    </row>
    <row r="26" spans="1:41" ht="13.5" customHeight="1">
      <c r="A26" s="1">
        <v>260124</v>
      </c>
      <c r="B26" s="51"/>
      <c r="C26" s="43"/>
      <c r="D26" s="40" t="s">
        <v>154</v>
      </c>
      <c r="E26" s="12" t="s">
        <v>36</v>
      </c>
      <c r="F26" s="13"/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  <c r="Q26" s="89">
        <v>0</v>
      </c>
      <c r="R26" s="89">
        <v>0</v>
      </c>
      <c r="S26" s="123">
        <v>0</v>
      </c>
      <c r="T26" s="101">
        <v>0</v>
      </c>
      <c r="U26" s="101">
        <v>0</v>
      </c>
      <c r="V26" s="89">
        <v>0</v>
      </c>
      <c r="W26" s="89">
        <v>0</v>
      </c>
      <c r="X26" s="89">
        <v>0</v>
      </c>
      <c r="Y26" s="89">
        <v>0</v>
      </c>
      <c r="Z26" s="89">
        <v>0</v>
      </c>
      <c r="AA26" s="89">
        <v>0</v>
      </c>
      <c r="AB26" s="89">
        <v>0</v>
      </c>
      <c r="AC26" s="89">
        <v>0</v>
      </c>
      <c r="AD26" s="191">
        <v>0</v>
      </c>
      <c r="AE26" s="191">
        <v>0</v>
      </c>
      <c r="AF26" s="123">
        <v>0</v>
      </c>
      <c r="AG26" s="101">
        <v>0</v>
      </c>
      <c r="AH26" s="89">
        <v>0</v>
      </c>
      <c r="AI26" s="89">
        <v>0</v>
      </c>
      <c r="AJ26" s="89">
        <v>0</v>
      </c>
      <c r="AK26" s="89">
        <v>0</v>
      </c>
      <c r="AL26" s="89">
        <v>0</v>
      </c>
      <c r="AM26" s="89">
        <v>0</v>
      </c>
      <c r="AN26" s="89">
        <v>0</v>
      </c>
      <c r="AO26" s="36">
        <f t="shared" si="0"/>
        <v>0</v>
      </c>
    </row>
    <row r="27" spans="1:41" ht="13.5" customHeight="1">
      <c r="A27" s="1">
        <v>260125</v>
      </c>
      <c r="B27" s="51"/>
      <c r="C27" s="43"/>
      <c r="D27" s="40" t="s">
        <v>153</v>
      </c>
      <c r="E27" s="12" t="s">
        <v>37</v>
      </c>
      <c r="F27" s="13"/>
      <c r="G27" s="89">
        <v>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89">
        <v>0</v>
      </c>
      <c r="Q27" s="89">
        <v>0</v>
      </c>
      <c r="R27" s="89">
        <v>3175132</v>
      </c>
      <c r="S27" s="123">
        <v>0</v>
      </c>
      <c r="T27" s="101">
        <v>0</v>
      </c>
      <c r="U27" s="101">
        <v>0</v>
      </c>
      <c r="V27" s="89">
        <v>0</v>
      </c>
      <c r="W27" s="89">
        <v>0</v>
      </c>
      <c r="X27" s="89">
        <v>0</v>
      </c>
      <c r="Y27" s="89">
        <v>0</v>
      </c>
      <c r="Z27" s="89">
        <v>0</v>
      </c>
      <c r="AA27" s="89">
        <v>0</v>
      </c>
      <c r="AB27" s="89">
        <v>0</v>
      </c>
      <c r="AC27" s="89">
        <v>0</v>
      </c>
      <c r="AD27" s="191">
        <v>0</v>
      </c>
      <c r="AE27" s="191">
        <v>0</v>
      </c>
      <c r="AF27" s="123">
        <v>0</v>
      </c>
      <c r="AG27" s="101">
        <v>0</v>
      </c>
      <c r="AH27" s="89">
        <v>0</v>
      </c>
      <c r="AI27" s="89">
        <v>0</v>
      </c>
      <c r="AJ27" s="89">
        <v>0</v>
      </c>
      <c r="AK27" s="89">
        <v>0</v>
      </c>
      <c r="AL27" s="89">
        <v>0</v>
      </c>
      <c r="AM27" s="89">
        <v>0</v>
      </c>
      <c r="AN27" s="89">
        <v>0</v>
      </c>
      <c r="AO27" s="36">
        <f t="shared" si="0"/>
        <v>3175132</v>
      </c>
    </row>
    <row r="28" spans="1:41" ht="13.5" customHeight="1">
      <c r="A28" s="1">
        <v>260126</v>
      </c>
      <c r="B28" s="51"/>
      <c r="C28" s="43"/>
      <c r="D28" s="40" t="s">
        <v>155</v>
      </c>
      <c r="E28" s="12" t="s">
        <v>38</v>
      </c>
      <c r="F28" s="13"/>
      <c r="G28" s="89">
        <v>512138</v>
      </c>
      <c r="H28" s="89">
        <v>161900</v>
      </c>
      <c r="I28" s="89">
        <v>239095</v>
      </c>
      <c r="J28" s="89">
        <v>116059</v>
      </c>
      <c r="K28" s="89">
        <v>0</v>
      </c>
      <c r="L28" s="89">
        <v>12602</v>
      </c>
      <c r="M28" s="89">
        <v>96430</v>
      </c>
      <c r="N28" s="89">
        <v>0</v>
      </c>
      <c r="O28" s="89">
        <v>48460</v>
      </c>
      <c r="P28" s="89">
        <v>0</v>
      </c>
      <c r="Q28" s="89">
        <v>100248</v>
      </c>
      <c r="R28" s="89">
        <v>68368</v>
      </c>
      <c r="S28" s="123">
        <v>0</v>
      </c>
      <c r="T28" s="101">
        <v>148152</v>
      </c>
      <c r="U28" s="101">
        <v>0</v>
      </c>
      <c r="V28" s="89">
        <v>0</v>
      </c>
      <c r="W28" s="89">
        <v>0</v>
      </c>
      <c r="X28" s="89">
        <v>0</v>
      </c>
      <c r="Y28" s="89">
        <v>0</v>
      </c>
      <c r="Z28" s="89">
        <v>33601</v>
      </c>
      <c r="AA28" s="89">
        <v>0</v>
      </c>
      <c r="AB28" s="89">
        <v>0</v>
      </c>
      <c r="AC28" s="89">
        <v>0</v>
      </c>
      <c r="AD28" s="191">
        <v>0</v>
      </c>
      <c r="AE28" s="191">
        <v>0</v>
      </c>
      <c r="AF28" s="123">
        <v>260243</v>
      </c>
      <c r="AG28" s="101">
        <v>0</v>
      </c>
      <c r="AH28" s="89">
        <v>2140</v>
      </c>
      <c r="AI28" s="89">
        <v>1103</v>
      </c>
      <c r="AJ28" s="89">
        <v>0</v>
      </c>
      <c r="AK28" s="89">
        <v>46075</v>
      </c>
      <c r="AL28" s="89">
        <v>73</v>
      </c>
      <c r="AM28" s="89">
        <v>0</v>
      </c>
      <c r="AN28" s="89">
        <v>0</v>
      </c>
      <c r="AO28" s="36">
        <f t="shared" si="0"/>
        <v>1846687</v>
      </c>
    </row>
    <row r="29" spans="1:41" ht="13.5" customHeight="1">
      <c r="A29" s="1">
        <v>260127</v>
      </c>
      <c r="B29" s="51"/>
      <c r="C29" s="43"/>
      <c r="D29" s="40" t="s">
        <v>156</v>
      </c>
      <c r="E29" s="12" t="s">
        <v>39</v>
      </c>
      <c r="F29" s="13"/>
      <c r="G29" s="89">
        <v>0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89">
        <v>0</v>
      </c>
      <c r="Q29" s="89">
        <v>0</v>
      </c>
      <c r="R29" s="89">
        <v>0</v>
      </c>
      <c r="S29" s="123">
        <v>0</v>
      </c>
      <c r="T29" s="101">
        <v>0</v>
      </c>
      <c r="U29" s="101">
        <v>0</v>
      </c>
      <c r="V29" s="89">
        <v>0</v>
      </c>
      <c r="W29" s="89">
        <v>0</v>
      </c>
      <c r="X29" s="89">
        <v>0</v>
      </c>
      <c r="Y29" s="89">
        <v>0</v>
      </c>
      <c r="Z29" s="89">
        <v>0</v>
      </c>
      <c r="AA29" s="89">
        <v>0</v>
      </c>
      <c r="AB29" s="89">
        <v>0</v>
      </c>
      <c r="AC29" s="89">
        <v>0</v>
      </c>
      <c r="AD29" s="191">
        <v>0</v>
      </c>
      <c r="AE29" s="191">
        <v>0</v>
      </c>
      <c r="AF29" s="123">
        <v>0</v>
      </c>
      <c r="AG29" s="101">
        <v>0</v>
      </c>
      <c r="AH29" s="89">
        <v>0</v>
      </c>
      <c r="AI29" s="89">
        <v>0</v>
      </c>
      <c r="AJ29" s="89">
        <v>0</v>
      </c>
      <c r="AK29" s="89">
        <v>0</v>
      </c>
      <c r="AL29" s="89">
        <v>0</v>
      </c>
      <c r="AM29" s="89">
        <v>0</v>
      </c>
      <c r="AN29" s="89">
        <v>0</v>
      </c>
      <c r="AO29" s="36">
        <f t="shared" si="0"/>
        <v>0</v>
      </c>
    </row>
    <row r="30" spans="1:41" ht="13.5" customHeight="1">
      <c r="A30" s="1">
        <v>260128</v>
      </c>
      <c r="B30" s="51"/>
      <c r="C30" s="43"/>
      <c r="D30" s="40" t="s">
        <v>157</v>
      </c>
      <c r="E30" s="12" t="s">
        <v>40</v>
      </c>
      <c r="F30" s="13"/>
      <c r="G30" s="89">
        <v>0</v>
      </c>
      <c r="H30" s="89">
        <v>0</v>
      </c>
      <c r="I30" s="89">
        <v>0</v>
      </c>
      <c r="J30" s="89">
        <v>0</v>
      </c>
      <c r="K30" s="89">
        <v>0</v>
      </c>
      <c r="L30" s="89">
        <v>0</v>
      </c>
      <c r="M30" s="89">
        <v>0</v>
      </c>
      <c r="N30" s="89">
        <v>0</v>
      </c>
      <c r="O30" s="89">
        <v>0</v>
      </c>
      <c r="P30" s="89">
        <v>0</v>
      </c>
      <c r="Q30" s="89">
        <v>0</v>
      </c>
      <c r="R30" s="89">
        <v>0</v>
      </c>
      <c r="S30" s="123">
        <v>0</v>
      </c>
      <c r="T30" s="101">
        <v>0</v>
      </c>
      <c r="U30" s="101">
        <v>0</v>
      </c>
      <c r="V30" s="89">
        <v>0</v>
      </c>
      <c r="W30" s="89">
        <v>0</v>
      </c>
      <c r="X30" s="89">
        <v>0</v>
      </c>
      <c r="Y30" s="89">
        <v>0</v>
      </c>
      <c r="Z30" s="89">
        <v>0</v>
      </c>
      <c r="AA30" s="89">
        <v>0</v>
      </c>
      <c r="AB30" s="89">
        <v>0</v>
      </c>
      <c r="AC30" s="89">
        <v>0</v>
      </c>
      <c r="AD30" s="191">
        <v>0</v>
      </c>
      <c r="AE30" s="191">
        <v>0</v>
      </c>
      <c r="AF30" s="123">
        <v>0</v>
      </c>
      <c r="AG30" s="101">
        <v>0</v>
      </c>
      <c r="AH30" s="89">
        <v>0</v>
      </c>
      <c r="AI30" s="89">
        <v>0</v>
      </c>
      <c r="AJ30" s="89">
        <v>0</v>
      </c>
      <c r="AK30" s="89">
        <v>0</v>
      </c>
      <c r="AL30" s="89">
        <v>0</v>
      </c>
      <c r="AM30" s="89">
        <v>0</v>
      </c>
      <c r="AN30" s="89">
        <v>0</v>
      </c>
      <c r="AO30" s="36">
        <f t="shared" si="0"/>
        <v>0</v>
      </c>
    </row>
    <row r="31" spans="1:41" ht="13.5" customHeight="1">
      <c r="A31" s="1">
        <v>260129</v>
      </c>
      <c r="B31" s="51"/>
      <c r="C31" s="43"/>
      <c r="D31" s="40" t="s">
        <v>158</v>
      </c>
      <c r="E31" s="12" t="s">
        <v>27</v>
      </c>
      <c r="F31" s="13"/>
      <c r="G31" s="89">
        <v>0</v>
      </c>
      <c r="H31" s="89">
        <v>0</v>
      </c>
      <c r="I31" s="89">
        <v>0</v>
      </c>
      <c r="J31" s="89">
        <v>0</v>
      </c>
      <c r="K31" s="89">
        <v>0</v>
      </c>
      <c r="L31" s="89">
        <v>0</v>
      </c>
      <c r="M31" s="89">
        <v>0</v>
      </c>
      <c r="N31" s="89">
        <v>0</v>
      </c>
      <c r="O31" s="89">
        <v>0</v>
      </c>
      <c r="P31" s="89">
        <v>0</v>
      </c>
      <c r="Q31" s="89">
        <v>0</v>
      </c>
      <c r="R31" s="89">
        <v>0</v>
      </c>
      <c r="S31" s="123">
        <v>0</v>
      </c>
      <c r="T31" s="101">
        <v>0</v>
      </c>
      <c r="U31" s="101">
        <v>0</v>
      </c>
      <c r="V31" s="89">
        <v>0</v>
      </c>
      <c r="W31" s="89">
        <v>0</v>
      </c>
      <c r="X31" s="89">
        <v>0</v>
      </c>
      <c r="Y31" s="89">
        <v>0</v>
      </c>
      <c r="Z31" s="89">
        <v>0</v>
      </c>
      <c r="AA31" s="89">
        <v>0</v>
      </c>
      <c r="AB31" s="89">
        <v>0</v>
      </c>
      <c r="AC31" s="89">
        <v>0</v>
      </c>
      <c r="AD31" s="191">
        <v>0</v>
      </c>
      <c r="AE31" s="191">
        <v>0</v>
      </c>
      <c r="AF31" s="123">
        <v>0</v>
      </c>
      <c r="AG31" s="101">
        <v>0</v>
      </c>
      <c r="AH31" s="89">
        <v>0</v>
      </c>
      <c r="AI31" s="89">
        <v>0</v>
      </c>
      <c r="AJ31" s="89">
        <v>0</v>
      </c>
      <c r="AK31" s="89">
        <v>0</v>
      </c>
      <c r="AL31" s="89">
        <v>0</v>
      </c>
      <c r="AM31" s="89">
        <v>0</v>
      </c>
      <c r="AN31" s="89">
        <v>0</v>
      </c>
      <c r="AO31" s="36">
        <f t="shared" si="0"/>
        <v>0</v>
      </c>
    </row>
    <row r="32" spans="1:41" ht="13.5" customHeight="1">
      <c r="A32" s="1">
        <v>260130</v>
      </c>
      <c r="B32" s="51"/>
      <c r="C32" s="43"/>
      <c r="D32" s="40" t="s">
        <v>159</v>
      </c>
      <c r="E32" s="12" t="s">
        <v>28</v>
      </c>
      <c r="F32" s="13"/>
      <c r="G32" s="89">
        <v>0</v>
      </c>
      <c r="H32" s="89">
        <v>0</v>
      </c>
      <c r="I32" s="89">
        <v>0</v>
      </c>
      <c r="J32" s="89">
        <v>0</v>
      </c>
      <c r="K32" s="89">
        <v>0</v>
      </c>
      <c r="L32" s="89">
        <v>0</v>
      </c>
      <c r="M32" s="89">
        <v>0</v>
      </c>
      <c r="N32" s="89">
        <v>0</v>
      </c>
      <c r="O32" s="89">
        <v>0</v>
      </c>
      <c r="P32" s="89">
        <v>0</v>
      </c>
      <c r="Q32" s="89">
        <v>0</v>
      </c>
      <c r="R32" s="89">
        <v>0</v>
      </c>
      <c r="S32" s="123">
        <v>0</v>
      </c>
      <c r="T32" s="101">
        <v>0</v>
      </c>
      <c r="U32" s="101">
        <v>0</v>
      </c>
      <c r="V32" s="89">
        <v>0</v>
      </c>
      <c r="W32" s="89">
        <v>0</v>
      </c>
      <c r="X32" s="89">
        <v>0</v>
      </c>
      <c r="Y32" s="89">
        <v>0</v>
      </c>
      <c r="Z32" s="89">
        <v>0</v>
      </c>
      <c r="AA32" s="89">
        <v>0</v>
      </c>
      <c r="AB32" s="89">
        <v>0</v>
      </c>
      <c r="AC32" s="89">
        <v>0</v>
      </c>
      <c r="AD32" s="191">
        <v>0</v>
      </c>
      <c r="AE32" s="191">
        <v>0</v>
      </c>
      <c r="AF32" s="123">
        <v>0</v>
      </c>
      <c r="AG32" s="101">
        <v>0</v>
      </c>
      <c r="AH32" s="89">
        <v>0</v>
      </c>
      <c r="AI32" s="89">
        <v>0</v>
      </c>
      <c r="AJ32" s="89">
        <v>0</v>
      </c>
      <c r="AK32" s="89">
        <v>0</v>
      </c>
      <c r="AL32" s="89">
        <v>0</v>
      </c>
      <c r="AM32" s="89">
        <v>0</v>
      </c>
      <c r="AN32" s="89">
        <v>0</v>
      </c>
      <c r="AO32" s="36">
        <f t="shared" si="0"/>
        <v>0</v>
      </c>
    </row>
    <row r="33" spans="1:41" ht="13.5" customHeight="1">
      <c r="A33" s="1">
        <v>260131</v>
      </c>
      <c r="B33" s="51"/>
      <c r="C33" s="43"/>
      <c r="D33" s="40" t="s">
        <v>160</v>
      </c>
      <c r="E33" s="12" t="s">
        <v>41</v>
      </c>
      <c r="F33" s="13"/>
      <c r="G33" s="89">
        <v>0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0</v>
      </c>
      <c r="N33" s="89">
        <v>0</v>
      </c>
      <c r="O33" s="89">
        <v>0</v>
      </c>
      <c r="P33" s="89">
        <v>0</v>
      </c>
      <c r="Q33" s="89">
        <v>0</v>
      </c>
      <c r="R33" s="89">
        <v>0</v>
      </c>
      <c r="S33" s="123">
        <v>0</v>
      </c>
      <c r="T33" s="101">
        <v>0</v>
      </c>
      <c r="U33" s="101">
        <v>0</v>
      </c>
      <c r="V33" s="89">
        <v>0</v>
      </c>
      <c r="W33" s="89">
        <v>0</v>
      </c>
      <c r="X33" s="89">
        <v>0</v>
      </c>
      <c r="Y33" s="89">
        <v>0</v>
      </c>
      <c r="Z33" s="89">
        <v>0</v>
      </c>
      <c r="AA33" s="89">
        <v>0</v>
      </c>
      <c r="AB33" s="89">
        <v>0</v>
      </c>
      <c r="AC33" s="89">
        <v>0</v>
      </c>
      <c r="AD33" s="191">
        <v>0</v>
      </c>
      <c r="AE33" s="191">
        <v>0</v>
      </c>
      <c r="AF33" s="123">
        <v>0</v>
      </c>
      <c r="AG33" s="101">
        <v>0</v>
      </c>
      <c r="AH33" s="89">
        <v>0</v>
      </c>
      <c r="AI33" s="89">
        <v>0</v>
      </c>
      <c r="AJ33" s="89">
        <v>0</v>
      </c>
      <c r="AK33" s="89">
        <v>0</v>
      </c>
      <c r="AL33" s="89">
        <v>0</v>
      </c>
      <c r="AM33" s="89">
        <v>0</v>
      </c>
      <c r="AN33" s="89">
        <v>0</v>
      </c>
      <c r="AO33" s="36">
        <f t="shared" si="0"/>
        <v>0</v>
      </c>
    </row>
    <row r="34" spans="1:41" ht="13.5" customHeight="1">
      <c r="A34" s="1">
        <v>260132</v>
      </c>
      <c r="B34" s="51"/>
      <c r="C34" s="57"/>
      <c r="D34" s="59" t="s">
        <v>161</v>
      </c>
      <c r="E34" s="49" t="s">
        <v>25</v>
      </c>
      <c r="F34" s="27"/>
      <c r="G34" s="91">
        <v>272</v>
      </c>
      <c r="H34" s="91">
        <v>50</v>
      </c>
      <c r="I34" s="91">
        <v>0</v>
      </c>
      <c r="J34" s="91">
        <v>0</v>
      </c>
      <c r="K34" s="91">
        <v>0</v>
      </c>
      <c r="L34" s="91">
        <v>0</v>
      </c>
      <c r="M34" s="91">
        <v>0</v>
      </c>
      <c r="N34" s="91">
        <v>0</v>
      </c>
      <c r="O34" s="91">
        <v>0</v>
      </c>
      <c r="P34" s="91">
        <v>637</v>
      </c>
      <c r="Q34" s="91">
        <v>0</v>
      </c>
      <c r="R34" s="91">
        <v>0</v>
      </c>
      <c r="S34" s="125">
        <v>0</v>
      </c>
      <c r="T34" s="102">
        <v>0</v>
      </c>
      <c r="U34" s="102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193">
        <v>0</v>
      </c>
      <c r="AE34" s="193">
        <v>0</v>
      </c>
      <c r="AF34" s="125">
        <v>0</v>
      </c>
      <c r="AG34" s="102">
        <v>0</v>
      </c>
      <c r="AH34" s="91">
        <v>0</v>
      </c>
      <c r="AI34" s="91">
        <v>0</v>
      </c>
      <c r="AJ34" s="91">
        <v>0</v>
      </c>
      <c r="AK34" s="91">
        <v>0</v>
      </c>
      <c r="AL34" s="91">
        <v>0</v>
      </c>
      <c r="AM34" s="91">
        <v>0</v>
      </c>
      <c r="AN34" s="91">
        <v>0</v>
      </c>
      <c r="AO34" s="38">
        <f t="shared" si="0"/>
        <v>959</v>
      </c>
    </row>
    <row r="35" spans="1:41" ht="13.5" customHeight="1">
      <c r="A35" s="1">
        <v>260133</v>
      </c>
      <c r="B35" s="51"/>
      <c r="C35" s="43">
        <v>2</v>
      </c>
      <c r="D35" s="45" t="s">
        <v>208</v>
      </c>
      <c r="E35" s="12"/>
      <c r="F35" s="13"/>
      <c r="G35" s="89">
        <v>456660</v>
      </c>
      <c r="H35" s="89">
        <v>559924</v>
      </c>
      <c r="I35" s="89">
        <v>418440</v>
      </c>
      <c r="J35" s="89">
        <v>249183</v>
      </c>
      <c r="K35" s="89">
        <v>5140</v>
      </c>
      <c r="L35" s="89">
        <v>743855</v>
      </c>
      <c r="M35" s="89">
        <v>97587</v>
      </c>
      <c r="N35" s="89">
        <v>10213</v>
      </c>
      <c r="O35" s="89">
        <v>536148</v>
      </c>
      <c r="P35" s="89">
        <v>20642</v>
      </c>
      <c r="Q35" s="89">
        <v>186017</v>
      </c>
      <c r="R35" s="89">
        <v>3556526</v>
      </c>
      <c r="S35" s="123">
        <v>0</v>
      </c>
      <c r="T35" s="101">
        <v>161753</v>
      </c>
      <c r="U35" s="101">
        <v>0</v>
      </c>
      <c r="V35" s="89">
        <v>0</v>
      </c>
      <c r="W35" s="89">
        <v>0</v>
      </c>
      <c r="X35" s="89">
        <v>5222</v>
      </c>
      <c r="Y35" s="89">
        <v>0</v>
      </c>
      <c r="Z35" s="89">
        <v>38778</v>
      </c>
      <c r="AA35" s="89">
        <v>0</v>
      </c>
      <c r="AB35" s="89">
        <v>0</v>
      </c>
      <c r="AC35" s="89">
        <v>0</v>
      </c>
      <c r="AD35" s="191">
        <v>0</v>
      </c>
      <c r="AE35" s="191">
        <v>20262</v>
      </c>
      <c r="AF35" s="123">
        <v>268407</v>
      </c>
      <c r="AG35" s="101">
        <v>36632</v>
      </c>
      <c r="AH35" s="89">
        <v>0</v>
      </c>
      <c r="AI35" s="89">
        <v>1071</v>
      </c>
      <c r="AJ35" s="89">
        <v>0</v>
      </c>
      <c r="AK35" s="89">
        <v>46075</v>
      </c>
      <c r="AL35" s="89">
        <v>57822</v>
      </c>
      <c r="AM35" s="89">
        <v>0</v>
      </c>
      <c r="AN35" s="89">
        <v>6049</v>
      </c>
      <c r="AO35" s="36">
        <f t="shared" si="0"/>
        <v>7482406</v>
      </c>
    </row>
    <row r="36" spans="1:41" ht="13.5" customHeight="1">
      <c r="A36" s="1">
        <v>260134</v>
      </c>
      <c r="B36" s="53" t="s">
        <v>162</v>
      </c>
      <c r="C36" s="43"/>
      <c r="D36" s="40" t="s">
        <v>154</v>
      </c>
      <c r="E36" s="12" t="s">
        <v>42</v>
      </c>
      <c r="F36" s="13"/>
      <c r="G36" s="89">
        <v>3039</v>
      </c>
      <c r="H36" s="89">
        <v>178622</v>
      </c>
      <c r="I36" s="89">
        <v>157664</v>
      </c>
      <c r="J36" s="89">
        <v>249183</v>
      </c>
      <c r="K36" s="89">
        <v>0</v>
      </c>
      <c r="L36" s="89">
        <v>743855</v>
      </c>
      <c r="M36" s="89">
        <v>55187</v>
      </c>
      <c r="N36" s="89">
        <v>0</v>
      </c>
      <c r="O36" s="89">
        <v>0</v>
      </c>
      <c r="P36" s="89">
        <v>12032</v>
      </c>
      <c r="Q36" s="89">
        <v>102807</v>
      </c>
      <c r="R36" s="89">
        <v>1680</v>
      </c>
      <c r="S36" s="123">
        <v>0</v>
      </c>
      <c r="T36" s="101">
        <v>0</v>
      </c>
      <c r="U36" s="101">
        <v>0</v>
      </c>
      <c r="V36" s="89">
        <v>0</v>
      </c>
      <c r="W36" s="89">
        <v>0</v>
      </c>
      <c r="X36" s="89">
        <v>0</v>
      </c>
      <c r="Y36" s="89">
        <v>0</v>
      </c>
      <c r="Z36" s="89">
        <v>324</v>
      </c>
      <c r="AA36" s="89">
        <v>0</v>
      </c>
      <c r="AB36" s="89">
        <v>0</v>
      </c>
      <c r="AC36" s="89">
        <v>0</v>
      </c>
      <c r="AD36" s="191">
        <v>0</v>
      </c>
      <c r="AE36" s="191">
        <v>0</v>
      </c>
      <c r="AF36" s="123">
        <v>0</v>
      </c>
      <c r="AG36" s="101">
        <v>0</v>
      </c>
      <c r="AH36" s="89">
        <v>0</v>
      </c>
      <c r="AI36" s="89">
        <v>1071</v>
      </c>
      <c r="AJ36" s="89">
        <v>0</v>
      </c>
      <c r="AK36" s="89">
        <v>5325</v>
      </c>
      <c r="AL36" s="89">
        <v>4165</v>
      </c>
      <c r="AM36" s="89">
        <v>0</v>
      </c>
      <c r="AN36" s="89">
        <v>0</v>
      </c>
      <c r="AO36" s="36">
        <f aca="true" t="shared" si="1" ref="AO36:AO57">SUM(G36:AN36)</f>
        <v>1514954</v>
      </c>
    </row>
    <row r="37" spans="1:41" ht="13.5" customHeight="1">
      <c r="A37" s="1">
        <v>260135</v>
      </c>
      <c r="B37" s="4" t="s">
        <v>163</v>
      </c>
      <c r="C37" s="215" t="s">
        <v>43</v>
      </c>
      <c r="D37" s="216"/>
      <c r="E37" s="19" t="s">
        <v>32</v>
      </c>
      <c r="F37" s="20"/>
      <c r="G37" s="88">
        <v>0</v>
      </c>
      <c r="H37" s="88">
        <v>109161</v>
      </c>
      <c r="I37" s="88">
        <v>0</v>
      </c>
      <c r="J37" s="88">
        <v>29570</v>
      </c>
      <c r="K37" s="88">
        <v>0</v>
      </c>
      <c r="L37" s="88">
        <v>12602</v>
      </c>
      <c r="M37" s="88">
        <v>16442</v>
      </c>
      <c r="N37" s="88">
        <v>0</v>
      </c>
      <c r="O37" s="88">
        <v>0</v>
      </c>
      <c r="P37" s="88">
        <v>0</v>
      </c>
      <c r="Q37" s="88">
        <v>0</v>
      </c>
      <c r="R37" s="88">
        <v>0</v>
      </c>
      <c r="S37" s="124">
        <v>0</v>
      </c>
      <c r="T37" s="100">
        <v>0</v>
      </c>
      <c r="U37" s="100">
        <v>0</v>
      </c>
      <c r="V37" s="88">
        <v>0</v>
      </c>
      <c r="W37" s="88">
        <v>0</v>
      </c>
      <c r="X37" s="88">
        <v>0</v>
      </c>
      <c r="Y37" s="88">
        <v>0</v>
      </c>
      <c r="Z37" s="88">
        <v>0</v>
      </c>
      <c r="AA37" s="88">
        <v>0</v>
      </c>
      <c r="AB37" s="88">
        <v>0</v>
      </c>
      <c r="AC37" s="88">
        <v>0</v>
      </c>
      <c r="AD37" s="192">
        <v>0</v>
      </c>
      <c r="AE37" s="192">
        <v>0</v>
      </c>
      <c r="AF37" s="124">
        <v>0</v>
      </c>
      <c r="AG37" s="100">
        <v>0</v>
      </c>
      <c r="AH37" s="88">
        <v>0</v>
      </c>
      <c r="AI37" s="88">
        <v>0</v>
      </c>
      <c r="AJ37" s="88">
        <v>0</v>
      </c>
      <c r="AK37" s="88">
        <v>0</v>
      </c>
      <c r="AL37" s="88">
        <v>0</v>
      </c>
      <c r="AM37" s="88">
        <v>0</v>
      </c>
      <c r="AN37" s="88">
        <v>0</v>
      </c>
      <c r="AO37" s="37">
        <f t="shared" si="1"/>
        <v>167775</v>
      </c>
    </row>
    <row r="38" spans="1:41" ht="13.5" customHeight="1">
      <c r="A38" s="1">
        <v>260136</v>
      </c>
      <c r="B38" s="51"/>
      <c r="C38" s="217"/>
      <c r="D38" s="214"/>
      <c r="E38" s="26" t="s">
        <v>44</v>
      </c>
      <c r="F38" s="27"/>
      <c r="G38" s="91">
        <v>0</v>
      </c>
      <c r="H38" s="91">
        <v>0</v>
      </c>
      <c r="I38" s="91">
        <v>0</v>
      </c>
      <c r="J38" s="91">
        <v>0</v>
      </c>
      <c r="K38" s="91">
        <v>0</v>
      </c>
      <c r="L38" s="91">
        <v>0</v>
      </c>
      <c r="M38" s="91">
        <v>0</v>
      </c>
      <c r="N38" s="91">
        <v>0</v>
      </c>
      <c r="O38" s="91">
        <v>0</v>
      </c>
      <c r="P38" s="91">
        <v>0</v>
      </c>
      <c r="Q38" s="91">
        <v>0</v>
      </c>
      <c r="R38" s="91">
        <v>0</v>
      </c>
      <c r="S38" s="125">
        <v>0</v>
      </c>
      <c r="T38" s="102">
        <v>0</v>
      </c>
      <c r="U38" s="102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193">
        <v>0</v>
      </c>
      <c r="AE38" s="193">
        <v>0</v>
      </c>
      <c r="AF38" s="125">
        <v>0</v>
      </c>
      <c r="AG38" s="102">
        <v>0</v>
      </c>
      <c r="AH38" s="91">
        <v>0</v>
      </c>
      <c r="AI38" s="91">
        <v>0</v>
      </c>
      <c r="AJ38" s="91">
        <v>0</v>
      </c>
      <c r="AK38" s="91">
        <v>1799</v>
      </c>
      <c r="AL38" s="91">
        <v>0</v>
      </c>
      <c r="AM38" s="91">
        <v>0</v>
      </c>
      <c r="AN38" s="91">
        <v>0</v>
      </c>
      <c r="AO38" s="38">
        <f t="shared" si="1"/>
        <v>1799</v>
      </c>
    </row>
    <row r="39" spans="1:41" ht="13.5" customHeight="1">
      <c r="A39" s="1">
        <v>260137</v>
      </c>
      <c r="B39" s="51"/>
      <c r="C39" s="60" t="s">
        <v>164</v>
      </c>
      <c r="D39" s="12" t="s">
        <v>45</v>
      </c>
      <c r="E39" s="12"/>
      <c r="F39" s="13"/>
      <c r="G39" s="89">
        <v>0</v>
      </c>
      <c r="H39" s="89">
        <v>0</v>
      </c>
      <c r="I39" s="89">
        <v>0</v>
      </c>
      <c r="J39" s="89">
        <v>0</v>
      </c>
      <c r="K39" s="89">
        <v>0</v>
      </c>
      <c r="L39" s="89">
        <v>0</v>
      </c>
      <c r="M39" s="89">
        <v>0</v>
      </c>
      <c r="N39" s="89">
        <v>0</v>
      </c>
      <c r="O39" s="89">
        <v>0</v>
      </c>
      <c r="P39" s="89">
        <v>0</v>
      </c>
      <c r="Q39" s="89">
        <v>0</v>
      </c>
      <c r="R39" s="89">
        <v>0</v>
      </c>
      <c r="S39" s="123">
        <v>0</v>
      </c>
      <c r="T39" s="101">
        <v>0</v>
      </c>
      <c r="U39" s="101">
        <v>0</v>
      </c>
      <c r="V39" s="89">
        <v>0</v>
      </c>
      <c r="W39" s="89">
        <v>0</v>
      </c>
      <c r="X39" s="89">
        <v>0</v>
      </c>
      <c r="Y39" s="89">
        <v>0</v>
      </c>
      <c r="Z39" s="89">
        <v>0</v>
      </c>
      <c r="AA39" s="89">
        <v>0</v>
      </c>
      <c r="AB39" s="89">
        <v>0</v>
      </c>
      <c r="AC39" s="89">
        <v>0</v>
      </c>
      <c r="AD39" s="191">
        <v>0</v>
      </c>
      <c r="AE39" s="191">
        <v>0</v>
      </c>
      <c r="AF39" s="123">
        <v>0</v>
      </c>
      <c r="AG39" s="101">
        <v>0</v>
      </c>
      <c r="AH39" s="89">
        <v>0</v>
      </c>
      <c r="AI39" s="89">
        <v>0</v>
      </c>
      <c r="AJ39" s="89">
        <v>0</v>
      </c>
      <c r="AK39" s="89">
        <v>0</v>
      </c>
      <c r="AL39" s="89">
        <v>0</v>
      </c>
      <c r="AM39" s="89">
        <v>0</v>
      </c>
      <c r="AN39" s="89">
        <v>0</v>
      </c>
      <c r="AO39" s="36">
        <f t="shared" si="1"/>
        <v>0</v>
      </c>
    </row>
    <row r="40" spans="1:41" ht="13.5" customHeight="1">
      <c r="A40" s="1">
        <v>260138</v>
      </c>
      <c r="B40" s="4" t="s">
        <v>165</v>
      </c>
      <c r="C40" s="61"/>
      <c r="D40" s="239" t="s">
        <v>166</v>
      </c>
      <c r="E40" s="239"/>
      <c r="F40" s="240"/>
      <c r="G40" s="89">
        <v>0</v>
      </c>
      <c r="H40" s="89">
        <v>0</v>
      </c>
      <c r="I40" s="89">
        <v>0</v>
      </c>
      <c r="J40" s="89">
        <v>0</v>
      </c>
      <c r="K40" s="89">
        <v>0</v>
      </c>
      <c r="L40" s="89">
        <v>0</v>
      </c>
      <c r="M40" s="89">
        <v>0</v>
      </c>
      <c r="N40" s="89">
        <v>0</v>
      </c>
      <c r="O40" s="89">
        <v>0</v>
      </c>
      <c r="P40" s="89">
        <v>0</v>
      </c>
      <c r="Q40" s="89">
        <v>0</v>
      </c>
      <c r="R40" s="89">
        <v>0</v>
      </c>
      <c r="S40" s="123">
        <v>0</v>
      </c>
      <c r="T40" s="101">
        <v>0</v>
      </c>
      <c r="U40" s="101">
        <v>0</v>
      </c>
      <c r="V40" s="89">
        <v>0</v>
      </c>
      <c r="W40" s="89">
        <v>0</v>
      </c>
      <c r="X40" s="89">
        <v>0</v>
      </c>
      <c r="Y40" s="89">
        <v>0</v>
      </c>
      <c r="Z40" s="89">
        <v>0</v>
      </c>
      <c r="AA40" s="89">
        <v>0</v>
      </c>
      <c r="AB40" s="89">
        <v>0</v>
      </c>
      <c r="AC40" s="89">
        <v>0</v>
      </c>
      <c r="AD40" s="191">
        <v>0</v>
      </c>
      <c r="AE40" s="191">
        <v>0</v>
      </c>
      <c r="AF40" s="123">
        <v>0</v>
      </c>
      <c r="AG40" s="101">
        <v>0</v>
      </c>
      <c r="AH40" s="89">
        <v>0</v>
      </c>
      <c r="AI40" s="89">
        <v>0</v>
      </c>
      <c r="AJ40" s="89">
        <v>0</v>
      </c>
      <c r="AK40" s="89">
        <v>0</v>
      </c>
      <c r="AL40" s="89">
        <v>0</v>
      </c>
      <c r="AM40" s="89">
        <v>0</v>
      </c>
      <c r="AN40" s="89">
        <v>0</v>
      </c>
      <c r="AO40" s="36">
        <f t="shared" si="1"/>
        <v>0</v>
      </c>
    </row>
    <row r="41" spans="1:41" ht="13.5" customHeight="1">
      <c r="A41" s="1">
        <v>260139</v>
      </c>
      <c r="B41" s="51"/>
      <c r="C41" s="61" t="s">
        <v>167</v>
      </c>
      <c r="D41" s="12" t="s">
        <v>46</v>
      </c>
      <c r="E41" s="12"/>
      <c r="F41" s="13"/>
      <c r="G41" s="89">
        <v>3039</v>
      </c>
      <c r="H41" s="89">
        <v>178622</v>
      </c>
      <c r="I41" s="89">
        <v>157664</v>
      </c>
      <c r="J41" s="89">
        <v>249183</v>
      </c>
      <c r="K41" s="89">
        <v>0</v>
      </c>
      <c r="L41" s="89">
        <v>743855</v>
      </c>
      <c r="M41" s="89">
        <v>55187</v>
      </c>
      <c r="N41" s="89">
        <v>0</v>
      </c>
      <c r="O41" s="89">
        <v>0</v>
      </c>
      <c r="P41" s="89">
        <v>12032</v>
      </c>
      <c r="Q41" s="89">
        <v>102807</v>
      </c>
      <c r="R41" s="89">
        <v>1680</v>
      </c>
      <c r="S41" s="123">
        <v>0</v>
      </c>
      <c r="T41" s="101">
        <v>0</v>
      </c>
      <c r="U41" s="101">
        <v>0</v>
      </c>
      <c r="V41" s="89">
        <v>0</v>
      </c>
      <c r="W41" s="89">
        <v>0</v>
      </c>
      <c r="X41" s="89">
        <v>0</v>
      </c>
      <c r="Y41" s="89">
        <v>0</v>
      </c>
      <c r="Z41" s="89">
        <v>324</v>
      </c>
      <c r="AA41" s="89">
        <v>0</v>
      </c>
      <c r="AB41" s="89">
        <v>0</v>
      </c>
      <c r="AC41" s="89">
        <v>0</v>
      </c>
      <c r="AD41" s="191">
        <v>0</v>
      </c>
      <c r="AE41" s="191">
        <v>0</v>
      </c>
      <c r="AF41" s="123">
        <v>0</v>
      </c>
      <c r="AG41" s="101">
        <v>0</v>
      </c>
      <c r="AH41" s="89">
        <v>0</v>
      </c>
      <c r="AI41" s="89">
        <v>1071</v>
      </c>
      <c r="AJ41" s="89">
        <v>0</v>
      </c>
      <c r="AK41" s="89">
        <v>5325</v>
      </c>
      <c r="AL41" s="89">
        <v>4165</v>
      </c>
      <c r="AM41" s="89">
        <v>0</v>
      </c>
      <c r="AN41" s="89">
        <v>0</v>
      </c>
      <c r="AO41" s="36">
        <f t="shared" si="1"/>
        <v>1514954</v>
      </c>
    </row>
    <row r="42" spans="1:41" ht="13.5" customHeight="1">
      <c r="A42" s="1">
        <v>260140</v>
      </c>
      <c r="B42" s="51"/>
      <c r="C42" s="62"/>
      <c r="D42" s="241" t="s">
        <v>168</v>
      </c>
      <c r="E42" s="242"/>
      <c r="F42" s="243"/>
      <c r="G42" s="89">
        <v>0</v>
      </c>
      <c r="H42" s="89">
        <v>0</v>
      </c>
      <c r="I42" s="89">
        <v>0</v>
      </c>
      <c r="J42" s="89">
        <v>0</v>
      </c>
      <c r="K42" s="89">
        <v>0</v>
      </c>
      <c r="L42" s="89">
        <v>0</v>
      </c>
      <c r="M42" s="89">
        <v>0</v>
      </c>
      <c r="N42" s="89">
        <v>0</v>
      </c>
      <c r="O42" s="89">
        <v>0</v>
      </c>
      <c r="P42" s="89">
        <v>0</v>
      </c>
      <c r="Q42" s="89">
        <v>0</v>
      </c>
      <c r="R42" s="89">
        <v>0</v>
      </c>
      <c r="S42" s="123">
        <v>0</v>
      </c>
      <c r="T42" s="101">
        <v>0</v>
      </c>
      <c r="U42" s="101">
        <v>0</v>
      </c>
      <c r="V42" s="89">
        <v>0</v>
      </c>
      <c r="W42" s="89">
        <v>0</v>
      </c>
      <c r="X42" s="89">
        <v>0</v>
      </c>
      <c r="Y42" s="89">
        <v>0</v>
      </c>
      <c r="Z42" s="89">
        <v>0</v>
      </c>
      <c r="AA42" s="89">
        <v>0</v>
      </c>
      <c r="AB42" s="89">
        <v>0</v>
      </c>
      <c r="AC42" s="89">
        <v>0</v>
      </c>
      <c r="AD42" s="191">
        <v>0</v>
      </c>
      <c r="AE42" s="191">
        <v>0</v>
      </c>
      <c r="AF42" s="123">
        <v>0</v>
      </c>
      <c r="AG42" s="101">
        <v>0</v>
      </c>
      <c r="AH42" s="89">
        <v>0</v>
      </c>
      <c r="AI42" s="89">
        <v>0</v>
      </c>
      <c r="AJ42" s="89">
        <v>0</v>
      </c>
      <c r="AK42" s="89">
        <v>0</v>
      </c>
      <c r="AL42" s="89">
        <v>0</v>
      </c>
      <c r="AM42" s="89">
        <v>0</v>
      </c>
      <c r="AN42" s="89">
        <v>0</v>
      </c>
      <c r="AO42" s="36">
        <f t="shared" si="1"/>
        <v>0</v>
      </c>
    </row>
    <row r="43" spans="1:41" ht="13.5" customHeight="1">
      <c r="A43" s="1">
        <v>260141</v>
      </c>
      <c r="B43" s="4" t="s">
        <v>31</v>
      </c>
      <c r="C43" s="60"/>
      <c r="D43" s="17" t="s">
        <v>102</v>
      </c>
      <c r="E43" s="17" t="s">
        <v>164</v>
      </c>
      <c r="F43" s="22" t="s">
        <v>169</v>
      </c>
      <c r="G43" s="88">
        <v>0</v>
      </c>
      <c r="H43" s="88">
        <v>0</v>
      </c>
      <c r="I43" s="88">
        <v>0</v>
      </c>
      <c r="J43" s="88">
        <v>0</v>
      </c>
      <c r="K43" s="88">
        <v>0</v>
      </c>
      <c r="L43" s="88">
        <v>0</v>
      </c>
      <c r="M43" s="88">
        <v>0</v>
      </c>
      <c r="N43" s="88">
        <v>0</v>
      </c>
      <c r="O43" s="88">
        <v>0</v>
      </c>
      <c r="P43" s="88">
        <v>0</v>
      </c>
      <c r="Q43" s="88">
        <v>0</v>
      </c>
      <c r="R43" s="88">
        <v>0</v>
      </c>
      <c r="S43" s="124">
        <v>0</v>
      </c>
      <c r="T43" s="100">
        <v>0</v>
      </c>
      <c r="U43" s="100">
        <v>0</v>
      </c>
      <c r="V43" s="88">
        <v>0</v>
      </c>
      <c r="W43" s="88">
        <v>0</v>
      </c>
      <c r="X43" s="88">
        <v>0</v>
      </c>
      <c r="Y43" s="88">
        <v>0</v>
      </c>
      <c r="Z43" s="88">
        <v>0</v>
      </c>
      <c r="AA43" s="88">
        <v>0</v>
      </c>
      <c r="AB43" s="88">
        <v>0</v>
      </c>
      <c r="AC43" s="88">
        <v>0</v>
      </c>
      <c r="AD43" s="192">
        <v>0</v>
      </c>
      <c r="AE43" s="192">
        <v>0</v>
      </c>
      <c r="AF43" s="124">
        <v>0</v>
      </c>
      <c r="AG43" s="100">
        <v>0</v>
      </c>
      <c r="AH43" s="88">
        <v>0</v>
      </c>
      <c r="AI43" s="88">
        <v>0</v>
      </c>
      <c r="AJ43" s="88">
        <v>0</v>
      </c>
      <c r="AK43" s="88">
        <v>0</v>
      </c>
      <c r="AL43" s="88">
        <v>0</v>
      </c>
      <c r="AM43" s="88">
        <v>0</v>
      </c>
      <c r="AN43" s="88">
        <v>0</v>
      </c>
      <c r="AO43" s="37">
        <f t="shared" si="1"/>
        <v>0</v>
      </c>
    </row>
    <row r="44" spans="1:41" ht="13.5" customHeight="1">
      <c r="A44" s="1">
        <v>260142</v>
      </c>
      <c r="B44" s="51"/>
      <c r="C44" s="61" t="s">
        <v>170</v>
      </c>
      <c r="D44" s="6" t="s">
        <v>171</v>
      </c>
      <c r="E44" s="5"/>
      <c r="F44" s="5" t="s">
        <v>172</v>
      </c>
      <c r="G44" s="89">
        <v>0</v>
      </c>
      <c r="H44" s="89">
        <v>0</v>
      </c>
      <c r="I44" s="89">
        <v>0</v>
      </c>
      <c r="J44" s="89">
        <v>0</v>
      </c>
      <c r="K44" s="89">
        <v>0</v>
      </c>
      <c r="L44" s="89">
        <v>0</v>
      </c>
      <c r="M44" s="89">
        <v>0</v>
      </c>
      <c r="N44" s="89">
        <v>0</v>
      </c>
      <c r="O44" s="89">
        <v>0</v>
      </c>
      <c r="P44" s="89">
        <v>0</v>
      </c>
      <c r="Q44" s="89">
        <v>0</v>
      </c>
      <c r="R44" s="89">
        <v>0</v>
      </c>
      <c r="S44" s="123">
        <v>0</v>
      </c>
      <c r="T44" s="101">
        <v>0</v>
      </c>
      <c r="U44" s="101">
        <v>0</v>
      </c>
      <c r="V44" s="89">
        <v>0</v>
      </c>
      <c r="W44" s="89">
        <v>0</v>
      </c>
      <c r="X44" s="89">
        <v>0</v>
      </c>
      <c r="Y44" s="89">
        <v>0</v>
      </c>
      <c r="Z44" s="89">
        <v>0</v>
      </c>
      <c r="AA44" s="89">
        <v>0</v>
      </c>
      <c r="AB44" s="89">
        <v>0</v>
      </c>
      <c r="AC44" s="89">
        <v>0</v>
      </c>
      <c r="AD44" s="191">
        <v>0</v>
      </c>
      <c r="AE44" s="191">
        <v>0</v>
      </c>
      <c r="AF44" s="123">
        <v>0</v>
      </c>
      <c r="AG44" s="101">
        <v>0</v>
      </c>
      <c r="AH44" s="89">
        <v>0</v>
      </c>
      <c r="AI44" s="89">
        <v>0</v>
      </c>
      <c r="AJ44" s="89">
        <v>0</v>
      </c>
      <c r="AK44" s="89">
        <v>0</v>
      </c>
      <c r="AL44" s="89">
        <v>0</v>
      </c>
      <c r="AM44" s="89">
        <v>0</v>
      </c>
      <c r="AN44" s="89">
        <v>0</v>
      </c>
      <c r="AO44" s="36">
        <f t="shared" si="1"/>
        <v>0</v>
      </c>
    </row>
    <row r="45" spans="1:41" ht="13.5" customHeight="1">
      <c r="A45" s="1">
        <v>260143</v>
      </c>
      <c r="B45" s="51"/>
      <c r="C45" s="61"/>
      <c r="D45" s="25" t="s">
        <v>173</v>
      </c>
      <c r="E45" s="25" t="s">
        <v>167</v>
      </c>
      <c r="F45" s="23" t="s">
        <v>25</v>
      </c>
      <c r="G45" s="91">
        <v>0</v>
      </c>
      <c r="H45" s="91">
        <v>0</v>
      </c>
      <c r="I45" s="91">
        <v>0</v>
      </c>
      <c r="J45" s="91">
        <v>0</v>
      </c>
      <c r="K45" s="91">
        <v>0</v>
      </c>
      <c r="L45" s="91">
        <v>0</v>
      </c>
      <c r="M45" s="91">
        <v>0</v>
      </c>
      <c r="N45" s="91">
        <v>0</v>
      </c>
      <c r="O45" s="91">
        <v>0</v>
      </c>
      <c r="P45" s="91">
        <v>0</v>
      </c>
      <c r="Q45" s="91">
        <v>0</v>
      </c>
      <c r="R45" s="91">
        <v>0</v>
      </c>
      <c r="S45" s="125">
        <v>0</v>
      </c>
      <c r="T45" s="102">
        <v>0</v>
      </c>
      <c r="U45" s="102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  <c r="AC45" s="91">
        <v>0</v>
      </c>
      <c r="AD45" s="193">
        <v>0</v>
      </c>
      <c r="AE45" s="193">
        <v>0</v>
      </c>
      <c r="AF45" s="125">
        <v>0</v>
      </c>
      <c r="AG45" s="102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0</v>
      </c>
      <c r="AN45" s="91">
        <v>0</v>
      </c>
      <c r="AO45" s="38">
        <f t="shared" si="1"/>
        <v>0</v>
      </c>
    </row>
    <row r="46" spans="1:41" ht="13.5" customHeight="1">
      <c r="A46" s="1">
        <v>260144</v>
      </c>
      <c r="B46" s="4" t="s">
        <v>26</v>
      </c>
      <c r="C46" s="61" t="s">
        <v>174</v>
      </c>
      <c r="D46" s="46" t="s">
        <v>175</v>
      </c>
      <c r="E46" s="12"/>
      <c r="F46" s="13"/>
      <c r="G46" s="89">
        <v>0</v>
      </c>
      <c r="H46" s="89">
        <v>0</v>
      </c>
      <c r="I46" s="89">
        <v>0</v>
      </c>
      <c r="J46" s="89">
        <v>0</v>
      </c>
      <c r="K46" s="89">
        <v>0</v>
      </c>
      <c r="L46" s="89">
        <v>0</v>
      </c>
      <c r="M46" s="89">
        <v>0</v>
      </c>
      <c r="N46" s="89">
        <v>0</v>
      </c>
      <c r="O46" s="89">
        <v>0</v>
      </c>
      <c r="P46" s="89">
        <v>0</v>
      </c>
      <c r="Q46" s="89">
        <v>0</v>
      </c>
      <c r="R46" s="89">
        <v>0</v>
      </c>
      <c r="S46" s="123">
        <v>0</v>
      </c>
      <c r="T46" s="101">
        <v>0</v>
      </c>
      <c r="U46" s="101">
        <v>0</v>
      </c>
      <c r="V46" s="89">
        <v>0</v>
      </c>
      <c r="W46" s="89">
        <v>0</v>
      </c>
      <c r="X46" s="89">
        <v>0</v>
      </c>
      <c r="Y46" s="89">
        <v>0</v>
      </c>
      <c r="Z46" s="89">
        <v>0</v>
      </c>
      <c r="AA46" s="89">
        <v>0</v>
      </c>
      <c r="AB46" s="89">
        <v>0</v>
      </c>
      <c r="AC46" s="89">
        <v>0</v>
      </c>
      <c r="AD46" s="191">
        <v>0</v>
      </c>
      <c r="AE46" s="191">
        <v>0</v>
      </c>
      <c r="AF46" s="123">
        <v>0</v>
      </c>
      <c r="AG46" s="101">
        <v>0</v>
      </c>
      <c r="AH46" s="89">
        <v>0</v>
      </c>
      <c r="AI46" s="89">
        <v>0</v>
      </c>
      <c r="AJ46" s="89">
        <v>0</v>
      </c>
      <c r="AK46" s="89">
        <v>0</v>
      </c>
      <c r="AL46" s="89">
        <v>0</v>
      </c>
      <c r="AM46" s="89">
        <v>0</v>
      </c>
      <c r="AN46" s="89">
        <v>0</v>
      </c>
      <c r="AO46" s="36">
        <f t="shared" si="1"/>
        <v>0</v>
      </c>
    </row>
    <row r="47" spans="1:41" ht="13.5" customHeight="1">
      <c r="A47" s="1">
        <v>260145</v>
      </c>
      <c r="B47" s="51"/>
      <c r="C47" s="61"/>
      <c r="D47" s="46" t="s">
        <v>28</v>
      </c>
      <c r="E47" s="12"/>
      <c r="F47" s="13"/>
      <c r="G47" s="89">
        <v>0</v>
      </c>
      <c r="H47" s="89">
        <v>0</v>
      </c>
      <c r="I47" s="89">
        <v>0</v>
      </c>
      <c r="J47" s="89">
        <v>0</v>
      </c>
      <c r="K47" s="89">
        <v>0</v>
      </c>
      <c r="L47" s="89">
        <v>0</v>
      </c>
      <c r="M47" s="89">
        <v>0</v>
      </c>
      <c r="N47" s="89">
        <v>0</v>
      </c>
      <c r="O47" s="89">
        <v>0</v>
      </c>
      <c r="P47" s="89">
        <v>0</v>
      </c>
      <c r="Q47" s="89">
        <v>0</v>
      </c>
      <c r="R47" s="89">
        <v>0</v>
      </c>
      <c r="S47" s="123">
        <v>0</v>
      </c>
      <c r="T47" s="101">
        <v>0</v>
      </c>
      <c r="U47" s="101">
        <v>0</v>
      </c>
      <c r="V47" s="89">
        <v>0</v>
      </c>
      <c r="W47" s="89">
        <v>0</v>
      </c>
      <c r="X47" s="89">
        <v>0</v>
      </c>
      <c r="Y47" s="89">
        <v>0</v>
      </c>
      <c r="Z47" s="89">
        <v>0</v>
      </c>
      <c r="AA47" s="89">
        <v>0</v>
      </c>
      <c r="AB47" s="89">
        <v>0</v>
      </c>
      <c r="AC47" s="89">
        <v>0</v>
      </c>
      <c r="AD47" s="191">
        <v>0</v>
      </c>
      <c r="AE47" s="191">
        <v>0</v>
      </c>
      <c r="AF47" s="123">
        <v>0</v>
      </c>
      <c r="AG47" s="101">
        <v>0</v>
      </c>
      <c r="AH47" s="89">
        <v>0</v>
      </c>
      <c r="AI47" s="89">
        <v>0</v>
      </c>
      <c r="AJ47" s="89">
        <v>0</v>
      </c>
      <c r="AK47" s="89">
        <v>0</v>
      </c>
      <c r="AL47" s="89">
        <v>0</v>
      </c>
      <c r="AM47" s="89">
        <v>0</v>
      </c>
      <c r="AN47" s="89">
        <v>0</v>
      </c>
      <c r="AO47" s="36">
        <f t="shared" si="1"/>
        <v>0</v>
      </c>
    </row>
    <row r="48" spans="1:41" ht="13.5" customHeight="1">
      <c r="A48" s="1">
        <v>260146</v>
      </c>
      <c r="B48" s="51"/>
      <c r="C48" s="61" t="s">
        <v>164</v>
      </c>
      <c r="D48" s="46" t="s">
        <v>41</v>
      </c>
      <c r="E48" s="12"/>
      <c r="F48" s="13"/>
      <c r="G48" s="89">
        <v>0</v>
      </c>
      <c r="H48" s="89">
        <v>0</v>
      </c>
      <c r="I48" s="89">
        <v>0</v>
      </c>
      <c r="J48" s="89">
        <v>0</v>
      </c>
      <c r="K48" s="89">
        <v>0</v>
      </c>
      <c r="L48" s="89">
        <v>0</v>
      </c>
      <c r="M48" s="89">
        <v>0</v>
      </c>
      <c r="N48" s="89">
        <v>0</v>
      </c>
      <c r="O48" s="89">
        <v>0</v>
      </c>
      <c r="P48" s="89">
        <v>0</v>
      </c>
      <c r="Q48" s="89">
        <v>0</v>
      </c>
      <c r="R48" s="89">
        <v>0</v>
      </c>
      <c r="S48" s="123">
        <v>0</v>
      </c>
      <c r="T48" s="101">
        <v>0</v>
      </c>
      <c r="U48" s="101">
        <v>0</v>
      </c>
      <c r="V48" s="89">
        <v>0</v>
      </c>
      <c r="W48" s="89">
        <v>0</v>
      </c>
      <c r="X48" s="89">
        <v>0</v>
      </c>
      <c r="Y48" s="89">
        <v>0</v>
      </c>
      <c r="Z48" s="89">
        <v>0</v>
      </c>
      <c r="AA48" s="89">
        <v>0</v>
      </c>
      <c r="AB48" s="89">
        <v>0</v>
      </c>
      <c r="AC48" s="89">
        <v>0</v>
      </c>
      <c r="AD48" s="191">
        <v>0</v>
      </c>
      <c r="AE48" s="191">
        <v>0</v>
      </c>
      <c r="AF48" s="123">
        <v>0</v>
      </c>
      <c r="AG48" s="101">
        <v>0</v>
      </c>
      <c r="AH48" s="89">
        <v>0</v>
      </c>
      <c r="AI48" s="89">
        <v>0</v>
      </c>
      <c r="AJ48" s="89">
        <v>0</v>
      </c>
      <c r="AK48" s="89">
        <v>0</v>
      </c>
      <c r="AL48" s="89">
        <v>0</v>
      </c>
      <c r="AM48" s="89">
        <v>0</v>
      </c>
      <c r="AN48" s="89">
        <v>0</v>
      </c>
      <c r="AO48" s="36">
        <f t="shared" si="1"/>
        <v>0</v>
      </c>
    </row>
    <row r="49" spans="1:41" ht="13.5" customHeight="1">
      <c r="A49" s="1">
        <v>260147</v>
      </c>
      <c r="B49" s="4" t="s">
        <v>35</v>
      </c>
      <c r="C49" s="61"/>
      <c r="D49" s="46" t="s">
        <v>30</v>
      </c>
      <c r="E49" s="12"/>
      <c r="F49" s="13"/>
      <c r="G49" s="89">
        <v>3039</v>
      </c>
      <c r="H49" s="89">
        <v>101901</v>
      </c>
      <c r="I49" s="89">
        <v>110577</v>
      </c>
      <c r="J49" s="89">
        <v>94390</v>
      </c>
      <c r="K49" s="89">
        <v>0</v>
      </c>
      <c r="L49" s="89">
        <v>12602</v>
      </c>
      <c r="M49" s="89">
        <v>54030</v>
      </c>
      <c r="N49" s="89">
        <v>0</v>
      </c>
      <c r="O49" s="89">
        <v>0</v>
      </c>
      <c r="P49" s="89">
        <v>0</v>
      </c>
      <c r="Q49" s="89">
        <v>96648</v>
      </c>
      <c r="R49" s="89">
        <v>0</v>
      </c>
      <c r="S49" s="123">
        <v>0</v>
      </c>
      <c r="T49" s="101">
        <v>0</v>
      </c>
      <c r="U49" s="101">
        <v>0</v>
      </c>
      <c r="V49" s="89">
        <v>0</v>
      </c>
      <c r="W49" s="89">
        <v>0</v>
      </c>
      <c r="X49" s="89">
        <v>0</v>
      </c>
      <c r="Y49" s="89">
        <v>0</v>
      </c>
      <c r="Z49" s="89">
        <v>0</v>
      </c>
      <c r="AA49" s="89">
        <v>0</v>
      </c>
      <c r="AB49" s="89">
        <v>0</v>
      </c>
      <c r="AC49" s="89">
        <v>0</v>
      </c>
      <c r="AD49" s="191">
        <v>0</v>
      </c>
      <c r="AE49" s="191">
        <v>0</v>
      </c>
      <c r="AF49" s="123">
        <v>0</v>
      </c>
      <c r="AG49" s="101">
        <v>0</v>
      </c>
      <c r="AH49" s="89">
        <v>0</v>
      </c>
      <c r="AI49" s="89">
        <v>0</v>
      </c>
      <c r="AJ49" s="89">
        <v>0</v>
      </c>
      <c r="AK49" s="89">
        <v>5325</v>
      </c>
      <c r="AL49" s="89">
        <v>0</v>
      </c>
      <c r="AM49" s="89">
        <v>0</v>
      </c>
      <c r="AN49" s="89">
        <v>0</v>
      </c>
      <c r="AO49" s="36">
        <f t="shared" si="1"/>
        <v>478512</v>
      </c>
    </row>
    <row r="50" spans="1:41" ht="13.5" customHeight="1">
      <c r="A50" s="1">
        <v>260148</v>
      </c>
      <c r="B50" s="51"/>
      <c r="C50" s="62" t="s">
        <v>167</v>
      </c>
      <c r="D50" s="63" t="s">
        <v>25</v>
      </c>
      <c r="E50" s="49"/>
      <c r="F50" s="27"/>
      <c r="G50" s="89">
        <v>0</v>
      </c>
      <c r="H50" s="89">
        <v>76721</v>
      </c>
      <c r="I50" s="89">
        <v>47087</v>
      </c>
      <c r="J50" s="89">
        <v>154793</v>
      </c>
      <c r="K50" s="89">
        <v>0</v>
      </c>
      <c r="L50" s="89">
        <v>731253</v>
      </c>
      <c r="M50" s="89">
        <v>1157</v>
      </c>
      <c r="N50" s="89">
        <v>0</v>
      </c>
      <c r="O50" s="89">
        <v>0</v>
      </c>
      <c r="P50" s="89">
        <v>12032</v>
      </c>
      <c r="Q50" s="89">
        <v>6159</v>
      </c>
      <c r="R50" s="89">
        <v>1680</v>
      </c>
      <c r="S50" s="123">
        <v>0</v>
      </c>
      <c r="T50" s="101">
        <v>0</v>
      </c>
      <c r="U50" s="101">
        <v>0</v>
      </c>
      <c r="V50" s="89">
        <v>0</v>
      </c>
      <c r="W50" s="89">
        <v>0</v>
      </c>
      <c r="X50" s="89">
        <v>0</v>
      </c>
      <c r="Y50" s="89">
        <v>0</v>
      </c>
      <c r="Z50" s="89">
        <v>324</v>
      </c>
      <c r="AA50" s="89">
        <v>0</v>
      </c>
      <c r="AB50" s="89">
        <v>0</v>
      </c>
      <c r="AC50" s="89">
        <v>0</v>
      </c>
      <c r="AD50" s="191">
        <v>0</v>
      </c>
      <c r="AE50" s="191">
        <v>0</v>
      </c>
      <c r="AF50" s="123">
        <v>0</v>
      </c>
      <c r="AG50" s="101">
        <v>0</v>
      </c>
      <c r="AH50" s="89">
        <v>0</v>
      </c>
      <c r="AI50" s="89">
        <v>1071</v>
      </c>
      <c r="AJ50" s="89">
        <v>0</v>
      </c>
      <c r="AK50" s="89">
        <v>0</v>
      </c>
      <c r="AL50" s="89">
        <v>4165</v>
      </c>
      <c r="AM50" s="89">
        <v>0</v>
      </c>
      <c r="AN50" s="89">
        <v>0</v>
      </c>
      <c r="AO50" s="36">
        <f t="shared" si="1"/>
        <v>1036442</v>
      </c>
    </row>
    <row r="51" spans="1:41" ht="13.5" customHeight="1">
      <c r="A51" s="1">
        <v>260149</v>
      </c>
      <c r="B51" s="51"/>
      <c r="C51" s="64"/>
      <c r="D51" s="65" t="s">
        <v>176</v>
      </c>
      <c r="E51" s="33" t="s">
        <v>233</v>
      </c>
      <c r="F51" s="34"/>
      <c r="G51" s="92">
        <v>453621</v>
      </c>
      <c r="H51" s="92">
        <v>381302</v>
      </c>
      <c r="I51" s="92">
        <v>143317</v>
      </c>
      <c r="J51" s="92">
        <v>0</v>
      </c>
      <c r="K51" s="92">
        <v>0</v>
      </c>
      <c r="L51" s="92">
        <v>0</v>
      </c>
      <c r="M51" s="92">
        <v>42400</v>
      </c>
      <c r="N51" s="92">
        <v>0</v>
      </c>
      <c r="O51" s="92">
        <v>0</v>
      </c>
      <c r="P51" s="92">
        <v>0</v>
      </c>
      <c r="Q51" s="92">
        <v>17220</v>
      </c>
      <c r="R51" s="92">
        <v>0</v>
      </c>
      <c r="S51" s="127">
        <v>0</v>
      </c>
      <c r="T51" s="110">
        <v>0</v>
      </c>
      <c r="U51" s="110">
        <v>0</v>
      </c>
      <c r="V51" s="92">
        <v>0</v>
      </c>
      <c r="W51" s="92">
        <v>0</v>
      </c>
      <c r="X51" s="92">
        <v>0</v>
      </c>
      <c r="Y51" s="92">
        <v>0</v>
      </c>
      <c r="Z51" s="92">
        <v>31259</v>
      </c>
      <c r="AA51" s="92">
        <v>0</v>
      </c>
      <c r="AB51" s="92">
        <v>0</v>
      </c>
      <c r="AC51" s="92">
        <v>0</v>
      </c>
      <c r="AD51" s="197">
        <v>0</v>
      </c>
      <c r="AE51" s="197">
        <v>0</v>
      </c>
      <c r="AF51" s="127">
        <v>0</v>
      </c>
      <c r="AG51" s="110">
        <v>36632</v>
      </c>
      <c r="AH51" s="92">
        <v>0</v>
      </c>
      <c r="AI51" s="92">
        <v>0</v>
      </c>
      <c r="AJ51" s="92">
        <v>0</v>
      </c>
      <c r="AK51" s="92">
        <v>40750</v>
      </c>
      <c r="AL51" s="92">
        <v>0</v>
      </c>
      <c r="AM51" s="92">
        <v>0</v>
      </c>
      <c r="AN51" s="92">
        <v>0</v>
      </c>
      <c r="AO51" s="35">
        <f t="shared" si="1"/>
        <v>1146501</v>
      </c>
    </row>
    <row r="52" spans="1:41" ht="13.5" customHeight="1">
      <c r="A52" s="1">
        <v>260150</v>
      </c>
      <c r="B52" s="51"/>
      <c r="C52" s="231" t="s">
        <v>213</v>
      </c>
      <c r="D52" s="232"/>
      <c r="E52" s="30" t="s">
        <v>177</v>
      </c>
      <c r="F52" s="20"/>
      <c r="G52" s="88">
        <v>0</v>
      </c>
      <c r="H52" s="88">
        <v>0</v>
      </c>
      <c r="I52" s="88">
        <v>0</v>
      </c>
      <c r="J52" s="88">
        <v>0</v>
      </c>
      <c r="K52" s="88">
        <v>0</v>
      </c>
      <c r="L52" s="88">
        <v>0</v>
      </c>
      <c r="M52" s="88">
        <v>0</v>
      </c>
      <c r="N52" s="88">
        <v>0</v>
      </c>
      <c r="O52" s="88">
        <v>0</v>
      </c>
      <c r="P52" s="88">
        <v>0</v>
      </c>
      <c r="Q52" s="88">
        <v>0</v>
      </c>
      <c r="R52" s="88">
        <v>0</v>
      </c>
      <c r="S52" s="124">
        <v>0</v>
      </c>
      <c r="T52" s="100">
        <v>0</v>
      </c>
      <c r="U52" s="100">
        <v>0</v>
      </c>
      <c r="V52" s="88">
        <v>0</v>
      </c>
      <c r="W52" s="88">
        <v>0</v>
      </c>
      <c r="X52" s="88">
        <v>0</v>
      </c>
      <c r="Y52" s="88">
        <v>0</v>
      </c>
      <c r="Z52" s="88">
        <v>0</v>
      </c>
      <c r="AA52" s="88">
        <v>0</v>
      </c>
      <c r="AB52" s="88">
        <v>0</v>
      </c>
      <c r="AC52" s="88">
        <v>0</v>
      </c>
      <c r="AD52" s="192">
        <v>0</v>
      </c>
      <c r="AE52" s="192">
        <v>0</v>
      </c>
      <c r="AF52" s="124">
        <v>0</v>
      </c>
      <c r="AG52" s="100">
        <v>0</v>
      </c>
      <c r="AH52" s="88">
        <v>0</v>
      </c>
      <c r="AI52" s="88">
        <v>0</v>
      </c>
      <c r="AJ52" s="88">
        <v>0</v>
      </c>
      <c r="AK52" s="88">
        <v>0</v>
      </c>
      <c r="AL52" s="88">
        <v>0</v>
      </c>
      <c r="AM52" s="88">
        <v>0</v>
      </c>
      <c r="AN52" s="88">
        <v>0</v>
      </c>
      <c r="AO52" s="37">
        <f t="shared" si="1"/>
        <v>0</v>
      </c>
    </row>
    <row r="53" spans="1:41" ht="13.5" customHeight="1">
      <c r="A53" s="1">
        <v>260151</v>
      </c>
      <c r="B53" s="51"/>
      <c r="C53" s="233"/>
      <c r="D53" s="234"/>
      <c r="E53" s="12" t="s">
        <v>178</v>
      </c>
      <c r="F53" s="13"/>
      <c r="G53" s="89">
        <v>0</v>
      </c>
      <c r="H53" s="89">
        <v>0</v>
      </c>
      <c r="I53" s="89">
        <v>0</v>
      </c>
      <c r="J53" s="89">
        <v>0</v>
      </c>
      <c r="K53" s="89">
        <v>0</v>
      </c>
      <c r="L53" s="89">
        <v>0</v>
      </c>
      <c r="M53" s="89">
        <v>0</v>
      </c>
      <c r="N53" s="89">
        <v>0</v>
      </c>
      <c r="O53" s="89">
        <v>0</v>
      </c>
      <c r="P53" s="89">
        <v>0</v>
      </c>
      <c r="Q53" s="89">
        <v>0</v>
      </c>
      <c r="R53" s="89">
        <v>0</v>
      </c>
      <c r="S53" s="123">
        <v>0</v>
      </c>
      <c r="T53" s="101">
        <v>0</v>
      </c>
      <c r="U53" s="101">
        <v>0</v>
      </c>
      <c r="V53" s="89">
        <v>0</v>
      </c>
      <c r="W53" s="89">
        <v>0</v>
      </c>
      <c r="X53" s="89">
        <v>0</v>
      </c>
      <c r="Y53" s="89">
        <v>0</v>
      </c>
      <c r="Z53" s="89">
        <v>0</v>
      </c>
      <c r="AA53" s="89">
        <v>0</v>
      </c>
      <c r="AB53" s="89">
        <v>0</v>
      </c>
      <c r="AC53" s="89">
        <v>0</v>
      </c>
      <c r="AD53" s="191">
        <v>0</v>
      </c>
      <c r="AE53" s="191">
        <v>0</v>
      </c>
      <c r="AF53" s="123">
        <v>0</v>
      </c>
      <c r="AG53" s="101">
        <v>0</v>
      </c>
      <c r="AH53" s="89">
        <v>0</v>
      </c>
      <c r="AI53" s="89">
        <v>0</v>
      </c>
      <c r="AJ53" s="89">
        <v>0</v>
      </c>
      <c r="AK53" s="89">
        <v>0</v>
      </c>
      <c r="AL53" s="89">
        <v>0</v>
      </c>
      <c r="AM53" s="89">
        <v>0</v>
      </c>
      <c r="AN53" s="89">
        <v>0</v>
      </c>
      <c r="AO53" s="36">
        <f t="shared" si="1"/>
        <v>0</v>
      </c>
    </row>
    <row r="54" spans="1:41" ht="13.5" customHeight="1">
      <c r="A54" s="1">
        <v>260152</v>
      </c>
      <c r="B54" s="51"/>
      <c r="C54" s="235"/>
      <c r="D54" s="236"/>
      <c r="E54" s="49" t="s">
        <v>179</v>
      </c>
      <c r="F54" s="27"/>
      <c r="G54" s="91">
        <v>0</v>
      </c>
      <c r="H54" s="91">
        <v>321303</v>
      </c>
      <c r="I54" s="91">
        <v>0</v>
      </c>
      <c r="J54" s="91">
        <v>0</v>
      </c>
      <c r="K54" s="91">
        <v>0</v>
      </c>
      <c r="L54" s="91">
        <v>0</v>
      </c>
      <c r="M54" s="91">
        <v>0</v>
      </c>
      <c r="N54" s="91">
        <v>0</v>
      </c>
      <c r="O54" s="91">
        <v>0</v>
      </c>
      <c r="P54" s="91">
        <v>0</v>
      </c>
      <c r="Q54" s="91">
        <v>0</v>
      </c>
      <c r="R54" s="91">
        <v>0</v>
      </c>
      <c r="S54" s="125">
        <v>0</v>
      </c>
      <c r="T54" s="102">
        <v>0</v>
      </c>
      <c r="U54" s="102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  <c r="AC54" s="91">
        <v>0</v>
      </c>
      <c r="AD54" s="193">
        <v>0</v>
      </c>
      <c r="AE54" s="193">
        <v>0</v>
      </c>
      <c r="AF54" s="125">
        <v>0</v>
      </c>
      <c r="AG54" s="102">
        <v>0</v>
      </c>
      <c r="AH54" s="91">
        <v>0</v>
      </c>
      <c r="AI54" s="91">
        <v>0</v>
      </c>
      <c r="AJ54" s="91">
        <v>0</v>
      </c>
      <c r="AK54" s="91">
        <v>0</v>
      </c>
      <c r="AL54" s="91">
        <v>0</v>
      </c>
      <c r="AM54" s="91">
        <v>0</v>
      </c>
      <c r="AN54" s="91">
        <v>0</v>
      </c>
      <c r="AO54" s="38">
        <f t="shared" si="1"/>
        <v>321303</v>
      </c>
    </row>
    <row r="55" spans="1:41" ht="13.5" customHeight="1">
      <c r="A55" s="1">
        <v>260153</v>
      </c>
      <c r="B55" s="51"/>
      <c r="C55" s="43"/>
      <c r="D55" s="40" t="s">
        <v>180</v>
      </c>
      <c r="E55" s="12" t="s">
        <v>47</v>
      </c>
      <c r="F55" s="13"/>
      <c r="G55" s="89">
        <v>0</v>
      </c>
      <c r="H55" s="89">
        <v>0</v>
      </c>
      <c r="I55" s="89">
        <v>0</v>
      </c>
      <c r="J55" s="89">
        <v>0</v>
      </c>
      <c r="K55" s="89">
        <v>0</v>
      </c>
      <c r="L55" s="89">
        <v>0</v>
      </c>
      <c r="M55" s="89">
        <v>0</v>
      </c>
      <c r="N55" s="89">
        <v>0</v>
      </c>
      <c r="O55" s="89">
        <v>0</v>
      </c>
      <c r="P55" s="89">
        <v>0</v>
      </c>
      <c r="Q55" s="89">
        <v>0</v>
      </c>
      <c r="R55" s="89">
        <v>0</v>
      </c>
      <c r="S55" s="123">
        <v>0</v>
      </c>
      <c r="T55" s="101">
        <v>161753</v>
      </c>
      <c r="U55" s="101">
        <v>0</v>
      </c>
      <c r="V55" s="89">
        <v>0</v>
      </c>
      <c r="W55" s="89">
        <v>0</v>
      </c>
      <c r="X55" s="89">
        <v>0</v>
      </c>
      <c r="Y55" s="89">
        <v>0</v>
      </c>
      <c r="Z55" s="89">
        <v>549</v>
      </c>
      <c r="AA55" s="89">
        <v>0</v>
      </c>
      <c r="AB55" s="89">
        <v>0</v>
      </c>
      <c r="AC55" s="89">
        <v>0</v>
      </c>
      <c r="AD55" s="191">
        <v>0</v>
      </c>
      <c r="AE55" s="191">
        <v>0</v>
      </c>
      <c r="AF55" s="123">
        <v>0</v>
      </c>
      <c r="AG55" s="101">
        <v>0</v>
      </c>
      <c r="AH55" s="89">
        <v>0</v>
      </c>
      <c r="AI55" s="89">
        <v>0</v>
      </c>
      <c r="AJ55" s="89">
        <v>0</v>
      </c>
      <c r="AK55" s="89">
        <v>0</v>
      </c>
      <c r="AL55" s="89">
        <v>0</v>
      </c>
      <c r="AM55" s="89">
        <v>0</v>
      </c>
      <c r="AN55" s="89">
        <v>0</v>
      </c>
      <c r="AO55" s="36">
        <f t="shared" si="1"/>
        <v>162302</v>
      </c>
    </row>
    <row r="56" spans="1:41" ht="13.5" customHeight="1">
      <c r="A56" s="1">
        <v>260154</v>
      </c>
      <c r="B56" s="51"/>
      <c r="C56" s="43"/>
      <c r="D56" s="40" t="s">
        <v>181</v>
      </c>
      <c r="E56" s="12" t="s">
        <v>48</v>
      </c>
      <c r="F56" s="13"/>
      <c r="G56" s="89">
        <v>0</v>
      </c>
      <c r="H56" s="89">
        <v>0</v>
      </c>
      <c r="I56" s="89">
        <v>117459</v>
      </c>
      <c r="J56" s="89">
        <v>0</v>
      </c>
      <c r="K56" s="89">
        <v>0</v>
      </c>
      <c r="L56" s="89">
        <v>0</v>
      </c>
      <c r="M56" s="89">
        <v>0</v>
      </c>
      <c r="N56" s="89">
        <v>10213</v>
      </c>
      <c r="O56" s="89">
        <v>0</v>
      </c>
      <c r="P56" s="89">
        <v>8610</v>
      </c>
      <c r="Q56" s="89">
        <v>65990</v>
      </c>
      <c r="R56" s="89">
        <v>16984</v>
      </c>
      <c r="S56" s="123">
        <v>0</v>
      </c>
      <c r="T56" s="101">
        <v>0</v>
      </c>
      <c r="U56" s="101">
        <v>0</v>
      </c>
      <c r="V56" s="89">
        <v>0</v>
      </c>
      <c r="W56" s="89">
        <v>0</v>
      </c>
      <c r="X56" s="89">
        <v>5222</v>
      </c>
      <c r="Y56" s="89">
        <v>0</v>
      </c>
      <c r="Z56" s="89">
        <v>1262</v>
      </c>
      <c r="AA56" s="89">
        <v>0</v>
      </c>
      <c r="AB56" s="89">
        <v>0</v>
      </c>
      <c r="AC56" s="89">
        <v>0</v>
      </c>
      <c r="AD56" s="191">
        <v>0</v>
      </c>
      <c r="AE56" s="191">
        <v>7000</v>
      </c>
      <c r="AF56" s="123">
        <v>0</v>
      </c>
      <c r="AG56" s="101">
        <v>0</v>
      </c>
      <c r="AH56" s="89">
        <v>0</v>
      </c>
      <c r="AI56" s="89">
        <v>0</v>
      </c>
      <c r="AJ56" s="89">
        <v>0</v>
      </c>
      <c r="AK56" s="89">
        <v>0</v>
      </c>
      <c r="AL56" s="89">
        <v>53657</v>
      </c>
      <c r="AM56" s="89">
        <v>0</v>
      </c>
      <c r="AN56" s="89">
        <v>6049</v>
      </c>
      <c r="AO56" s="36">
        <f t="shared" si="1"/>
        <v>292446</v>
      </c>
    </row>
    <row r="57" spans="1:41" ht="13.5" customHeight="1">
      <c r="A57" s="1">
        <v>260155</v>
      </c>
      <c r="B57" s="51"/>
      <c r="C57" s="43"/>
      <c r="D57" s="40" t="s">
        <v>182</v>
      </c>
      <c r="E57" s="12" t="s">
        <v>25</v>
      </c>
      <c r="F57" s="13"/>
      <c r="G57" s="89">
        <v>0</v>
      </c>
      <c r="H57" s="89">
        <v>0</v>
      </c>
      <c r="I57" s="89">
        <v>0</v>
      </c>
      <c r="J57" s="89">
        <v>0</v>
      </c>
      <c r="K57" s="89">
        <v>5140</v>
      </c>
      <c r="L57" s="89">
        <v>0</v>
      </c>
      <c r="M57" s="89">
        <v>0</v>
      </c>
      <c r="N57" s="89">
        <v>0</v>
      </c>
      <c r="O57" s="89">
        <v>536148</v>
      </c>
      <c r="P57" s="89">
        <v>0</v>
      </c>
      <c r="Q57" s="89">
        <v>0</v>
      </c>
      <c r="R57" s="89">
        <v>3537862</v>
      </c>
      <c r="S57" s="123">
        <v>0</v>
      </c>
      <c r="T57" s="101">
        <v>0</v>
      </c>
      <c r="U57" s="101">
        <v>0</v>
      </c>
      <c r="V57" s="89">
        <v>0</v>
      </c>
      <c r="W57" s="89">
        <v>0</v>
      </c>
      <c r="X57" s="89">
        <v>0</v>
      </c>
      <c r="Y57" s="89">
        <v>0</v>
      </c>
      <c r="Z57" s="89">
        <v>5384</v>
      </c>
      <c r="AA57" s="89">
        <v>0</v>
      </c>
      <c r="AB57" s="89">
        <v>0</v>
      </c>
      <c r="AC57" s="89">
        <v>0</v>
      </c>
      <c r="AD57" s="191">
        <v>0</v>
      </c>
      <c r="AE57" s="191">
        <v>13262</v>
      </c>
      <c r="AF57" s="123">
        <v>268407</v>
      </c>
      <c r="AG57" s="101">
        <v>0</v>
      </c>
      <c r="AH57" s="89">
        <v>0</v>
      </c>
      <c r="AI57" s="89">
        <v>0</v>
      </c>
      <c r="AJ57" s="89">
        <v>0</v>
      </c>
      <c r="AK57" s="89">
        <v>0</v>
      </c>
      <c r="AL57" s="89">
        <v>0</v>
      </c>
      <c r="AM57" s="89">
        <v>0</v>
      </c>
      <c r="AN57" s="89">
        <v>0</v>
      </c>
      <c r="AO57" s="36">
        <f t="shared" si="1"/>
        <v>4366203</v>
      </c>
    </row>
    <row r="58" spans="1:41" ht="13.5" customHeight="1" thickBot="1">
      <c r="A58" s="1">
        <v>260156</v>
      </c>
      <c r="B58" s="54"/>
      <c r="C58" s="47">
        <v>3</v>
      </c>
      <c r="D58" s="15" t="s">
        <v>234</v>
      </c>
      <c r="E58" s="15"/>
      <c r="F58" s="16"/>
      <c r="G58" s="90">
        <v>55750</v>
      </c>
      <c r="H58" s="90">
        <v>-397974</v>
      </c>
      <c r="I58" s="90">
        <v>-179345</v>
      </c>
      <c r="J58" s="90">
        <v>-133124</v>
      </c>
      <c r="K58" s="90">
        <v>-5140</v>
      </c>
      <c r="L58" s="90">
        <v>-731253</v>
      </c>
      <c r="M58" s="90">
        <v>-1157</v>
      </c>
      <c r="N58" s="90">
        <v>-10213</v>
      </c>
      <c r="O58" s="90">
        <v>-487688</v>
      </c>
      <c r="P58" s="90">
        <v>-20005</v>
      </c>
      <c r="Q58" s="90">
        <v>-85769</v>
      </c>
      <c r="R58" s="90">
        <v>-313026</v>
      </c>
      <c r="S58" s="128">
        <v>0</v>
      </c>
      <c r="T58" s="103">
        <v>-13601</v>
      </c>
      <c r="U58" s="103">
        <v>0</v>
      </c>
      <c r="V58" s="90">
        <v>0</v>
      </c>
      <c r="W58" s="90">
        <v>0</v>
      </c>
      <c r="X58" s="90">
        <v>-5222</v>
      </c>
      <c r="Y58" s="90">
        <v>0</v>
      </c>
      <c r="Z58" s="90">
        <v>-5177</v>
      </c>
      <c r="AA58" s="90">
        <v>0</v>
      </c>
      <c r="AB58" s="90">
        <v>0</v>
      </c>
      <c r="AC58" s="90">
        <v>0</v>
      </c>
      <c r="AD58" s="198">
        <v>0</v>
      </c>
      <c r="AE58" s="198">
        <v>-20262</v>
      </c>
      <c r="AF58" s="128">
        <v>-8164</v>
      </c>
      <c r="AG58" s="103">
        <v>-36632</v>
      </c>
      <c r="AH58" s="90">
        <v>2140</v>
      </c>
      <c r="AI58" s="90">
        <v>32</v>
      </c>
      <c r="AJ58" s="90">
        <v>0</v>
      </c>
      <c r="AK58" s="90">
        <v>0</v>
      </c>
      <c r="AL58" s="90">
        <v>-57749</v>
      </c>
      <c r="AM58" s="90">
        <v>0</v>
      </c>
      <c r="AN58" s="90">
        <v>-6049</v>
      </c>
      <c r="AO58" s="39">
        <f>SUM(G58:AN58)</f>
        <v>-2459628</v>
      </c>
    </row>
    <row r="59" ht="15" customHeight="1">
      <c r="C59" s="2"/>
    </row>
  </sheetData>
  <mergeCells count="39">
    <mergeCell ref="G2:G3"/>
    <mergeCell ref="H2:H3"/>
    <mergeCell ref="I2:I3"/>
    <mergeCell ref="J2:J3"/>
    <mergeCell ref="K2:K3"/>
    <mergeCell ref="L2:L3"/>
    <mergeCell ref="M2:M3"/>
    <mergeCell ref="N2:N3"/>
    <mergeCell ref="T2:T3"/>
    <mergeCell ref="U2:U3"/>
    <mergeCell ref="O2:O3"/>
    <mergeCell ref="P2:P3"/>
    <mergeCell ref="Q2:Q3"/>
    <mergeCell ref="S2:S3"/>
    <mergeCell ref="R2:R3"/>
    <mergeCell ref="Y2:Y3"/>
    <mergeCell ref="Z2:Z3"/>
    <mergeCell ref="V2:V3"/>
    <mergeCell ref="X2:X3"/>
    <mergeCell ref="W2:W3"/>
    <mergeCell ref="AA2:AA3"/>
    <mergeCell ref="AB2:AB3"/>
    <mergeCell ref="AC2:AC3"/>
    <mergeCell ref="AD2:AD3"/>
    <mergeCell ref="AL2:AL3"/>
    <mergeCell ref="AE2:AE3"/>
    <mergeCell ref="AF2:AF3"/>
    <mergeCell ref="AG2:AG3"/>
    <mergeCell ref="AH2:AH3"/>
    <mergeCell ref="AM2:AM3"/>
    <mergeCell ref="AN2:AN3"/>
    <mergeCell ref="C52:D54"/>
    <mergeCell ref="AO2:AO3"/>
    <mergeCell ref="D40:F40"/>
    <mergeCell ref="D42:F42"/>
    <mergeCell ref="C37:D38"/>
    <mergeCell ref="AI2:AI3"/>
    <mergeCell ref="AJ2:AJ3"/>
    <mergeCell ref="AK2:AK3"/>
  </mergeCells>
  <printOptions/>
  <pageMargins left="0.7874015748031497" right="0.3937007874015748" top="0.7874015748031497" bottom="0.5905511811023623" header="0.3937007874015748" footer="0.1968503937007874"/>
  <pageSetup horizontalDpi="600" verticalDpi="600" orientation="landscape" paperSize="9" scale="68" r:id="rId2"/>
  <colBreaks count="2" manualBreakCount="2">
    <brk id="19" max="57" man="1"/>
    <brk id="32" max="5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0"/>
  </sheetPr>
  <dimension ref="A1:AP59"/>
  <sheetViews>
    <sheetView showGridLines="0" view="pageBreakPreview" zoomScaleSheetLayoutView="100" workbookViewId="0" topLeftCell="A1">
      <selection activeCell="F6" sqref="F6"/>
    </sheetView>
  </sheetViews>
  <sheetFormatPr defaultColWidth="9.00390625" defaultRowHeight="13.5" customHeight="1"/>
  <cols>
    <col min="1" max="1" width="9.00390625" style="1" customWidth="1"/>
    <col min="2" max="2" width="4.625" style="1" customWidth="1"/>
    <col min="3" max="3" width="7.50390625" style="1" customWidth="1"/>
    <col min="4" max="4" width="4.25390625" style="1" customWidth="1"/>
    <col min="5" max="5" width="9.25390625" style="1" customWidth="1"/>
    <col min="6" max="6" width="10.00390625" style="1" customWidth="1"/>
    <col min="7" max="19" width="11.375" style="42" customWidth="1"/>
    <col min="20" max="20" width="11.375" style="42" hidden="1" customWidth="1"/>
    <col min="21" max="42" width="11.375" style="42" customWidth="1"/>
    <col min="43" max="16384" width="9.00390625" style="1" customWidth="1"/>
  </cols>
  <sheetData>
    <row r="1" spans="2:42" ht="13.5" customHeight="1" thickBot="1">
      <c r="B1" s="230" t="s">
        <v>341</v>
      </c>
      <c r="C1" s="230"/>
      <c r="D1" s="230"/>
      <c r="E1" s="230"/>
      <c r="F1" s="230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W1" s="136"/>
      <c r="X1" s="136"/>
      <c r="Y1" s="136"/>
      <c r="Z1" s="136"/>
      <c r="AA1" s="136"/>
      <c r="AB1" s="136"/>
      <c r="AC1" s="136"/>
      <c r="AD1" s="136"/>
      <c r="AE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</row>
    <row r="2" spans="2:42" ht="13.5" customHeight="1">
      <c r="B2" s="9"/>
      <c r="C2" s="10"/>
      <c r="D2" s="10"/>
      <c r="E2" s="140"/>
      <c r="F2" s="141" t="s">
        <v>299</v>
      </c>
      <c r="G2" s="220" t="s">
        <v>73</v>
      </c>
      <c r="H2" s="220" t="s">
        <v>74</v>
      </c>
      <c r="I2" s="220" t="s">
        <v>75</v>
      </c>
      <c r="J2" s="220" t="s">
        <v>76</v>
      </c>
      <c r="K2" s="220" t="s">
        <v>77</v>
      </c>
      <c r="L2" s="220" t="s">
        <v>78</v>
      </c>
      <c r="M2" s="220" t="s">
        <v>79</v>
      </c>
      <c r="N2" s="220" t="s">
        <v>80</v>
      </c>
      <c r="O2" s="220" t="s">
        <v>254</v>
      </c>
      <c r="P2" s="220" t="s">
        <v>253</v>
      </c>
      <c r="Q2" s="220" t="s">
        <v>255</v>
      </c>
      <c r="R2" s="220" t="s">
        <v>322</v>
      </c>
      <c r="S2" s="218" t="s">
        <v>81</v>
      </c>
      <c r="T2" s="204"/>
      <c r="U2" s="224" t="s">
        <v>82</v>
      </c>
      <c r="V2" s="224" t="s">
        <v>83</v>
      </c>
      <c r="W2" s="220" t="s">
        <v>84</v>
      </c>
      <c r="X2" s="220" t="s">
        <v>85</v>
      </c>
      <c r="Y2" s="220" t="s">
        <v>86</v>
      </c>
      <c r="Z2" s="220" t="s">
        <v>87</v>
      </c>
      <c r="AA2" s="220" t="s">
        <v>256</v>
      </c>
      <c r="AB2" s="220" t="s">
        <v>248</v>
      </c>
      <c r="AC2" s="220" t="s">
        <v>88</v>
      </c>
      <c r="AD2" s="220" t="s">
        <v>89</v>
      </c>
      <c r="AE2" s="226" t="s">
        <v>90</v>
      </c>
      <c r="AF2" s="220" t="s">
        <v>91</v>
      </c>
      <c r="AG2" s="218" t="s">
        <v>92</v>
      </c>
      <c r="AH2" s="224" t="s">
        <v>93</v>
      </c>
      <c r="AI2" s="220" t="s">
        <v>94</v>
      </c>
      <c r="AJ2" s="220" t="s">
        <v>95</v>
      </c>
      <c r="AK2" s="220" t="s">
        <v>96</v>
      </c>
      <c r="AL2" s="220" t="s">
        <v>97</v>
      </c>
      <c r="AM2" s="220" t="s">
        <v>98</v>
      </c>
      <c r="AN2" s="220" t="s">
        <v>99</v>
      </c>
      <c r="AO2" s="220" t="s">
        <v>100</v>
      </c>
      <c r="AP2" s="244" t="s">
        <v>212</v>
      </c>
    </row>
    <row r="3" spans="2:42" ht="13.5" customHeight="1">
      <c r="B3" s="66" t="s">
        <v>152</v>
      </c>
      <c r="C3" s="49"/>
      <c r="D3" s="49"/>
      <c r="E3" s="49"/>
      <c r="F3" s="27"/>
      <c r="G3" s="221"/>
      <c r="H3" s="221"/>
      <c r="I3" s="221"/>
      <c r="J3" s="221"/>
      <c r="K3" s="221"/>
      <c r="L3" s="221"/>
      <c r="M3" s="221"/>
      <c r="N3" s="221"/>
      <c r="O3" s="222"/>
      <c r="P3" s="221"/>
      <c r="Q3" s="222"/>
      <c r="R3" s="222"/>
      <c r="S3" s="219"/>
      <c r="T3" s="204"/>
      <c r="U3" s="225"/>
      <c r="V3" s="225"/>
      <c r="W3" s="222"/>
      <c r="X3" s="222"/>
      <c r="Y3" s="222"/>
      <c r="Z3" s="222"/>
      <c r="AA3" s="222"/>
      <c r="AB3" s="222"/>
      <c r="AC3" s="222"/>
      <c r="AD3" s="222"/>
      <c r="AE3" s="227"/>
      <c r="AF3" s="222"/>
      <c r="AG3" s="223"/>
      <c r="AH3" s="225"/>
      <c r="AI3" s="222"/>
      <c r="AJ3" s="222"/>
      <c r="AK3" s="221"/>
      <c r="AL3" s="221"/>
      <c r="AM3" s="221"/>
      <c r="AN3" s="221"/>
      <c r="AO3" s="221"/>
      <c r="AP3" s="245">
        <v>2</v>
      </c>
    </row>
    <row r="4" spans="1:42" ht="13.5" customHeight="1">
      <c r="A4" s="1">
        <v>260157</v>
      </c>
      <c r="B4" s="31" t="s">
        <v>244</v>
      </c>
      <c r="C4" s="12"/>
      <c r="D4" s="12"/>
      <c r="E4" s="12"/>
      <c r="F4" s="20"/>
      <c r="G4" s="88">
        <v>52901</v>
      </c>
      <c r="H4" s="88">
        <v>-13546</v>
      </c>
      <c r="I4" s="88">
        <v>-27733</v>
      </c>
      <c r="J4" s="88">
        <v>40858</v>
      </c>
      <c r="K4" s="88">
        <v>-1517</v>
      </c>
      <c r="L4" s="88">
        <v>-38611</v>
      </c>
      <c r="M4" s="88">
        <v>0</v>
      </c>
      <c r="N4" s="88">
        <v>0</v>
      </c>
      <c r="O4" s="88">
        <v>10000</v>
      </c>
      <c r="P4" s="88">
        <v>0</v>
      </c>
      <c r="Q4" s="88">
        <v>-2060</v>
      </c>
      <c r="R4" s="88">
        <v>1202</v>
      </c>
      <c r="S4" s="124">
        <v>-3004</v>
      </c>
      <c r="T4" s="196"/>
      <c r="U4" s="100">
        <v>0</v>
      </c>
      <c r="V4" s="100">
        <v>-205</v>
      </c>
      <c r="W4" s="88">
        <v>24162</v>
      </c>
      <c r="X4" s="88">
        <v>569</v>
      </c>
      <c r="Y4" s="88">
        <v>11097</v>
      </c>
      <c r="Z4" s="88">
        <v>-33</v>
      </c>
      <c r="AA4" s="88">
        <v>970</v>
      </c>
      <c r="AB4" s="88">
        <v>16140</v>
      </c>
      <c r="AC4" s="88">
        <v>-19</v>
      </c>
      <c r="AD4" s="88">
        <v>-31</v>
      </c>
      <c r="AE4" s="192">
        <v>36</v>
      </c>
      <c r="AF4" s="88">
        <v>1525</v>
      </c>
      <c r="AG4" s="124">
        <v>1212</v>
      </c>
      <c r="AH4" s="100">
        <v>-38794</v>
      </c>
      <c r="AI4" s="88">
        <v>570</v>
      </c>
      <c r="AJ4" s="88">
        <v>32</v>
      </c>
      <c r="AK4" s="88">
        <v>-3392</v>
      </c>
      <c r="AL4" s="88">
        <v>0</v>
      </c>
      <c r="AM4" s="88">
        <v>-7297</v>
      </c>
      <c r="AN4" s="88">
        <v>-113</v>
      </c>
      <c r="AO4" s="88">
        <v>-486</v>
      </c>
      <c r="AP4" s="132">
        <f aca="true" t="shared" si="0" ref="AP4:AP35">SUM(G4:AO4)</f>
        <v>24433</v>
      </c>
    </row>
    <row r="5" spans="1:42" ht="13.5" customHeight="1">
      <c r="A5" s="1">
        <v>260158</v>
      </c>
      <c r="B5" s="31" t="s">
        <v>245</v>
      </c>
      <c r="C5" s="12"/>
      <c r="D5" s="12"/>
      <c r="E5" s="12"/>
      <c r="F5" s="13"/>
      <c r="G5" s="89">
        <v>0</v>
      </c>
      <c r="H5" s="89">
        <v>0</v>
      </c>
      <c r="I5" s="89">
        <v>0</v>
      </c>
      <c r="J5" s="89">
        <v>0</v>
      </c>
      <c r="K5" s="89">
        <v>0</v>
      </c>
      <c r="L5" s="89">
        <v>0</v>
      </c>
      <c r="M5" s="89">
        <v>0</v>
      </c>
      <c r="N5" s="89">
        <v>0</v>
      </c>
      <c r="O5" s="89">
        <v>0</v>
      </c>
      <c r="P5" s="89">
        <v>0</v>
      </c>
      <c r="Q5" s="89">
        <v>0</v>
      </c>
      <c r="R5" s="89">
        <v>0</v>
      </c>
      <c r="S5" s="123">
        <v>0</v>
      </c>
      <c r="T5" s="196"/>
      <c r="U5" s="101">
        <v>0</v>
      </c>
      <c r="V5" s="101">
        <v>0</v>
      </c>
      <c r="W5" s="89">
        <v>27386</v>
      </c>
      <c r="X5" s="89">
        <v>0</v>
      </c>
      <c r="Y5" s="89">
        <v>0</v>
      </c>
      <c r="Z5" s="89">
        <v>0</v>
      </c>
      <c r="AA5" s="89">
        <v>0</v>
      </c>
      <c r="AB5" s="89">
        <v>0</v>
      </c>
      <c r="AC5" s="89">
        <v>0</v>
      </c>
      <c r="AD5" s="89">
        <v>0</v>
      </c>
      <c r="AE5" s="191">
        <v>0</v>
      </c>
      <c r="AF5" s="89">
        <v>0</v>
      </c>
      <c r="AG5" s="123">
        <v>0</v>
      </c>
      <c r="AH5" s="101">
        <v>0</v>
      </c>
      <c r="AI5" s="89">
        <v>0</v>
      </c>
      <c r="AJ5" s="89">
        <v>0</v>
      </c>
      <c r="AK5" s="89">
        <v>0</v>
      </c>
      <c r="AL5" s="89">
        <v>0</v>
      </c>
      <c r="AM5" s="89">
        <v>0</v>
      </c>
      <c r="AN5" s="89">
        <v>0</v>
      </c>
      <c r="AO5" s="89">
        <v>0</v>
      </c>
      <c r="AP5" s="131">
        <f t="shared" si="0"/>
        <v>27386</v>
      </c>
    </row>
    <row r="6" spans="1:42" ht="13.5" customHeight="1">
      <c r="A6" s="1">
        <v>260159</v>
      </c>
      <c r="B6" s="31" t="s">
        <v>246</v>
      </c>
      <c r="C6" s="12"/>
      <c r="D6" s="12"/>
      <c r="E6" s="12"/>
      <c r="F6" s="13"/>
      <c r="G6" s="89">
        <v>5329</v>
      </c>
      <c r="H6" s="89">
        <v>77015</v>
      </c>
      <c r="I6" s="89">
        <v>36915</v>
      </c>
      <c r="J6" s="89">
        <v>1092</v>
      </c>
      <c r="K6" s="89">
        <v>6713</v>
      </c>
      <c r="L6" s="89">
        <v>71630</v>
      </c>
      <c r="M6" s="89">
        <v>0</v>
      </c>
      <c r="N6" s="89">
        <v>0</v>
      </c>
      <c r="O6" s="89">
        <v>0</v>
      </c>
      <c r="P6" s="89">
        <v>0</v>
      </c>
      <c r="Q6" s="89">
        <v>2427</v>
      </c>
      <c r="R6" s="89">
        <v>3651</v>
      </c>
      <c r="S6" s="123">
        <v>4873</v>
      </c>
      <c r="T6" s="196"/>
      <c r="U6" s="101">
        <v>0</v>
      </c>
      <c r="V6" s="101">
        <v>205</v>
      </c>
      <c r="W6" s="89">
        <v>4999</v>
      </c>
      <c r="X6" s="89">
        <v>577</v>
      </c>
      <c r="Y6" s="89">
        <v>6196</v>
      </c>
      <c r="Z6" s="89">
        <v>474</v>
      </c>
      <c r="AA6" s="89">
        <v>342</v>
      </c>
      <c r="AB6" s="89">
        <v>12557</v>
      </c>
      <c r="AC6" s="89">
        <v>26774</v>
      </c>
      <c r="AD6" s="89">
        <v>1161</v>
      </c>
      <c r="AE6" s="191">
        <v>1</v>
      </c>
      <c r="AF6" s="89">
        <v>12597</v>
      </c>
      <c r="AG6" s="123">
        <v>1786</v>
      </c>
      <c r="AH6" s="101">
        <v>70934</v>
      </c>
      <c r="AI6" s="89">
        <v>2066</v>
      </c>
      <c r="AJ6" s="89">
        <v>103</v>
      </c>
      <c r="AK6" s="89">
        <v>15757</v>
      </c>
      <c r="AL6" s="89">
        <v>0</v>
      </c>
      <c r="AM6" s="89">
        <v>7300</v>
      </c>
      <c r="AN6" s="89">
        <v>198</v>
      </c>
      <c r="AO6" s="89">
        <v>6512</v>
      </c>
      <c r="AP6" s="131">
        <f t="shared" si="0"/>
        <v>380184</v>
      </c>
    </row>
    <row r="7" spans="1:42" ht="13.5" customHeight="1">
      <c r="A7" s="1">
        <v>260160</v>
      </c>
      <c r="B7" s="31" t="s">
        <v>247</v>
      </c>
      <c r="C7" s="12"/>
      <c r="D7" s="12"/>
      <c r="E7" s="12"/>
      <c r="F7" s="13"/>
      <c r="G7" s="89">
        <v>0</v>
      </c>
      <c r="H7" s="89">
        <v>0</v>
      </c>
      <c r="I7" s="89">
        <v>0</v>
      </c>
      <c r="J7" s="89">
        <v>0</v>
      </c>
      <c r="K7" s="89">
        <v>0</v>
      </c>
      <c r="L7" s="89">
        <v>0</v>
      </c>
      <c r="M7" s="89">
        <v>0</v>
      </c>
      <c r="N7" s="89">
        <v>0</v>
      </c>
      <c r="O7" s="89">
        <v>0</v>
      </c>
      <c r="P7" s="89">
        <v>0</v>
      </c>
      <c r="Q7" s="89">
        <v>0</v>
      </c>
      <c r="R7" s="89">
        <v>0</v>
      </c>
      <c r="S7" s="123">
        <v>0</v>
      </c>
      <c r="T7" s="196"/>
      <c r="U7" s="101">
        <v>0</v>
      </c>
      <c r="V7" s="101">
        <v>0</v>
      </c>
      <c r="W7" s="89">
        <v>0</v>
      </c>
      <c r="X7" s="89">
        <v>0</v>
      </c>
      <c r="Y7" s="89">
        <v>0</v>
      </c>
      <c r="Z7" s="89">
        <v>0</v>
      </c>
      <c r="AA7" s="89">
        <v>0</v>
      </c>
      <c r="AB7" s="89">
        <v>0</v>
      </c>
      <c r="AC7" s="89">
        <v>0</v>
      </c>
      <c r="AD7" s="89">
        <v>0</v>
      </c>
      <c r="AE7" s="191">
        <v>0</v>
      </c>
      <c r="AF7" s="89">
        <v>0</v>
      </c>
      <c r="AG7" s="123">
        <v>0</v>
      </c>
      <c r="AH7" s="101">
        <v>0</v>
      </c>
      <c r="AI7" s="89">
        <v>0</v>
      </c>
      <c r="AJ7" s="89">
        <v>0</v>
      </c>
      <c r="AK7" s="89">
        <v>0</v>
      </c>
      <c r="AL7" s="89">
        <v>0</v>
      </c>
      <c r="AM7" s="89">
        <v>0</v>
      </c>
      <c r="AN7" s="89">
        <v>0</v>
      </c>
      <c r="AO7" s="89">
        <v>0</v>
      </c>
      <c r="AP7" s="131">
        <f t="shared" si="0"/>
        <v>0</v>
      </c>
    </row>
    <row r="8" spans="1:42" ht="13.5" customHeight="1">
      <c r="A8" s="1">
        <v>260201</v>
      </c>
      <c r="B8" s="31" t="s">
        <v>236</v>
      </c>
      <c r="C8" s="12"/>
      <c r="D8" s="12"/>
      <c r="E8" s="12"/>
      <c r="F8" s="13"/>
      <c r="G8" s="89">
        <v>0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  <c r="S8" s="123">
        <v>0</v>
      </c>
      <c r="T8" s="196"/>
      <c r="U8" s="101">
        <v>0</v>
      </c>
      <c r="V8" s="101">
        <v>0</v>
      </c>
      <c r="W8" s="89">
        <v>0</v>
      </c>
      <c r="X8" s="89">
        <v>0</v>
      </c>
      <c r="Y8" s="89">
        <v>0</v>
      </c>
      <c r="Z8" s="89">
        <v>0</v>
      </c>
      <c r="AA8" s="89">
        <v>0</v>
      </c>
      <c r="AB8" s="89">
        <v>0</v>
      </c>
      <c r="AC8" s="89">
        <v>0</v>
      </c>
      <c r="AD8" s="89">
        <v>0</v>
      </c>
      <c r="AE8" s="191">
        <v>0</v>
      </c>
      <c r="AF8" s="89">
        <v>0</v>
      </c>
      <c r="AG8" s="123">
        <v>0</v>
      </c>
      <c r="AH8" s="101">
        <v>0</v>
      </c>
      <c r="AI8" s="89">
        <v>0</v>
      </c>
      <c r="AJ8" s="89">
        <v>0</v>
      </c>
      <c r="AK8" s="89">
        <v>0</v>
      </c>
      <c r="AL8" s="89">
        <v>0</v>
      </c>
      <c r="AM8" s="89">
        <v>0</v>
      </c>
      <c r="AN8" s="89">
        <v>0</v>
      </c>
      <c r="AO8" s="89">
        <v>0</v>
      </c>
      <c r="AP8" s="131">
        <f t="shared" si="0"/>
        <v>0</v>
      </c>
    </row>
    <row r="9" spans="1:42" ht="13.5" customHeight="1">
      <c r="A9" s="1">
        <v>260202</v>
      </c>
      <c r="B9" s="31" t="s">
        <v>243</v>
      </c>
      <c r="C9" s="12"/>
      <c r="D9" s="12"/>
      <c r="E9" s="12"/>
      <c r="F9" s="13"/>
      <c r="G9" s="89">
        <v>58230</v>
      </c>
      <c r="H9" s="89">
        <v>63469</v>
      </c>
      <c r="I9" s="89">
        <v>9182</v>
      </c>
      <c r="J9" s="89">
        <v>41950</v>
      </c>
      <c r="K9" s="89">
        <v>5196</v>
      </c>
      <c r="L9" s="89">
        <v>33019</v>
      </c>
      <c r="M9" s="89">
        <v>0</v>
      </c>
      <c r="N9" s="89">
        <v>0</v>
      </c>
      <c r="O9" s="89">
        <v>10000</v>
      </c>
      <c r="P9" s="89">
        <v>0</v>
      </c>
      <c r="Q9" s="89">
        <v>367</v>
      </c>
      <c r="R9" s="89">
        <v>4853</v>
      </c>
      <c r="S9" s="123">
        <v>1869</v>
      </c>
      <c r="T9" s="196"/>
      <c r="U9" s="101">
        <v>0</v>
      </c>
      <c r="V9" s="101">
        <v>0</v>
      </c>
      <c r="W9" s="89">
        <v>1775</v>
      </c>
      <c r="X9" s="89">
        <v>1146</v>
      </c>
      <c r="Y9" s="89">
        <v>17293</v>
      </c>
      <c r="Z9" s="89">
        <v>441</v>
      </c>
      <c r="AA9" s="89">
        <v>1312</v>
      </c>
      <c r="AB9" s="89">
        <v>28697</v>
      </c>
      <c r="AC9" s="89">
        <v>26755</v>
      </c>
      <c r="AD9" s="89">
        <v>1130</v>
      </c>
      <c r="AE9" s="191">
        <v>37</v>
      </c>
      <c r="AF9" s="89">
        <v>14122</v>
      </c>
      <c r="AG9" s="123">
        <v>2998</v>
      </c>
      <c r="AH9" s="101">
        <v>32140</v>
      </c>
      <c r="AI9" s="89">
        <v>2636</v>
      </c>
      <c r="AJ9" s="89">
        <v>135</v>
      </c>
      <c r="AK9" s="89">
        <v>12365</v>
      </c>
      <c r="AL9" s="89">
        <v>0</v>
      </c>
      <c r="AM9" s="89">
        <v>3</v>
      </c>
      <c r="AN9" s="89">
        <v>85</v>
      </c>
      <c r="AO9" s="89">
        <v>6026</v>
      </c>
      <c r="AP9" s="131">
        <f t="shared" si="0"/>
        <v>377231</v>
      </c>
    </row>
    <row r="10" spans="1:42" ht="13.5" customHeight="1">
      <c r="A10" s="1">
        <v>260203</v>
      </c>
      <c r="B10" s="31" t="s">
        <v>276</v>
      </c>
      <c r="C10" s="12"/>
      <c r="D10" s="12"/>
      <c r="E10" s="12"/>
      <c r="F10" s="27"/>
      <c r="G10" s="89">
        <v>467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123">
        <v>0</v>
      </c>
      <c r="T10" s="196"/>
      <c r="U10" s="101">
        <v>0</v>
      </c>
      <c r="V10" s="101">
        <v>0</v>
      </c>
      <c r="W10" s="89">
        <v>0</v>
      </c>
      <c r="X10" s="89">
        <v>0</v>
      </c>
      <c r="Y10" s="89">
        <v>0</v>
      </c>
      <c r="Z10" s="89">
        <v>0</v>
      </c>
      <c r="AA10" s="89">
        <v>0</v>
      </c>
      <c r="AB10" s="89">
        <v>0</v>
      </c>
      <c r="AC10" s="89">
        <v>0</v>
      </c>
      <c r="AD10" s="89">
        <v>0</v>
      </c>
      <c r="AE10" s="191">
        <v>0</v>
      </c>
      <c r="AF10" s="89">
        <v>0</v>
      </c>
      <c r="AG10" s="123">
        <v>0</v>
      </c>
      <c r="AH10" s="101">
        <v>0</v>
      </c>
      <c r="AI10" s="89">
        <v>0</v>
      </c>
      <c r="AJ10" s="89">
        <v>0</v>
      </c>
      <c r="AK10" s="89">
        <v>0</v>
      </c>
      <c r="AL10" s="89">
        <v>0</v>
      </c>
      <c r="AM10" s="89">
        <v>0</v>
      </c>
      <c r="AN10" s="89">
        <v>0</v>
      </c>
      <c r="AO10" s="89">
        <v>0</v>
      </c>
      <c r="AP10" s="131">
        <f t="shared" si="0"/>
        <v>467</v>
      </c>
    </row>
    <row r="11" spans="1:42" ht="13.5" customHeight="1">
      <c r="A11" s="1">
        <v>260204</v>
      </c>
      <c r="B11" s="29" t="s">
        <v>164</v>
      </c>
      <c r="C11" s="19" t="s">
        <v>192</v>
      </c>
      <c r="D11" s="30"/>
      <c r="E11" s="30"/>
      <c r="F11" s="20"/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124">
        <v>0</v>
      </c>
      <c r="T11" s="196"/>
      <c r="U11" s="100">
        <v>0</v>
      </c>
      <c r="V11" s="100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192">
        <v>0</v>
      </c>
      <c r="AF11" s="88">
        <v>0</v>
      </c>
      <c r="AG11" s="124">
        <v>0</v>
      </c>
      <c r="AH11" s="100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132">
        <f t="shared" si="0"/>
        <v>0</v>
      </c>
    </row>
    <row r="12" spans="1:42" ht="13.5" customHeight="1">
      <c r="A12" s="1">
        <v>260205</v>
      </c>
      <c r="B12" s="4"/>
      <c r="C12" s="14" t="s">
        <v>183</v>
      </c>
      <c r="D12" s="12"/>
      <c r="E12" s="12"/>
      <c r="F12" s="13"/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123">
        <v>0</v>
      </c>
      <c r="T12" s="196"/>
      <c r="U12" s="101">
        <v>0</v>
      </c>
      <c r="V12" s="101">
        <v>0</v>
      </c>
      <c r="W12" s="89">
        <v>0</v>
      </c>
      <c r="X12" s="89">
        <v>0</v>
      </c>
      <c r="Y12" s="89">
        <v>0</v>
      </c>
      <c r="Z12" s="89">
        <v>0</v>
      </c>
      <c r="AA12" s="89">
        <v>0</v>
      </c>
      <c r="AB12" s="89">
        <v>0</v>
      </c>
      <c r="AC12" s="89">
        <v>0</v>
      </c>
      <c r="AD12" s="89">
        <v>0</v>
      </c>
      <c r="AE12" s="191">
        <v>0</v>
      </c>
      <c r="AF12" s="89">
        <v>0</v>
      </c>
      <c r="AG12" s="123">
        <v>0</v>
      </c>
      <c r="AH12" s="101">
        <v>0</v>
      </c>
      <c r="AI12" s="89">
        <v>0</v>
      </c>
      <c r="AJ12" s="89">
        <v>0</v>
      </c>
      <c r="AK12" s="89">
        <v>0</v>
      </c>
      <c r="AL12" s="89">
        <v>0</v>
      </c>
      <c r="AM12" s="89">
        <v>0</v>
      </c>
      <c r="AN12" s="89">
        <v>0</v>
      </c>
      <c r="AO12" s="89">
        <v>0</v>
      </c>
      <c r="AP12" s="131">
        <f t="shared" si="0"/>
        <v>0</v>
      </c>
    </row>
    <row r="13" spans="1:42" ht="13.5" customHeight="1">
      <c r="A13" s="1">
        <v>260206</v>
      </c>
      <c r="B13" s="41" t="s">
        <v>167</v>
      </c>
      <c r="C13" s="26" t="s">
        <v>184</v>
      </c>
      <c r="D13" s="49"/>
      <c r="E13" s="49"/>
      <c r="F13" s="27"/>
      <c r="G13" s="91">
        <v>467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  <c r="P13" s="91">
        <v>0</v>
      </c>
      <c r="Q13" s="91">
        <v>0</v>
      </c>
      <c r="R13" s="91">
        <v>0</v>
      </c>
      <c r="S13" s="125">
        <v>0</v>
      </c>
      <c r="T13" s="196"/>
      <c r="U13" s="102">
        <v>0</v>
      </c>
      <c r="V13" s="102">
        <v>0</v>
      </c>
      <c r="W13" s="91">
        <v>0</v>
      </c>
      <c r="X13" s="91">
        <v>0</v>
      </c>
      <c r="Y13" s="91">
        <v>0</v>
      </c>
      <c r="Z13" s="91">
        <v>0</v>
      </c>
      <c r="AA13" s="91">
        <v>0</v>
      </c>
      <c r="AB13" s="91">
        <v>0</v>
      </c>
      <c r="AC13" s="91">
        <v>0</v>
      </c>
      <c r="AD13" s="91">
        <v>0</v>
      </c>
      <c r="AE13" s="193">
        <v>0</v>
      </c>
      <c r="AF13" s="91">
        <v>0</v>
      </c>
      <c r="AG13" s="125">
        <v>0</v>
      </c>
      <c r="AH13" s="102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0</v>
      </c>
      <c r="AN13" s="91">
        <v>0</v>
      </c>
      <c r="AO13" s="91">
        <v>0</v>
      </c>
      <c r="AP13" s="133">
        <f t="shared" si="0"/>
        <v>467</v>
      </c>
    </row>
    <row r="14" spans="1:42" ht="13.5" customHeight="1">
      <c r="A14" s="1">
        <v>260207</v>
      </c>
      <c r="B14" s="31" t="s">
        <v>237</v>
      </c>
      <c r="C14" s="12"/>
      <c r="D14" s="12"/>
      <c r="E14" s="12"/>
      <c r="F14" s="13"/>
      <c r="G14" s="89">
        <v>0</v>
      </c>
      <c r="H14" s="89">
        <v>0</v>
      </c>
      <c r="I14" s="89">
        <v>9182</v>
      </c>
      <c r="J14" s="89">
        <v>21668</v>
      </c>
      <c r="K14" s="89">
        <v>0</v>
      </c>
      <c r="L14" s="89">
        <v>0</v>
      </c>
      <c r="M14" s="89">
        <v>0</v>
      </c>
      <c r="N14" s="89">
        <v>0</v>
      </c>
      <c r="O14" s="89">
        <v>10000</v>
      </c>
      <c r="P14" s="89">
        <v>0</v>
      </c>
      <c r="Q14" s="89">
        <v>0</v>
      </c>
      <c r="R14" s="89">
        <v>0</v>
      </c>
      <c r="S14" s="123">
        <v>0</v>
      </c>
      <c r="T14" s="196"/>
      <c r="U14" s="101">
        <v>0</v>
      </c>
      <c r="V14" s="101">
        <v>0</v>
      </c>
      <c r="W14" s="89">
        <v>0</v>
      </c>
      <c r="X14" s="89">
        <v>0</v>
      </c>
      <c r="Y14" s="89">
        <v>0</v>
      </c>
      <c r="Z14" s="89">
        <v>0</v>
      </c>
      <c r="AA14" s="89">
        <v>0</v>
      </c>
      <c r="AB14" s="89">
        <v>0</v>
      </c>
      <c r="AC14" s="89">
        <v>0</v>
      </c>
      <c r="AD14" s="89">
        <v>0</v>
      </c>
      <c r="AE14" s="191">
        <v>0</v>
      </c>
      <c r="AF14" s="89">
        <v>0</v>
      </c>
      <c r="AG14" s="123">
        <v>0</v>
      </c>
      <c r="AH14" s="101">
        <v>0</v>
      </c>
      <c r="AI14" s="89">
        <v>0</v>
      </c>
      <c r="AJ14" s="89">
        <v>0</v>
      </c>
      <c r="AK14" s="89">
        <v>0</v>
      </c>
      <c r="AL14" s="89">
        <v>0</v>
      </c>
      <c r="AM14" s="89">
        <v>0</v>
      </c>
      <c r="AN14" s="89">
        <v>0</v>
      </c>
      <c r="AO14" s="89">
        <v>0</v>
      </c>
      <c r="AP14" s="131">
        <f t="shared" si="0"/>
        <v>40850</v>
      </c>
    </row>
    <row r="15" spans="1:42" ht="13.5" customHeight="1">
      <c r="A15" s="1">
        <v>260208</v>
      </c>
      <c r="B15" s="67" t="s">
        <v>242</v>
      </c>
      <c r="C15" s="30"/>
      <c r="D15" s="20"/>
      <c r="E15" s="19" t="s">
        <v>185</v>
      </c>
      <c r="F15" s="20"/>
      <c r="G15" s="88">
        <v>58230</v>
      </c>
      <c r="H15" s="88">
        <v>63469</v>
      </c>
      <c r="I15" s="88">
        <v>0</v>
      </c>
      <c r="J15" s="88">
        <v>20282</v>
      </c>
      <c r="K15" s="88">
        <v>5196</v>
      </c>
      <c r="L15" s="88">
        <v>33019</v>
      </c>
      <c r="M15" s="88">
        <v>0</v>
      </c>
      <c r="N15" s="88">
        <v>0</v>
      </c>
      <c r="O15" s="88">
        <v>0</v>
      </c>
      <c r="P15" s="88">
        <v>0</v>
      </c>
      <c r="Q15" s="88">
        <v>367</v>
      </c>
      <c r="R15" s="88">
        <v>4853</v>
      </c>
      <c r="S15" s="124">
        <v>1869</v>
      </c>
      <c r="T15" s="196"/>
      <c r="U15" s="100">
        <v>0</v>
      </c>
      <c r="V15" s="100">
        <v>0</v>
      </c>
      <c r="W15" s="88">
        <v>1775</v>
      </c>
      <c r="X15" s="88">
        <v>1146</v>
      </c>
      <c r="Y15" s="88">
        <v>17293</v>
      </c>
      <c r="Z15" s="88">
        <v>441</v>
      </c>
      <c r="AA15" s="88">
        <v>1312</v>
      </c>
      <c r="AB15" s="88">
        <v>28697</v>
      </c>
      <c r="AC15" s="88">
        <v>26755</v>
      </c>
      <c r="AD15" s="88">
        <v>1130</v>
      </c>
      <c r="AE15" s="192">
        <v>37</v>
      </c>
      <c r="AF15" s="88">
        <v>14122</v>
      </c>
      <c r="AG15" s="124">
        <v>2998</v>
      </c>
      <c r="AH15" s="100">
        <v>32140</v>
      </c>
      <c r="AI15" s="88">
        <v>2636</v>
      </c>
      <c r="AJ15" s="88">
        <v>135</v>
      </c>
      <c r="AK15" s="88">
        <v>12365</v>
      </c>
      <c r="AL15" s="88">
        <v>0</v>
      </c>
      <c r="AM15" s="88">
        <v>3</v>
      </c>
      <c r="AN15" s="88">
        <v>85</v>
      </c>
      <c r="AO15" s="88">
        <v>6026</v>
      </c>
      <c r="AP15" s="132">
        <f t="shared" si="0"/>
        <v>336381</v>
      </c>
    </row>
    <row r="16" spans="1:42" ht="13.5" customHeight="1">
      <c r="A16" s="1">
        <v>260209</v>
      </c>
      <c r="B16" s="48"/>
      <c r="C16" s="49"/>
      <c r="D16" s="27"/>
      <c r="E16" s="26" t="s">
        <v>193</v>
      </c>
      <c r="F16" s="27"/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125">
        <v>0</v>
      </c>
      <c r="T16" s="196"/>
      <c r="U16" s="102">
        <v>0</v>
      </c>
      <c r="V16" s="102">
        <v>0</v>
      </c>
      <c r="W16" s="91">
        <v>0</v>
      </c>
      <c r="X16" s="91">
        <v>0</v>
      </c>
      <c r="Y16" s="91">
        <v>0</v>
      </c>
      <c r="Z16" s="91">
        <v>0</v>
      </c>
      <c r="AA16" s="91">
        <v>0</v>
      </c>
      <c r="AB16" s="91">
        <v>0</v>
      </c>
      <c r="AC16" s="91">
        <v>0</v>
      </c>
      <c r="AD16" s="91">
        <v>0</v>
      </c>
      <c r="AE16" s="193">
        <v>0</v>
      </c>
      <c r="AF16" s="91">
        <v>0</v>
      </c>
      <c r="AG16" s="125">
        <v>0</v>
      </c>
      <c r="AH16" s="102">
        <v>0</v>
      </c>
      <c r="AI16" s="91">
        <v>0</v>
      </c>
      <c r="AJ16" s="91">
        <v>0</v>
      </c>
      <c r="AK16" s="91">
        <v>0</v>
      </c>
      <c r="AL16" s="91">
        <v>0</v>
      </c>
      <c r="AM16" s="91">
        <v>0</v>
      </c>
      <c r="AN16" s="91">
        <v>0</v>
      </c>
      <c r="AO16" s="91">
        <v>0</v>
      </c>
      <c r="AP16" s="133">
        <f t="shared" si="0"/>
        <v>0</v>
      </c>
    </row>
    <row r="17" spans="1:42" ht="13.5" customHeight="1">
      <c r="A17" s="1">
        <v>260210</v>
      </c>
      <c r="B17" s="50" t="s">
        <v>214</v>
      </c>
      <c r="C17" s="12" t="s">
        <v>49</v>
      </c>
      <c r="D17" s="12"/>
      <c r="E17" s="12"/>
      <c r="F17" s="13"/>
      <c r="G17" s="89">
        <v>3039</v>
      </c>
      <c r="H17" s="89">
        <v>178622</v>
      </c>
      <c r="I17" s="89">
        <v>157664</v>
      </c>
      <c r="J17" s="89">
        <v>249183</v>
      </c>
      <c r="K17" s="89">
        <v>0</v>
      </c>
      <c r="L17" s="89">
        <v>743855</v>
      </c>
      <c r="M17" s="89">
        <v>55187</v>
      </c>
      <c r="N17" s="89">
        <v>0</v>
      </c>
      <c r="O17" s="89">
        <v>0</v>
      </c>
      <c r="P17" s="89">
        <v>0</v>
      </c>
      <c r="Q17" s="89">
        <v>0</v>
      </c>
      <c r="R17" s="89">
        <v>1680</v>
      </c>
      <c r="S17" s="123">
        <v>0</v>
      </c>
      <c r="T17" s="196"/>
      <c r="U17" s="101">
        <v>16</v>
      </c>
      <c r="V17" s="101">
        <v>0</v>
      </c>
      <c r="W17" s="89">
        <v>0</v>
      </c>
      <c r="X17" s="89">
        <v>0</v>
      </c>
      <c r="Y17" s="89">
        <v>0</v>
      </c>
      <c r="Z17" s="89">
        <v>0</v>
      </c>
      <c r="AA17" s="89">
        <v>1011</v>
      </c>
      <c r="AB17" s="89">
        <v>0</v>
      </c>
      <c r="AC17" s="89">
        <v>0</v>
      </c>
      <c r="AD17" s="89">
        <v>0</v>
      </c>
      <c r="AE17" s="191">
        <v>0</v>
      </c>
      <c r="AF17" s="89">
        <v>0</v>
      </c>
      <c r="AG17" s="123">
        <v>0</v>
      </c>
      <c r="AH17" s="101">
        <v>0</v>
      </c>
      <c r="AI17" s="89">
        <v>0</v>
      </c>
      <c r="AJ17" s="89">
        <v>1071</v>
      </c>
      <c r="AK17" s="89">
        <v>0</v>
      </c>
      <c r="AL17" s="89">
        <v>5325</v>
      </c>
      <c r="AM17" s="89">
        <v>4165</v>
      </c>
      <c r="AN17" s="89">
        <v>0</v>
      </c>
      <c r="AO17" s="89">
        <v>0</v>
      </c>
      <c r="AP17" s="131">
        <f t="shared" si="0"/>
        <v>1400818</v>
      </c>
    </row>
    <row r="18" spans="1:42" ht="13.5" customHeight="1">
      <c r="A18" s="1">
        <v>260211</v>
      </c>
      <c r="B18" s="51" t="s">
        <v>277</v>
      </c>
      <c r="C18" s="17" t="s">
        <v>215</v>
      </c>
      <c r="D18" s="19" t="s">
        <v>50</v>
      </c>
      <c r="E18" s="30"/>
      <c r="F18" s="20"/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124">
        <v>0</v>
      </c>
      <c r="T18" s="196"/>
      <c r="U18" s="100">
        <v>0</v>
      </c>
      <c r="V18" s="100">
        <v>0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192">
        <v>0</v>
      </c>
      <c r="AF18" s="88">
        <v>0</v>
      </c>
      <c r="AG18" s="124">
        <v>0</v>
      </c>
      <c r="AH18" s="100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0</v>
      </c>
      <c r="AN18" s="88">
        <v>0</v>
      </c>
      <c r="AO18" s="88">
        <v>0</v>
      </c>
      <c r="AP18" s="132">
        <f t="shared" si="0"/>
        <v>0</v>
      </c>
    </row>
    <row r="19" spans="1:42" ht="13.5" customHeight="1">
      <c r="A19" s="1">
        <v>260212</v>
      </c>
      <c r="B19" s="51" t="s">
        <v>241</v>
      </c>
      <c r="C19" s="6"/>
      <c r="D19" s="14" t="s">
        <v>216</v>
      </c>
      <c r="E19" s="12"/>
      <c r="F19" s="13"/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  <c r="R19" s="89">
        <v>0</v>
      </c>
      <c r="S19" s="123">
        <v>0</v>
      </c>
      <c r="T19" s="196"/>
      <c r="U19" s="101">
        <v>0</v>
      </c>
      <c r="V19" s="101">
        <v>0</v>
      </c>
      <c r="W19" s="89">
        <v>0</v>
      </c>
      <c r="X19" s="89">
        <v>0</v>
      </c>
      <c r="Y19" s="89">
        <v>0</v>
      </c>
      <c r="Z19" s="89">
        <v>0</v>
      </c>
      <c r="AA19" s="89">
        <v>0</v>
      </c>
      <c r="AB19" s="89">
        <v>0</v>
      </c>
      <c r="AC19" s="89">
        <v>0</v>
      </c>
      <c r="AD19" s="89">
        <v>0</v>
      </c>
      <c r="AE19" s="191">
        <v>0</v>
      </c>
      <c r="AF19" s="89">
        <v>0</v>
      </c>
      <c r="AG19" s="123">
        <v>0</v>
      </c>
      <c r="AH19" s="101">
        <v>0</v>
      </c>
      <c r="AI19" s="89">
        <v>0</v>
      </c>
      <c r="AJ19" s="89">
        <v>0</v>
      </c>
      <c r="AK19" s="89">
        <v>0</v>
      </c>
      <c r="AL19" s="89">
        <v>0</v>
      </c>
      <c r="AM19" s="89">
        <v>0</v>
      </c>
      <c r="AN19" s="89">
        <v>0</v>
      </c>
      <c r="AO19" s="89">
        <v>0</v>
      </c>
      <c r="AP19" s="131">
        <f t="shared" si="0"/>
        <v>0</v>
      </c>
    </row>
    <row r="20" spans="1:42" ht="13.5" customHeight="1">
      <c r="A20" s="1">
        <v>260213</v>
      </c>
      <c r="B20" s="52" t="s">
        <v>278</v>
      </c>
      <c r="C20" s="25" t="s">
        <v>217</v>
      </c>
      <c r="D20" s="26" t="s">
        <v>51</v>
      </c>
      <c r="E20" s="49"/>
      <c r="F20" s="27"/>
      <c r="G20" s="91">
        <v>3039</v>
      </c>
      <c r="H20" s="91">
        <v>178622</v>
      </c>
      <c r="I20" s="91">
        <v>157664</v>
      </c>
      <c r="J20" s="91">
        <v>249183</v>
      </c>
      <c r="K20" s="91">
        <v>0</v>
      </c>
      <c r="L20" s="91">
        <v>743855</v>
      </c>
      <c r="M20" s="91">
        <v>55187</v>
      </c>
      <c r="N20" s="91">
        <v>0</v>
      </c>
      <c r="O20" s="91">
        <v>0</v>
      </c>
      <c r="P20" s="91">
        <v>0</v>
      </c>
      <c r="Q20" s="91">
        <v>0</v>
      </c>
      <c r="R20" s="91">
        <v>1680</v>
      </c>
      <c r="S20" s="125">
        <v>0</v>
      </c>
      <c r="T20" s="196"/>
      <c r="U20" s="102">
        <v>16</v>
      </c>
      <c r="V20" s="102">
        <v>0</v>
      </c>
      <c r="W20" s="91">
        <v>0</v>
      </c>
      <c r="X20" s="91">
        <v>0</v>
      </c>
      <c r="Y20" s="91">
        <v>0</v>
      </c>
      <c r="Z20" s="91">
        <v>0</v>
      </c>
      <c r="AA20" s="91">
        <v>1011</v>
      </c>
      <c r="AB20" s="91">
        <v>0</v>
      </c>
      <c r="AC20" s="91">
        <v>0</v>
      </c>
      <c r="AD20" s="91">
        <v>0</v>
      </c>
      <c r="AE20" s="193">
        <v>0</v>
      </c>
      <c r="AF20" s="91">
        <v>0</v>
      </c>
      <c r="AG20" s="125">
        <v>0</v>
      </c>
      <c r="AH20" s="102">
        <v>0</v>
      </c>
      <c r="AI20" s="91">
        <v>0</v>
      </c>
      <c r="AJ20" s="91">
        <v>1071</v>
      </c>
      <c r="AK20" s="91">
        <v>0</v>
      </c>
      <c r="AL20" s="91">
        <v>5325</v>
      </c>
      <c r="AM20" s="91">
        <v>4165</v>
      </c>
      <c r="AN20" s="91">
        <v>0</v>
      </c>
      <c r="AO20" s="91">
        <v>0</v>
      </c>
      <c r="AP20" s="133">
        <f t="shared" si="0"/>
        <v>1400818</v>
      </c>
    </row>
    <row r="21" spans="1:42" ht="13.5" customHeight="1">
      <c r="A21" s="1">
        <v>260214</v>
      </c>
      <c r="B21" s="87">
        <v>11</v>
      </c>
      <c r="C21" s="32" t="s">
        <v>279</v>
      </c>
      <c r="D21" s="12"/>
      <c r="E21" s="12"/>
      <c r="F21" s="13"/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  <c r="S21" s="123">
        <v>0</v>
      </c>
      <c r="T21" s="196"/>
      <c r="U21" s="101">
        <v>0</v>
      </c>
      <c r="V21" s="101">
        <v>0</v>
      </c>
      <c r="W21" s="89">
        <v>0</v>
      </c>
      <c r="X21" s="89">
        <v>0</v>
      </c>
      <c r="Y21" s="89">
        <v>0</v>
      </c>
      <c r="Z21" s="89">
        <v>0</v>
      </c>
      <c r="AA21" s="89">
        <v>0</v>
      </c>
      <c r="AB21" s="89">
        <v>0</v>
      </c>
      <c r="AC21" s="89">
        <v>0</v>
      </c>
      <c r="AD21" s="89">
        <v>0</v>
      </c>
      <c r="AE21" s="191">
        <v>0</v>
      </c>
      <c r="AF21" s="89">
        <v>0</v>
      </c>
      <c r="AG21" s="123">
        <v>0</v>
      </c>
      <c r="AH21" s="101">
        <v>0</v>
      </c>
      <c r="AI21" s="89">
        <v>0</v>
      </c>
      <c r="AJ21" s="89">
        <v>0</v>
      </c>
      <c r="AK21" s="89">
        <v>0</v>
      </c>
      <c r="AL21" s="89">
        <v>0</v>
      </c>
      <c r="AM21" s="89">
        <v>0</v>
      </c>
      <c r="AN21" s="89">
        <v>0</v>
      </c>
      <c r="AO21" s="89">
        <v>0</v>
      </c>
      <c r="AP21" s="131">
        <f t="shared" si="0"/>
        <v>0</v>
      </c>
    </row>
    <row r="22" spans="1:42" ht="13.5" customHeight="1">
      <c r="A22" s="1">
        <v>260215</v>
      </c>
      <c r="B22" s="4" t="s">
        <v>52</v>
      </c>
      <c r="C22" s="17" t="s">
        <v>164</v>
      </c>
      <c r="D22" s="19" t="s">
        <v>218</v>
      </c>
      <c r="E22" s="30"/>
      <c r="F22" s="20"/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88">
        <v>0</v>
      </c>
      <c r="P22" s="88">
        <v>0</v>
      </c>
      <c r="Q22" s="88">
        <v>0</v>
      </c>
      <c r="R22" s="88">
        <v>0</v>
      </c>
      <c r="S22" s="124">
        <v>0</v>
      </c>
      <c r="T22" s="196"/>
      <c r="U22" s="100">
        <v>0</v>
      </c>
      <c r="V22" s="100">
        <v>0</v>
      </c>
      <c r="W22" s="88">
        <v>0</v>
      </c>
      <c r="X22" s="88">
        <v>0</v>
      </c>
      <c r="Y22" s="88">
        <v>0</v>
      </c>
      <c r="Z22" s="88">
        <v>0</v>
      </c>
      <c r="AA22" s="88">
        <v>0</v>
      </c>
      <c r="AB22" s="88">
        <v>0</v>
      </c>
      <c r="AC22" s="88">
        <v>0</v>
      </c>
      <c r="AD22" s="88">
        <v>0</v>
      </c>
      <c r="AE22" s="192">
        <v>0</v>
      </c>
      <c r="AF22" s="88">
        <v>0</v>
      </c>
      <c r="AG22" s="124">
        <v>0</v>
      </c>
      <c r="AH22" s="100">
        <v>0</v>
      </c>
      <c r="AI22" s="88">
        <v>0</v>
      </c>
      <c r="AJ22" s="88">
        <v>0</v>
      </c>
      <c r="AK22" s="88">
        <v>0</v>
      </c>
      <c r="AL22" s="88">
        <v>0</v>
      </c>
      <c r="AM22" s="88">
        <v>0</v>
      </c>
      <c r="AN22" s="88">
        <v>0</v>
      </c>
      <c r="AO22" s="88">
        <v>0</v>
      </c>
      <c r="AP22" s="132">
        <f t="shared" si="0"/>
        <v>0</v>
      </c>
    </row>
    <row r="23" spans="1:42" ht="13.5" customHeight="1">
      <c r="A23" s="1">
        <v>260216</v>
      </c>
      <c r="B23" s="4" t="s">
        <v>280</v>
      </c>
      <c r="C23" s="25" t="s">
        <v>167</v>
      </c>
      <c r="D23" s="26" t="s">
        <v>219</v>
      </c>
      <c r="E23" s="49"/>
      <c r="F23" s="27"/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125">
        <v>0</v>
      </c>
      <c r="T23" s="196"/>
      <c r="U23" s="102">
        <v>0</v>
      </c>
      <c r="V23" s="102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193">
        <v>0</v>
      </c>
      <c r="AF23" s="91">
        <v>0</v>
      </c>
      <c r="AG23" s="125">
        <v>0</v>
      </c>
      <c r="AH23" s="102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133">
        <f t="shared" si="0"/>
        <v>0</v>
      </c>
    </row>
    <row r="24" spans="1:42" ht="13.5" customHeight="1">
      <c r="A24" s="1">
        <v>260217</v>
      </c>
      <c r="B24" s="4" t="s">
        <v>281</v>
      </c>
      <c r="C24" s="19" t="s">
        <v>220</v>
      </c>
      <c r="D24" s="30"/>
      <c r="E24" s="30"/>
      <c r="F24" s="13"/>
      <c r="G24" s="89">
        <v>0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89">
        <v>0</v>
      </c>
      <c r="Q24" s="89">
        <v>0</v>
      </c>
      <c r="R24" s="89">
        <v>0</v>
      </c>
      <c r="S24" s="123">
        <v>0</v>
      </c>
      <c r="T24" s="196"/>
      <c r="U24" s="101">
        <v>0</v>
      </c>
      <c r="V24" s="101">
        <v>0</v>
      </c>
      <c r="W24" s="89">
        <v>0</v>
      </c>
      <c r="X24" s="89">
        <v>0</v>
      </c>
      <c r="Y24" s="89">
        <v>0</v>
      </c>
      <c r="Z24" s="89">
        <v>0</v>
      </c>
      <c r="AA24" s="89">
        <v>0</v>
      </c>
      <c r="AB24" s="89">
        <v>0</v>
      </c>
      <c r="AC24" s="89">
        <v>0</v>
      </c>
      <c r="AD24" s="89">
        <v>0</v>
      </c>
      <c r="AE24" s="191">
        <v>0</v>
      </c>
      <c r="AF24" s="89">
        <v>0</v>
      </c>
      <c r="AG24" s="123">
        <v>0</v>
      </c>
      <c r="AH24" s="101">
        <v>0</v>
      </c>
      <c r="AI24" s="89">
        <v>0</v>
      </c>
      <c r="AJ24" s="89">
        <v>0</v>
      </c>
      <c r="AK24" s="89">
        <v>0</v>
      </c>
      <c r="AL24" s="89">
        <v>0</v>
      </c>
      <c r="AM24" s="89">
        <v>0</v>
      </c>
      <c r="AN24" s="89">
        <v>0</v>
      </c>
      <c r="AO24" s="89">
        <v>0</v>
      </c>
      <c r="AP24" s="131">
        <f t="shared" si="0"/>
        <v>0</v>
      </c>
    </row>
    <row r="25" spans="1:42" ht="13.5" customHeight="1">
      <c r="A25" s="1">
        <v>260218</v>
      </c>
      <c r="B25" s="4" t="s">
        <v>282</v>
      </c>
      <c r="C25" s="14" t="s">
        <v>221</v>
      </c>
      <c r="D25" s="12"/>
      <c r="E25" s="12"/>
      <c r="F25" s="13"/>
      <c r="G25" s="89">
        <v>0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89">
        <v>0</v>
      </c>
      <c r="Q25" s="89">
        <v>0</v>
      </c>
      <c r="R25" s="89">
        <v>0</v>
      </c>
      <c r="S25" s="123">
        <v>0</v>
      </c>
      <c r="T25" s="196"/>
      <c r="U25" s="101">
        <v>0</v>
      </c>
      <c r="V25" s="101">
        <v>0</v>
      </c>
      <c r="W25" s="89">
        <v>0</v>
      </c>
      <c r="X25" s="89">
        <v>0</v>
      </c>
      <c r="Y25" s="89">
        <v>0</v>
      </c>
      <c r="Z25" s="89">
        <v>0</v>
      </c>
      <c r="AA25" s="89">
        <v>0</v>
      </c>
      <c r="AB25" s="89">
        <v>0</v>
      </c>
      <c r="AC25" s="89">
        <v>0</v>
      </c>
      <c r="AD25" s="89">
        <v>0</v>
      </c>
      <c r="AE25" s="191">
        <v>0</v>
      </c>
      <c r="AF25" s="89">
        <v>0</v>
      </c>
      <c r="AG25" s="123">
        <v>0</v>
      </c>
      <c r="AH25" s="101">
        <v>0</v>
      </c>
      <c r="AI25" s="89">
        <v>0</v>
      </c>
      <c r="AJ25" s="89">
        <v>0</v>
      </c>
      <c r="AK25" s="89">
        <v>0</v>
      </c>
      <c r="AL25" s="89">
        <v>0</v>
      </c>
      <c r="AM25" s="89">
        <v>0</v>
      </c>
      <c r="AN25" s="89">
        <v>0</v>
      </c>
      <c r="AO25" s="89">
        <v>0</v>
      </c>
      <c r="AP25" s="131">
        <f t="shared" si="0"/>
        <v>0</v>
      </c>
    </row>
    <row r="26" spans="1:42" ht="13.5" customHeight="1">
      <c r="A26" s="1">
        <v>260219</v>
      </c>
      <c r="B26" s="41" t="s">
        <v>53</v>
      </c>
      <c r="C26" s="26" t="s">
        <v>222</v>
      </c>
      <c r="D26" s="49"/>
      <c r="E26" s="49"/>
      <c r="F26" s="13"/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  <c r="Q26" s="89">
        <v>0</v>
      </c>
      <c r="R26" s="89">
        <v>0</v>
      </c>
      <c r="S26" s="123">
        <v>0</v>
      </c>
      <c r="T26" s="196"/>
      <c r="U26" s="101">
        <v>0</v>
      </c>
      <c r="V26" s="101">
        <v>0</v>
      </c>
      <c r="W26" s="89">
        <v>0</v>
      </c>
      <c r="X26" s="89">
        <v>0</v>
      </c>
      <c r="Y26" s="89">
        <v>0</v>
      </c>
      <c r="Z26" s="89">
        <v>0</v>
      </c>
      <c r="AA26" s="89">
        <v>0</v>
      </c>
      <c r="AB26" s="89">
        <v>0</v>
      </c>
      <c r="AC26" s="89">
        <v>0</v>
      </c>
      <c r="AD26" s="89">
        <v>0</v>
      </c>
      <c r="AE26" s="191">
        <v>0</v>
      </c>
      <c r="AF26" s="89">
        <v>0</v>
      </c>
      <c r="AG26" s="123">
        <v>0</v>
      </c>
      <c r="AH26" s="101">
        <v>0</v>
      </c>
      <c r="AI26" s="89">
        <v>0</v>
      </c>
      <c r="AJ26" s="89">
        <v>0</v>
      </c>
      <c r="AK26" s="89">
        <v>0</v>
      </c>
      <c r="AL26" s="89">
        <v>0</v>
      </c>
      <c r="AM26" s="89">
        <v>0</v>
      </c>
      <c r="AN26" s="89">
        <v>0</v>
      </c>
      <c r="AO26" s="89">
        <v>0</v>
      </c>
      <c r="AP26" s="131">
        <f t="shared" si="0"/>
        <v>0</v>
      </c>
    </row>
    <row r="27" spans="1:42" ht="13.5" customHeight="1">
      <c r="A27" s="1">
        <v>260220</v>
      </c>
      <c r="B27" s="31" t="s">
        <v>283</v>
      </c>
      <c r="C27" s="12"/>
      <c r="D27" s="12"/>
      <c r="E27" s="12"/>
      <c r="F27" s="20"/>
      <c r="G27" s="88">
        <v>0</v>
      </c>
      <c r="H27" s="88">
        <v>60183</v>
      </c>
      <c r="I27" s="88">
        <v>39252</v>
      </c>
      <c r="J27" s="88">
        <v>16651</v>
      </c>
      <c r="K27" s="88">
        <v>0</v>
      </c>
      <c r="L27" s="88">
        <v>12602</v>
      </c>
      <c r="M27" s="88">
        <v>9298</v>
      </c>
      <c r="N27" s="88">
        <v>0</v>
      </c>
      <c r="O27" s="88">
        <v>0</v>
      </c>
      <c r="P27" s="88">
        <v>0</v>
      </c>
      <c r="Q27" s="88">
        <v>0</v>
      </c>
      <c r="R27" s="88">
        <v>0</v>
      </c>
      <c r="S27" s="124">
        <v>0</v>
      </c>
      <c r="T27" s="196"/>
      <c r="U27" s="100">
        <v>0</v>
      </c>
      <c r="V27" s="100">
        <v>0</v>
      </c>
      <c r="W27" s="88">
        <v>4698</v>
      </c>
      <c r="X27" s="88">
        <v>0</v>
      </c>
      <c r="Y27" s="88">
        <v>0</v>
      </c>
      <c r="Z27" s="88">
        <v>0</v>
      </c>
      <c r="AA27" s="88">
        <v>0</v>
      </c>
      <c r="AB27" s="88">
        <v>0</v>
      </c>
      <c r="AC27" s="88">
        <v>0</v>
      </c>
      <c r="AD27" s="88">
        <v>0</v>
      </c>
      <c r="AE27" s="192">
        <v>0</v>
      </c>
      <c r="AF27" s="88">
        <v>0</v>
      </c>
      <c r="AG27" s="124">
        <v>0</v>
      </c>
      <c r="AH27" s="100">
        <v>0</v>
      </c>
      <c r="AI27" s="88">
        <v>0</v>
      </c>
      <c r="AJ27" s="88">
        <v>0</v>
      </c>
      <c r="AK27" s="88">
        <v>0</v>
      </c>
      <c r="AL27" s="88">
        <v>0</v>
      </c>
      <c r="AM27" s="88">
        <v>0</v>
      </c>
      <c r="AN27" s="88">
        <v>0</v>
      </c>
      <c r="AO27" s="88">
        <v>0</v>
      </c>
      <c r="AP27" s="132">
        <f t="shared" si="0"/>
        <v>142684</v>
      </c>
    </row>
    <row r="28" spans="1:42" ht="13.5" customHeight="1">
      <c r="A28" s="1">
        <v>260221</v>
      </c>
      <c r="B28" s="31" t="s">
        <v>284</v>
      </c>
      <c r="C28" s="12"/>
      <c r="D28" s="12"/>
      <c r="E28" s="12"/>
      <c r="F28" s="13"/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89">
        <v>0</v>
      </c>
      <c r="Q28" s="89">
        <v>0</v>
      </c>
      <c r="R28" s="89">
        <v>0</v>
      </c>
      <c r="S28" s="123">
        <v>0</v>
      </c>
      <c r="T28" s="196"/>
      <c r="U28" s="101">
        <v>0</v>
      </c>
      <c r="V28" s="101">
        <v>0</v>
      </c>
      <c r="W28" s="89">
        <v>0</v>
      </c>
      <c r="X28" s="89">
        <v>0</v>
      </c>
      <c r="Y28" s="89">
        <v>0</v>
      </c>
      <c r="Z28" s="89">
        <v>0</v>
      </c>
      <c r="AA28" s="89">
        <v>0</v>
      </c>
      <c r="AB28" s="89">
        <v>0</v>
      </c>
      <c r="AC28" s="89">
        <v>0</v>
      </c>
      <c r="AD28" s="89">
        <v>0</v>
      </c>
      <c r="AE28" s="191">
        <v>0</v>
      </c>
      <c r="AF28" s="89">
        <v>0</v>
      </c>
      <c r="AG28" s="123">
        <v>0</v>
      </c>
      <c r="AH28" s="101">
        <v>0</v>
      </c>
      <c r="AI28" s="89">
        <v>0</v>
      </c>
      <c r="AJ28" s="89">
        <v>0</v>
      </c>
      <c r="AK28" s="89">
        <v>0</v>
      </c>
      <c r="AL28" s="89">
        <v>0</v>
      </c>
      <c r="AM28" s="89">
        <v>0</v>
      </c>
      <c r="AN28" s="89">
        <v>0</v>
      </c>
      <c r="AO28" s="89">
        <v>0</v>
      </c>
      <c r="AP28" s="131">
        <f t="shared" si="0"/>
        <v>0</v>
      </c>
    </row>
    <row r="29" spans="1:42" ht="13.5" customHeight="1">
      <c r="A29" s="1">
        <v>260222</v>
      </c>
      <c r="B29" s="31" t="s">
        <v>285</v>
      </c>
      <c r="C29" s="12"/>
      <c r="D29" s="12"/>
      <c r="E29" s="12"/>
      <c r="F29" s="13"/>
      <c r="G29" s="89">
        <v>0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89">
        <v>0</v>
      </c>
      <c r="Q29" s="89">
        <v>0</v>
      </c>
      <c r="R29" s="89">
        <v>0</v>
      </c>
      <c r="S29" s="123">
        <v>0</v>
      </c>
      <c r="T29" s="196"/>
      <c r="U29" s="101">
        <v>0</v>
      </c>
      <c r="V29" s="101">
        <v>0</v>
      </c>
      <c r="W29" s="89">
        <v>0</v>
      </c>
      <c r="X29" s="89">
        <v>0</v>
      </c>
      <c r="Y29" s="89">
        <v>0</v>
      </c>
      <c r="Z29" s="89">
        <v>0</v>
      </c>
      <c r="AA29" s="89">
        <v>0</v>
      </c>
      <c r="AB29" s="89">
        <v>0</v>
      </c>
      <c r="AC29" s="89">
        <v>0</v>
      </c>
      <c r="AD29" s="89">
        <v>0</v>
      </c>
      <c r="AE29" s="191">
        <v>0</v>
      </c>
      <c r="AF29" s="89">
        <v>0</v>
      </c>
      <c r="AG29" s="123">
        <v>0</v>
      </c>
      <c r="AH29" s="101">
        <v>0</v>
      </c>
      <c r="AI29" s="89">
        <v>0</v>
      </c>
      <c r="AJ29" s="89">
        <v>0</v>
      </c>
      <c r="AK29" s="89">
        <v>0</v>
      </c>
      <c r="AL29" s="89">
        <v>0</v>
      </c>
      <c r="AM29" s="89">
        <v>0</v>
      </c>
      <c r="AN29" s="89">
        <v>0</v>
      </c>
      <c r="AO29" s="89">
        <v>0</v>
      </c>
      <c r="AP29" s="131">
        <f t="shared" si="0"/>
        <v>0</v>
      </c>
    </row>
    <row r="30" spans="1:42" ht="13.5" customHeight="1">
      <c r="A30" s="1">
        <v>260229</v>
      </c>
      <c r="B30" s="31" t="s">
        <v>54</v>
      </c>
      <c r="C30" s="12"/>
      <c r="D30" s="12"/>
      <c r="E30" s="12"/>
      <c r="F30" s="27"/>
      <c r="G30" s="91">
        <v>0</v>
      </c>
      <c r="H30" s="91">
        <v>0</v>
      </c>
      <c r="I30" s="91">
        <v>0</v>
      </c>
      <c r="J30" s="91">
        <v>0</v>
      </c>
      <c r="K30" s="91">
        <v>0</v>
      </c>
      <c r="L30" s="91">
        <v>714094</v>
      </c>
      <c r="M30" s="91">
        <v>0</v>
      </c>
      <c r="N30" s="91">
        <v>0</v>
      </c>
      <c r="O30" s="91">
        <v>0</v>
      </c>
      <c r="P30" s="91">
        <v>12032</v>
      </c>
      <c r="Q30" s="91">
        <v>100000</v>
      </c>
      <c r="R30" s="91">
        <v>0</v>
      </c>
      <c r="S30" s="125">
        <v>0</v>
      </c>
      <c r="T30" s="196"/>
      <c r="U30" s="102">
        <v>0</v>
      </c>
      <c r="V30" s="102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193">
        <v>0</v>
      </c>
      <c r="AF30" s="91">
        <v>0</v>
      </c>
      <c r="AG30" s="125">
        <v>0</v>
      </c>
      <c r="AH30" s="102">
        <v>0</v>
      </c>
      <c r="AI30" s="91">
        <v>0</v>
      </c>
      <c r="AJ30" s="91">
        <v>0</v>
      </c>
      <c r="AK30" s="91">
        <v>0</v>
      </c>
      <c r="AL30" s="91">
        <v>0</v>
      </c>
      <c r="AM30" s="91">
        <v>0</v>
      </c>
      <c r="AN30" s="91">
        <v>0</v>
      </c>
      <c r="AO30" s="91">
        <v>0</v>
      </c>
      <c r="AP30" s="133">
        <f t="shared" si="0"/>
        <v>826126</v>
      </c>
    </row>
    <row r="31" spans="1:42" ht="13.5" customHeight="1">
      <c r="A31" s="1">
        <v>260230</v>
      </c>
      <c r="B31" s="67" t="s">
        <v>238</v>
      </c>
      <c r="C31" s="20"/>
      <c r="D31" s="19" t="s">
        <v>223</v>
      </c>
      <c r="E31" s="30"/>
      <c r="F31" s="13"/>
      <c r="G31" s="89">
        <v>0</v>
      </c>
      <c r="H31" s="89">
        <v>0</v>
      </c>
      <c r="I31" s="89">
        <v>0</v>
      </c>
      <c r="J31" s="89">
        <v>0</v>
      </c>
      <c r="K31" s="89">
        <v>0</v>
      </c>
      <c r="L31" s="89">
        <v>0</v>
      </c>
      <c r="M31" s="89">
        <v>0</v>
      </c>
      <c r="N31" s="89">
        <v>0</v>
      </c>
      <c r="O31" s="89">
        <v>0</v>
      </c>
      <c r="P31" s="89">
        <v>0</v>
      </c>
      <c r="Q31" s="89">
        <v>0</v>
      </c>
      <c r="R31" s="89">
        <v>0</v>
      </c>
      <c r="S31" s="123">
        <v>0</v>
      </c>
      <c r="T31" s="196"/>
      <c r="U31" s="101">
        <v>0</v>
      </c>
      <c r="V31" s="101">
        <v>0</v>
      </c>
      <c r="W31" s="89">
        <v>0</v>
      </c>
      <c r="X31" s="89">
        <v>0</v>
      </c>
      <c r="Y31" s="89">
        <v>0</v>
      </c>
      <c r="Z31" s="89">
        <v>0</v>
      </c>
      <c r="AA31" s="89">
        <v>0</v>
      </c>
      <c r="AB31" s="89">
        <v>0</v>
      </c>
      <c r="AC31" s="89">
        <v>0</v>
      </c>
      <c r="AD31" s="89">
        <v>0</v>
      </c>
      <c r="AE31" s="191">
        <v>0</v>
      </c>
      <c r="AF31" s="89">
        <v>0</v>
      </c>
      <c r="AG31" s="123">
        <v>0</v>
      </c>
      <c r="AH31" s="101">
        <v>0</v>
      </c>
      <c r="AI31" s="89">
        <v>0</v>
      </c>
      <c r="AJ31" s="89">
        <v>0</v>
      </c>
      <c r="AK31" s="89">
        <v>0</v>
      </c>
      <c r="AL31" s="89">
        <v>0</v>
      </c>
      <c r="AM31" s="89">
        <v>0</v>
      </c>
      <c r="AN31" s="89">
        <v>0</v>
      </c>
      <c r="AO31" s="89">
        <v>0</v>
      </c>
      <c r="AP31" s="131">
        <f t="shared" si="0"/>
        <v>0</v>
      </c>
    </row>
    <row r="32" spans="1:42" ht="13.5" customHeight="1">
      <c r="A32" s="1">
        <v>260231</v>
      </c>
      <c r="B32" s="48"/>
      <c r="C32" s="27"/>
      <c r="D32" s="26" t="s">
        <v>55</v>
      </c>
      <c r="E32" s="49"/>
      <c r="F32" s="13"/>
      <c r="G32" s="89">
        <v>0</v>
      </c>
      <c r="H32" s="89">
        <v>0</v>
      </c>
      <c r="I32" s="89">
        <v>0</v>
      </c>
      <c r="J32" s="89">
        <v>0</v>
      </c>
      <c r="K32" s="89">
        <v>0</v>
      </c>
      <c r="L32" s="89">
        <v>714094</v>
      </c>
      <c r="M32" s="89">
        <v>0</v>
      </c>
      <c r="N32" s="89">
        <v>0</v>
      </c>
      <c r="O32" s="89">
        <v>0</v>
      </c>
      <c r="P32" s="89">
        <v>12032</v>
      </c>
      <c r="Q32" s="89">
        <v>100000</v>
      </c>
      <c r="R32" s="89">
        <v>0</v>
      </c>
      <c r="S32" s="123">
        <v>0</v>
      </c>
      <c r="T32" s="196"/>
      <c r="U32" s="101">
        <v>0</v>
      </c>
      <c r="V32" s="101">
        <v>0</v>
      </c>
      <c r="W32" s="89">
        <v>0</v>
      </c>
      <c r="X32" s="89">
        <v>0</v>
      </c>
      <c r="Y32" s="89">
        <v>0</v>
      </c>
      <c r="Z32" s="89">
        <v>0</v>
      </c>
      <c r="AA32" s="89">
        <v>0</v>
      </c>
      <c r="AB32" s="89">
        <v>0</v>
      </c>
      <c r="AC32" s="89">
        <v>0</v>
      </c>
      <c r="AD32" s="89">
        <v>0</v>
      </c>
      <c r="AE32" s="191">
        <v>0</v>
      </c>
      <c r="AF32" s="89">
        <v>0</v>
      </c>
      <c r="AG32" s="123">
        <v>0</v>
      </c>
      <c r="AH32" s="101">
        <v>0</v>
      </c>
      <c r="AI32" s="89">
        <v>0</v>
      </c>
      <c r="AJ32" s="89">
        <v>0</v>
      </c>
      <c r="AK32" s="89">
        <v>0</v>
      </c>
      <c r="AL32" s="89">
        <v>0</v>
      </c>
      <c r="AM32" s="89">
        <v>0</v>
      </c>
      <c r="AN32" s="89">
        <v>0</v>
      </c>
      <c r="AO32" s="89">
        <v>0</v>
      </c>
      <c r="AP32" s="131">
        <f t="shared" si="0"/>
        <v>826126</v>
      </c>
    </row>
    <row r="33" spans="1:42" ht="13.5" customHeight="1">
      <c r="A33" s="1">
        <v>260232</v>
      </c>
      <c r="B33" s="31" t="s">
        <v>286</v>
      </c>
      <c r="C33" s="12"/>
      <c r="D33" s="12"/>
      <c r="E33" s="12"/>
      <c r="F33" s="20"/>
      <c r="G33" s="88">
        <v>0</v>
      </c>
      <c r="H33" s="88">
        <v>0</v>
      </c>
      <c r="I33" s="88">
        <v>0</v>
      </c>
      <c r="J33" s="88">
        <v>0</v>
      </c>
      <c r="K33" s="88">
        <v>0</v>
      </c>
      <c r="L33" s="88">
        <v>0</v>
      </c>
      <c r="M33" s="88">
        <v>0</v>
      </c>
      <c r="N33" s="88">
        <v>0</v>
      </c>
      <c r="O33" s="88">
        <v>0</v>
      </c>
      <c r="P33" s="88">
        <v>12032</v>
      </c>
      <c r="Q33" s="88">
        <v>0</v>
      </c>
      <c r="R33" s="88">
        <v>0</v>
      </c>
      <c r="S33" s="124">
        <v>0</v>
      </c>
      <c r="T33" s="196"/>
      <c r="U33" s="100">
        <v>0</v>
      </c>
      <c r="V33" s="100">
        <v>0</v>
      </c>
      <c r="W33" s="88">
        <v>0</v>
      </c>
      <c r="X33" s="88">
        <v>0</v>
      </c>
      <c r="Y33" s="88">
        <v>0</v>
      </c>
      <c r="Z33" s="88">
        <v>0</v>
      </c>
      <c r="AA33" s="88">
        <v>0</v>
      </c>
      <c r="AB33" s="88">
        <v>0</v>
      </c>
      <c r="AC33" s="88">
        <v>0</v>
      </c>
      <c r="AD33" s="88">
        <v>0</v>
      </c>
      <c r="AE33" s="192">
        <v>0</v>
      </c>
      <c r="AF33" s="88">
        <v>0</v>
      </c>
      <c r="AG33" s="124">
        <v>0</v>
      </c>
      <c r="AH33" s="100">
        <v>0</v>
      </c>
      <c r="AI33" s="88">
        <v>0</v>
      </c>
      <c r="AJ33" s="88">
        <v>0</v>
      </c>
      <c r="AK33" s="88">
        <v>0</v>
      </c>
      <c r="AL33" s="88">
        <v>0</v>
      </c>
      <c r="AM33" s="88">
        <v>0</v>
      </c>
      <c r="AN33" s="88">
        <v>0</v>
      </c>
      <c r="AO33" s="88">
        <v>0</v>
      </c>
      <c r="AP33" s="132">
        <f t="shared" si="0"/>
        <v>12032</v>
      </c>
    </row>
    <row r="34" spans="1:42" ht="13.5" customHeight="1">
      <c r="A34" s="1">
        <v>260233</v>
      </c>
      <c r="B34" s="31" t="s">
        <v>194</v>
      </c>
      <c r="C34" s="12"/>
      <c r="D34" s="12"/>
      <c r="E34" s="12"/>
      <c r="F34" s="27"/>
      <c r="G34" s="91">
        <v>0</v>
      </c>
      <c r="H34" s="91">
        <v>0</v>
      </c>
      <c r="I34" s="91">
        <v>0</v>
      </c>
      <c r="J34" s="91">
        <v>0</v>
      </c>
      <c r="K34" s="91">
        <v>0</v>
      </c>
      <c r="L34" s="91">
        <v>61492</v>
      </c>
      <c r="M34" s="91">
        <v>0</v>
      </c>
      <c r="N34" s="91">
        <v>0</v>
      </c>
      <c r="O34" s="91">
        <v>0</v>
      </c>
      <c r="P34" s="91">
        <v>14961</v>
      </c>
      <c r="Q34" s="91">
        <v>65000</v>
      </c>
      <c r="R34" s="91">
        <v>0</v>
      </c>
      <c r="S34" s="125">
        <v>0</v>
      </c>
      <c r="T34" s="196"/>
      <c r="U34" s="102">
        <v>0</v>
      </c>
      <c r="V34" s="102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193">
        <v>0</v>
      </c>
      <c r="AF34" s="91">
        <v>0</v>
      </c>
      <c r="AG34" s="125">
        <v>0</v>
      </c>
      <c r="AH34" s="102">
        <v>0</v>
      </c>
      <c r="AI34" s="91">
        <v>0</v>
      </c>
      <c r="AJ34" s="91">
        <v>0</v>
      </c>
      <c r="AK34" s="91">
        <v>0</v>
      </c>
      <c r="AL34" s="91">
        <v>0</v>
      </c>
      <c r="AM34" s="91">
        <v>0</v>
      </c>
      <c r="AN34" s="91">
        <v>0</v>
      </c>
      <c r="AO34" s="91">
        <v>0</v>
      </c>
      <c r="AP34" s="133">
        <f t="shared" si="0"/>
        <v>141453</v>
      </c>
    </row>
    <row r="35" spans="1:42" ht="13.5" customHeight="1">
      <c r="A35" s="1">
        <v>260234</v>
      </c>
      <c r="B35" s="67" t="s">
        <v>238</v>
      </c>
      <c r="C35" s="20"/>
      <c r="D35" s="19" t="s">
        <v>195</v>
      </c>
      <c r="E35" s="30"/>
      <c r="F35" s="13"/>
      <c r="G35" s="89">
        <v>0</v>
      </c>
      <c r="H35" s="89">
        <v>0</v>
      </c>
      <c r="I35" s="89">
        <v>0</v>
      </c>
      <c r="J35" s="89">
        <v>0</v>
      </c>
      <c r="K35" s="89">
        <v>0</v>
      </c>
      <c r="L35" s="89">
        <v>0</v>
      </c>
      <c r="M35" s="89">
        <v>0</v>
      </c>
      <c r="N35" s="89">
        <v>0</v>
      </c>
      <c r="O35" s="89">
        <v>0</v>
      </c>
      <c r="P35" s="89">
        <v>0</v>
      </c>
      <c r="Q35" s="89">
        <v>0</v>
      </c>
      <c r="R35" s="89">
        <v>0</v>
      </c>
      <c r="S35" s="123">
        <v>0</v>
      </c>
      <c r="T35" s="196"/>
      <c r="U35" s="101">
        <v>0</v>
      </c>
      <c r="V35" s="101">
        <v>0</v>
      </c>
      <c r="W35" s="89">
        <v>0</v>
      </c>
      <c r="X35" s="89">
        <v>0</v>
      </c>
      <c r="Y35" s="89">
        <v>0</v>
      </c>
      <c r="Z35" s="89">
        <v>0</v>
      </c>
      <c r="AA35" s="89">
        <v>0</v>
      </c>
      <c r="AB35" s="89">
        <v>0</v>
      </c>
      <c r="AC35" s="89">
        <v>0</v>
      </c>
      <c r="AD35" s="89">
        <v>0</v>
      </c>
      <c r="AE35" s="191">
        <v>0</v>
      </c>
      <c r="AF35" s="89">
        <v>0</v>
      </c>
      <c r="AG35" s="123">
        <v>0</v>
      </c>
      <c r="AH35" s="101">
        <v>0</v>
      </c>
      <c r="AI35" s="89">
        <v>0</v>
      </c>
      <c r="AJ35" s="89">
        <v>0</v>
      </c>
      <c r="AK35" s="89">
        <v>0</v>
      </c>
      <c r="AL35" s="89">
        <v>0</v>
      </c>
      <c r="AM35" s="89">
        <v>0</v>
      </c>
      <c r="AN35" s="89">
        <v>0</v>
      </c>
      <c r="AO35" s="89">
        <v>0</v>
      </c>
      <c r="AP35" s="131">
        <f t="shared" si="0"/>
        <v>0</v>
      </c>
    </row>
    <row r="36" spans="1:42" ht="13.5" customHeight="1">
      <c r="A36" s="1">
        <v>260235</v>
      </c>
      <c r="B36" s="48"/>
      <c r="C36" s="27"/>
      <c r="D36" s="26" t="s">
        <v>196</v>
      </c>
      <c r="E36" s="49"/>
      <c r="F36" s="13"/>
      <c r="G36" s="89">
        <v>0</v>
      </c>
      <c r="H36" s="89">
        <v>0</v>
      </c>
      <c r="I36" s="89">
        <v>0</v>
      </c>
      <c r="J36" s="89">
        <v>0</v>
      </c>
      <c r="K36" s="89">
        <v>0</v>
      </c>
      <c r="L36" s="89">
        <v>61492</v>
      </c>
      <c r="M36" s="89">
        <v>0</v>
      </c>
      <c r="N36" s="89">
        <v>0</v>
      </c>
      <c r="O36" s="89">
        <v>0</v>
      </c>
      <c r="P36" s="89">
        <v>14961</v>
      </c>
      <c r="Q36" s="89">
        <v>65000</v>
      </c>
      <c r="R36" s="89">
        <v>0</v>
      </c>
      <c r="S36" s="123">
        <v>0</v>
      </c>
      <c r="T36" s="196"/>
      <c r="U36" s="101">
        <v>0</v>
      </c>
      <c r="V36" s="101">
        <v>0</v>
      </c>
      <c r="W36" s="89">
        <v>0</v>
      </c>
      <c r="X36" s="89">
        <v>0</v>
      </c>
      <c r="Y36" s="89">
        <v>0</v>
      </c>
      <c r="Z36" s="89">
        <v>0</v>
      </c>
      <c r="AA36" s="89">
        <v>0</v>
      </c>
      <c r="AB36" s="89">
        <v>0</v>
      </c>
      <c r="AC36" s="89">
        <v>0</v>
      </c>
      <c r="AD36" s="89">
        <v>0</v>
      </c>
      <c r="AE36" s="191">
        <v>0</v>
      </c>
      <c r="AF36" s="89">
        <v>0</v>
      </c>
      <c r="AG36" s="123">
        <v>0</v>
      </c>
      <c r="AH36" s="101">
        <v>0</v>
      </c>
      <c r="AI36" s="89">
        <v>0</v>
      </c>
      <c r="AJ36" s="89">
        <v>0</v>
      </c>
      <c r="AK36" s="89">
        <v>0</v>
      </c>
      <c r="AL36" s="89">
        <v>0</v>
      </c>
      <c r="AM36" s="89">
        <v>0</v>
      </c>
      <c r="AN36" s="89">
        <v>0</v>
      </c>
      <c r="AO36" s="89">
        <v>0</v>
      </c>
      <c r="AP36" s="131">
        <f aca="true" t="shared" si="1" ref="AP36:AP57">SUM(G36:AO36)</f>
        <v>141453</v>
      </c>
    </row>
    <row r="37" spans="1:42" ht="13.5" customHeight="1">
      <c r="A37" s="1">
        <v>260236</v>
      </c>
      <c r="B37" s="31" t="s">
        <v>187</v>
      </c>
      <c r="C37" s="12"/>
      <c r="D37" s="12"/>
      <c r="E37" s="12"/>
      <c r="F37" s="20"/>
      <c r="G37" s="88">
        <v>0</v>
      </c>
      <c r="H37" s="88">
        <v>0</v>
      </c>
      <c r="I37" s="88">
        <v>0</v>
      </c>
      <c r="J37" s="88">
        <v>0</v>
      </c>
      <c r="K37" s="88">
        <v>0</v>
      </c>
      <c r="L37" s="88">
        <v>0</v>
      </c>
      <c r="M37" s="88">
        <v>0</v>
      </c>
      <c r="N37" s="88">
        <v>0</v>
      </c>
      <c r="O37" s="88">
        <v>0</v>
      </c>
      <c r="P37" s="88">
        <v>14961</v>
      </c>
      <c r="Q37" s="88">
        <v>0</v>
      </c>
      <c r="R37" s="88">
        <v>0</v>
      </c>
      <c r="S37" s="124">
        <v>0</v>
      </c>
      <c r="T37" s="196"/>
      <c r="U37" s="100">
        <v>0</v>
      </c>
      <c r="V37" s="100">
        <v>0</v>
      </c>
      <c r="W37" s="88">
        <v>0</v>
      </c>
      <c r="X37" s="88">
        <v>0</v>
      </c>
      <c r="Y37" s="88">
        <v>0</v>
      </c>
      <c r="Z37" s="88">
        <v>0</v>
      </c>
      <c r="AA37" s="88">
        <v>0</v>
      </c>
      <c r="AB37" s="88">
        <v>0</v>
      </c>
      <c r="AC37" s="88">
        <v>0</v>
      </c>
      <c r="AD37" s="88">
        <v>0</v>
      </c>
      <c r="AE37" s="192">
        <v>0</v>
      </c>
      <c r="AF37" s="88">
        <v>0</v>
      </c>
      <c r="AG37" s="124">
        <v>0</v>
      </c>
      <c r="AH37" s="100">
        <v>0</v>
      </c>
      <c r="AI37" s="88">
        <v>0</v>
      </c>
      <c r="AJ37" s="88">
        <v>0</v>
      </c>
      <c r="AK37" s="88">
        <v>0</v>
      </c>
      <c r="AL37" s="88">
        <v>0</v>
      </c>
      <c r="AM37" s="88">
        <v>0</v>
      </c>
      <c r="AN37" s="88">
        <v>0</v>
      </c>
      <c r="AO37" s="88">
        <v>0</v>
      </c>
      <c r="AP37" s="132">
        <f t="shared" si="1"/>
        <v>14961</v>
      </c>
    </row>
    <row r="38" spans="1:42" ht="13.5" customHeight="1">
      <c r="A38" s="1">
        <v>260237</v>
      </c>
      <c r="B38" s="31" t="s">
        <v>56</v>
      </c>
      <c r="C38" s="12"/>
      <c r="D38" s="12"/>
      <c r="E38" s="12"/>
      <c r="F38" s="27"/>
      <c r="G38" s="91">
        <v>0</v>
      </c>
      <c r="H38" s="91">
        <v>0</v>
      </c>
      <c r="I38" s="91">
        <v>9182</v>
      </c>
      <c r="J38" s="91">
        <v>0</v>
      </c>
      <c r="K38" s="91">
        <v>0</v>
      </c>
      <c r="L38" s="91">
        <v>0</v>
      </c>
      <c r="M38" s="91">
        <v>0</v>
      </c>
      <c r="N38" s="91">
        <v>0</v>
      </c>
      <c r="O38" s="91">
        <v>0</v>
      </c>
      <c r="P38" s="91">
        <v>0</v>
      </c>
      <c r="Q38" s="91">
        <v>0</v>
      </c>
      <c r="R38" s="91">
        <v>0</v>
      </c>
      <c r="S38" s="125">
        <v>0</v>
      </c>
      <c r="T38" s="196"/>
      <c r="U38" s="102">
        <v>0</v>
      </c>
      <c r="V38" s="102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  <c r="AE38" s="193">
        <v>0</v>
      </c>
      <c r="AF38" s="91">
        <v>0</v>
      </c>
      <c r="AG38" s="125">
        <v>0</v>
      </c>
      <c r="AH38" s="102">
        <v>0</v>
      </c>
      <c r="AI38" s="91">
        <v>0</v>
      </c>
      <c r="AJ38" s="91">
        <v>0</v>
      </c>
      <c r="AK38" s="91">
        <v>0</v>
      </c>
      <c r="AL38" s="91">
        <v>0</v>
      </c>
      <c r="AM38" s="91">
        <v>0</v>
      </c>
      <c r="AN38" s="91">
        <v>0</v>
      </c>
      <c r="AO38" s="91">
        <v>0</v>
      </c>
      <c r="AP38" s="133">
        <f t="shared" si="1"/>
        <v>9182</v>
      </c>
    </row>
    <row r="39" spans="1:42" ht="13.5" customHeight="1">
      <c r="A39" s="1">
        <v>260238</v>
      </c>
      <c r="B39" s="67" t="s">
        <v>238</v>
      </c>
      <c r="C39" s="20"/>
      <c r="D39" s="19" t="s">
        <v>224</v>
      </c>
      <c r="E39" s="30"/>
      <c r="F39" s="13"/>
      <c r="G39" s="89">
        <v>0</v>
      </c>
      <c r="H39" s="89">
        <v>0</v>
      </c>
      <c r="I39" s="89">
        <v>0</v>
      </c>
      <c r="J39" s="89">
        <v>0</v>
      </c>
      <c r="K39" s="89">
        <v>0</v>
      </c>
      <c r="L39" s="89">
        <v>0</v>
      </c>
      <c r="M39" s="89">
        <v>0</v>
      </c>
      <c r="N39" s="89">
        <v>0</v>
      </c>
      <c r="O39" s="89">
        <v>0</v>
      </c>
      <c r="P39" s="89">
        <v>0</v>
      </c>
      <c r="Q39" s="89">
        <v>0</v>
      </c>
      <c r="R39" s="89">
        <v>0</v>
      </c>
      <c r="S39" s="123">
        <v>0</v>
      </c>
      <c r="T39" s="196"/>
      <c r="U39" s="101">
        <v>0</v>
      </c>
      <c r="V39" s="101">
        <v>0</v>
      </c>
      <c r="W39" s="89">
        <v>0</v>
      </c>
      <c r="X39" s="89">
        <v>0</v>
      </c>
      <c r="Y39" s="89">
        <v>0</v>
      </c>
      <c r="Z39" s="89">
        <v>0</v>
      </c>
      <c r="AA39" s="89">
        <v>0</v>
      </c>
      <c r="AB39" s="89">
        <v>0</v>
      </c>
      <c r="AC39" s="89">
        <v>0</v>
      </c>
      <c r="AD39" s="89">
        <v>0</v>
      </c>
      <c r="AE39" s="191">
        <v>0</v>
      </c>
      <c r="AF39" s="89">
        <v>0</v>
      </c>
      <c r="AG39" s="123">
        <v>0</v>
      </c>
      <c r="AH39" s="101">
        <v>0</v>
      </c>
      <c r="AI39" s="89">
        <v>0</v>
      </c>
      <c r="AJ39" s="89">
        <v>0</v>
      </c>
      <c r="AK39" s="89">
        <v>0</v>
      </c>
      <c r="AL39" s="89">
        <v>0</v>
      </c>
      <c r="AM39" s="89">
        <v>0</v>
      </c>
      <c r="AN39" s="89">
        <v>0</v>
      </c>
      <c r="AO39" s="89">
        <v>0</v>
      </c>
      <c r="AP39" s="131">
        <f t="shared" si="1"/>
        <v>0</v>
      </c>
    </row>
    <row r="40" spans="1:42" ht="13.5" customHeight="1">
      <c r="A40" s="1">
        <v>260239</v>
      </c>
      <c r="B40" s="48"/>
      <c r="C40" s="27"/>
      <c r="D40" s="26" t="s">
        <v>225</v>
      </c>
      <c r="E40" s="49"/>
      <c r="F40" s="13"/>
      <c r="G40" s="89">
        <v>0</v>
      </c>
      <c r="H40" s="89">
        <v>0</v>
      </c>
      <c r="I40" s="89">
        <v>9182</v>
      </c>
      <c r="J40" s="89">
        <v>0</v>
      </c>
      <c r="K40" s="89">
        <v>0</v>
      </c>
      <c r="L40" s="89">
        <v>0</v>
      </c>
      <c r="M40" s="89">
        <v>0</v>
      </c>
      <c r="N40" s="89">
        <v>0</v>
      </c>
      <c r="O40" s="89">
        <v>0</v>
      </c>
      <c r="P40" s="89">
        <v>0</v>
      </c>
      <c r="Q40" s="89">
        <v>0</v>
      </c>
      <c r="R40" s="89">
        <v>0</v>
      </c>
      <c r="S40" s="123">
        <v>0</v>
      </c>
      <c r="T40" s="196"/>
      <c r="U40" s="101">
        <v>0</v>
      </c>
      <c r="V40" s="101">
        <v>0</v>
      </c>
      <c r="W40" s="89">
        <v>0</v>
      </c>
      <c r="X40" s="89">
        <v>0</v>
      </c>
      <c r="Y40" s="89">
        <v>0</v>
      </c>
      <c r="Z40" s="89">
        <v>0</v>
      </c>
      <c r="AA40" s="89">
        <v>0</v>
      </c>
      <c r="AB40" s="89">
        <v>0</v>
      </c>
      <c r="AC40" s="89">
        <v>0</v>
      </c>
      <c r="AD40" s="89">
        <v>0</v>
      </c>
      <c r="AE40" s="191">
        <v>0</v>
      </c>
      <c r="AF40" s="89">
        <v>0</v>
      </c>
      <c r="AG40" s="123">
        <v>0</v>
      </c>
      <c r="AH40" s="101">
        <v>0</v>
      </c>
      <c r="AI40" s="89">
        <v>0</v>
      </c>
      <c r="AJ40" s="89">
        <v>0</v>
      </c>
      <c r="AK40" s="89">
        <v>0</v>
      </c>
      <c r="AL40" s="89">
        <v>0</v>
      </c>
      <c r="AM40" s="89">
        <v>0</v>
      </c>
      <c r="AN40" s="89">
        <v>0</v>
      </c>
      <c r="AO40" s="89">
        <v>0</v>
      </c>
      <c r="AP40" s="131">
        <f t="shared" si="1"/>
        <v>9182</v>
      </c>
    </row>
    <row r="41" spans="1:42" ht="13.5" customHeight="1">
      <c r="A41" s="1">
        <v>260240</v>
      </c>
      <c r="B41" s="67"/>
      <c r="C41" s="20"/>
      <c r="D41" s="12" t="s">
        <v>58</v>
      </c>
      <c r="E41" s="12"/>
      <c r="F41" s="20"/>
      <c r="G41" s="88">
        <v>0</v>
      </c>
      <c r="H41" s="88">
        <v>0</v>
      </c>
      <c r="I41" s="88">
        <v>0</v>
      </c>
      <c r="J41" s="88">
        <v>0</v>
      </c>
      <c r="K41" s="88">
        <v>0</v>
      </c>
      <c r="L41" s="88">
        <v>0</v>
      </c>
      <c r="M41" s="88">
        <v>0</v>
      </c>
      <c r="N41" s="88">
        <v>0</v>
      </c>
      <c r="O41" s="88">
        <v>0</v>
      </c>
      <c r="P41" s="88">
        <v>0</v>
      </c>
      <c r="Q41" s="88">
        <v>0</v>
      </c>
      <c r="R41" s="88">
        <v>0</v>
      </c>
      <c r="S41" s="124">
        <v>0</v>
      </c>
      <c r="T41" s="196"/>
      <c r="U41" s="100">
        <v>0</v>
      </c>
      <c r="V41" s="100">
        <v>0</v>
      </c>
      <c r="W41" s="88">
        <v>0</v>
      </c>
      <c r="X41" s="88">
        <v>0</v>
      </c>
      <c r="Y41" s="88">
        <v>0</v>
      </c>
      <c r="Z41" s="88">
        <v>0</v>
      </c>
      <c r="AA41" s="88">
        <v>0</v>
      </c>
      <c r="AB41" s="88">
        <v>0</v>
      </c>
      <c r="AC41" s="88">
        <v>0</v>
      </c>
      <c r="AD41" s="88">
        <v>0</v>
      </c>
      <c r="AE41" s="192">
        <v>0</v>
      </c>
      <c r="AF41" s="88">
        <v>0</v>
      </c>
      <c r="AG41" s="124">
        <v>0</v>
      </c>
      <c r="AH41" s="100">
        <v>0</v>
      </c>
      <c r="AI41" s="88">
        <v>0</v>
      </c>
      <c r="AJ41" s="88">
        <v>0</v>
      </c>
      <c r="AK41" s="88">
        <v>0</v>
      </c>
      <c r="AL41" s="88">
        <v>0</v>
      </c>
      <c r="AM41" s="88">
        <v>0</v>
      </c>
      <c r="AN41" s="88">
        <v>0</v>
      </c>
      <c r="AO41" s="88">
        <v>0</v>
      </c>
      <c r="AP41" s="132">
        <f t="shared" si="1"/>
        <v>0</v>
      </c>
    </row>
    <row r="42" spans="1:42" ht="13.5" customHeight="1">
      <c r="A42" s="1">
        <v>260241</v>
      </c>
      <c r="B42" s="31" t="s">
        <v>226</v>
      </c>
      <c r="C42" s="13"/>
      <c r="D42" s="12" t="s">
        <v>59</v>
      </c>
      <c r="E42" s="12"/>
      <c r="F42" s="13"/>
      <c r="G42" s="89">
        <v>0</v>
      </c>
      <c r="H42" s="89">
        <v>0</v>
      </c>
      <c r="I42" s="89">
        <v>9182</v>
      </c>
      <c r="J42" s="89">
        <v>0</v>
      </c>
      <c r="K42" s="89">
        <v>0</v>
      </c>
      <c r="L42" s="89">
        <v>0</v>
      </c>
      <c r="M42" s="89">
        <v>0</v>
      </c>
      <c r="N42" s="89">
        <v>0</v>
      </c>
      <c r="O42" s="89">
        <v>0</v>
      </c>
      <c r="P42" s="89">
        <v>0</v>
      </c>
      <c r="Q42" s="89">
        <v>0</v>
      </c>
      <c r="R42" s="89">
        <v>0</v>
      </c>
      <c r="S42" s="123">
        <v>0</v>
      </c>
      <c r="T42" s="196"/>
      <c r="U42" s="101">
        <v>0</v>
      </c>
      <c r="V42" s="101">
        <v>0</v>
      </c>
      <c r="W42" s="89">
        <v>0</v>
      </c>
      <c r="X42" s="89">
        <v>0</v>
      </c>
      <c r="Y42" s="89">
        <v>0</v>
      </c>
      <c r="Z42" s="89">
        <v>0</v>
      </c>
      <c r="AA42" s="89">
        <v>0</v>
      </c>
      <c r="AB42" s="89">
        <v>0</v>
      </c>
      <c r="AC42" s="89">
        <v>0</v>
      </c>
      <c r="AD42" s="89">
        <v>0</v>
      </c>
      <c r="AE42" s="191">
        <v>0</v>
      </c>
      <c r="AF42" s="89">
        <v>0</v>
      </c>
      <c r="AG42" s="123">
        <v>0</v>
      </c>
      <c r="AH42" s="101">
        <v>0</v>
      </c>
      <c r="AI42" s="89">
        <v>0</v>
      </c>
      <c r="AJ42" s="89">
        <v>0</v>
      </c>
      <c r="AK42" s="89">
        <v>0</v>
      </c>
      <c r="AL42" s="89">
        <v>0</v>
      </c>
      <c r="AM42" s="89">
        <v>0</v>
      </c>
      <c r="AN42" s="89">
        <v>0</v>
      </c>
      <c r="AO42" s="89">
        <v>0</v>
      </c>
      <c r="AP42" s="131">
        <f t="shared" si="1"/>
        <v>9182</v>
      </c>
    </row>
    <row r="43" spans="1:42" ht="13.5" customHeight="1">
      <c r="A43" s="1">
        <v>260242</v>
      </c>
      <c r="B43" s="31"/>
      <c r="C43" s="13"/>
      <c r="D43" s="12" t="s">
        <v>227</v>
      </c>
      <c r="E43" s="12"/>
      <c r="F43" s="13"/>
      <c r="G43" s="89">
        <v>0</v>
      </c>
      <c r="H43" s="89">
        <v>0</v>
      </c>
      <c r="I43" s="89">
        <v>0</v>
      </c>
      <c r="J43" s="89">
        <v>0</v>
      </c>
      <c r="K43" s="89">
        <v>0</v>
      </c>
      <c r="L43" s="89">
        <v>0</v>
      </c>
      <c r="M43" s="89">
        <v>0</v>
      </c>
      <c r="N43" s="89">
        <v>0</v>
      </c>
      <c r="O43" s="89">
        <v>0</v>
      </c>
      <c r="P43" s="89">
        <v>0</v>
      </c>
      <c r="Q43" s="89">
        <v>0</v>
      </c>
      <c r="R43" s="89">
        <v>0</v>
      </c>
      <c r="S43" s="123">
        <v>0</v>
      </c>
      <c r="T43" s="196"/>
      <c r="U43" s="101">
        <v>0</v>
      </c>
      <c r="V43" s="101">
        <v>0</v>
      </c>
      <c r="W43" s="89">
        <v>0</v>
      </c>
      <c r="X43" s="89">
        <v>0</v>
      </c>
      <c r="Y43" s="89">
        <v>0</v>
      </c>
      <c r="Z43" s="89">
        <v>0</v>
      </c>
      <c r="AA43" s="89">
        <v>0</v>
      </c>
      <c r="AB43" s="89">
        <v>0</v>
      </c>
      <c r="AC43" s="89">
        <v>0</v>
      </c>
      <c r="AD43" s="89">
        <v>0</v>
      </c>
      <c r="AE43" s="191">
        <v>0</v>
      </c>
      <c r="AF43" s="89">
        <v>0</v>
      </c>
      <c r="AG43" s="123">
        <v>0</v>
      </c>
      <c r="AH43" s="101">
        <v>0</v>
      </c>
      <c r="AI43" s="89">
        <v>0</v>
      </c>
      <c r="AJ43" s="89">
        <v>0</v>
      </c>
      <c r="AK43" s="89">
        <v>0</v>
      </c>
      <c r="AL43" s="89">
        <v>0</v>
      </c>
      <c r="AM43" s="89">
        <v>0</v>
      </c>
      <c r="AN43" s="89">
        <v>0</v>
      </c>
      <c r="AO43" s="89">
        <v>0</v>
      </c>
      <c r="AP43" s="131">
        <f t="shared" si="1"/>
        <v>0</v>
      </c>
    </row>
    <row r="44" spans="1:42" ht="13.5" customHeight="1">
      <c r="A44" s="1">
        <v>260243</v>
      </c>
      <c r="B44" s="31" t="s">
        <v>300</v>
      </c>
      <c r="C44" s="13"/>
      <c r="D44" s="12" t="s">
        <v>60</v>
      </c>
      <c r="E44" s="12"/>
      <c r="F44" s="13"/>
      <c r="G44" s="89">
        <v>0</v>
      </c>
      <c r="H44" s="89">
        <v>0</v>
      </c>
      <c r="I44" s="89">
        <v>0</v>
      </c>
      <c r="J44" s="89">
        <v>0</v>
      </c>
      <c r="K44" s="89">
        <v>0</v>
      </c>
      <c r="L44" s="89">
        <v>0</v>
      </c>
      <c r="M44" s="89">
        <v>0</v>
      </c>
      <c r="N44" s="89">
        <v>0</v>
      </c>
      <c r="O44" s="89">
        <v>0</v>
      </c>
      <c r="P44" s="89">
        <v>0</v>
      </c>
      <c r="Q44" s="89">
        <v>0</v>
      </c>
      <c r="R44" s="89">
        <v>0</v>
      </c>
      <c r="S44" s="123">
        <v>0</v>
      </c>
      <c r="T44" s="196"/>
      <c r="U44" s="101">
        <v>0</v>
      </c>
      <c r="V44" s="101">
        <v>0</v>
      </c>
      <c r="W44" s="89">
        <v>0</v>
      </c>
      <c r="X44" s="89">
        <v>0</v>
      </c>
      <c r="Y44" s="89">
        <v>0</v>
      </c>
      <c r="Z44" s="89">
        <v>0</v>
      </c>
      <c r="AA44" s="89">
        <v>0</v>
      </c>
      <c r="AB44" s="89">
        <v>0</v>
      </c>
      <c r="AC44" s="89">
        <v>0</v>
      </c>
      <c r="AD44" s="89">
        <v>0</v>
      </c>
      <c r="AE44" s="191">
        <v>0</v>
      </c>
      <c r="AF44" s="89">
        <v>0</v>
      </c>
      <c r="AG44" s="123">
        <v>0</v>
      </c>
      <c r="AH44" s="101">
        <v>0</v>
      </c>
      <c r="AI44" s="89">
        <v>0</v>
      </c>
      <c r="AJ44" s="89">
        <v>0</v>
      </c>
      <c r="AK44" s="89">
        <v>0</v>
      </c>
      <c r="AL44" s="89">
        <v>0</v>
      </c>
      <c r="AM44" s="89">
        <v>0</v>
      </c>
      <c r="AN44" s="89">
        <v>0</v>
      </c>
      <c r="AO44" s="89">
        <v>0</v>
      </c>
      <c r="AP44" s="131">
        <f t="shared" si="1"/>
        <v>0</v>
      </c>
    </row>
    <row r="45" spans="1:42" ht="13.5" customHeight="1">
      <c r="A45" s="1">
        <v>260244</v>
      </c>
      <c r="B45" s="48"/>
      <c r="C45" s="27"/>
      <c r="D45" s="12" t="s">
        <v>61</v>
      </c>
      <c r="E45" s="12"/>
      <c r="F45" s="27"/>
      <c r="G45" s="89">
        <v>0</v>
      </c>
      <c r="H45" s="89">
        <v>0</v>
      </c>
      <c r="I45" s="89">
        <v>0</v>
      </c>
      <c r="J45" s="89">
        <v>0</v>
      </c>
      <c r="K45" s="89">
        <v>0</v>
      </c>
      <c r="L45" s="89">
        <v>0</v>
      </c>
      <c r="M45" s="89">
        <v>0</v>
      </c>
      <c r="N45" s="89">
        <v>0</v>
      </c>
      <c r="O45" s="89">
        <v>0</v>
      </c>
      <c r="P45" s="89">
        <v>0</v>
      </c>
      <c r="Q45" s="89">
        <v>0</v>
      </c>
      <c r="R45" s="89">
        <v>0</v>
      </c>
      <c r="S45" s="123">
        <v>0</v>
      </c>
      <c r="T45" s="196"/>
      <c r="U45" s="101">
        <v>0</v>
      </c>
      <c r="V45" s="101">
        <v>0</v>
      </c>
      <c r="W45" s="89">
        <v>0</v>
      </c>
      <c r="X45" s="89">
        <v>0</v>
      </c>
      <c r="Y45" s="89">
        <v>0</v>
      </c>
      <c r="Z45" s="89">
        <v>0</v>
      </c>
      <c r="AA45" s="89">
        <v>0</v>
      </c>
      <c r="AB45" s="89">
        <v>0</v>
      </c>
      <c r="AC45" s="89">
        <v>0</v>
      </c>
      <c r="AD45" s="89">
        <v>0</v>
      </c>
      <c r="AE45" s="191">
        <v>0</v>
      </c>
      <c r="AF45" s="89">
        <v>0</v>
      </c>
      <c r="AG45" s="123">
        <v>0</v>
      </c>
      <c r="AH45" s="101">
        <v>0</v>
      </c>
      <c r="AI45" s="89">
        <v>0</v>
      </c>
      <c r="AJ45" s="89">
        <v>0</v>
      </c>
      <c r="AK45" s="89">
        <v>0</v>
      </c>
      <c r="AL45" s="89">
        <v>0</v>
      </c>
      <c r="AM45" s="89">
        <v>0</v>
      </c>
      <c r="AN45" s="89">
        <v>0</v>
      </c>
      <c r="AO45" s="89">
        <v>0</v>
      </c>
      <c r="AP45" s="131">
        <f t="shared" si="1"/>
        <v>0</v>
      </c>
    </row>
    <row r="46" spans="1:42" ht="13.5" customHeight="1">
      <c r="A46" s="1">
        <v>260249</v>
      </c>
      <c r="B46" s="67" t="s">
        <v>240</v>
      </c>
      <c r="C46" s="20"/>
      <c r="D46" s="19" t="s">
        <v>228</v>
      </c>
      <c r="E46" s="30"/>
      <c r="F46" s="13"/>
      <c r="G46" s="88">
        <v>0</v>
      </c>
      <c r="H46" s="88">
        <v>0</v>
      </c>
      <c r="I46" s="88">
        <v>157664</v>
      </c>
      <c r="J46" s="88">
        <v>0</v>
      </c>
      <c r="K46" s="88">
        <v>0</v>
      </c>
      <c r="L46" s="88">
        <v>743855</v>
      </c>
      <c r="M46" s="88">
        <v>55187</v>
      </c>
      <c r="N46" s="88">
        <v>0</v>
      </c>
      <c r="O46" s="88">
        <v>0</v>
      </c>
      <c r="P46" s="88">
        <v>12032</v>
      </c>
      <c r="Q46" s="88">
        <v>102807</v>
      </c>
      <c r="R46" s="88">
        <v>0</v>
      </c>
      <c r="S46" s="124">
        <v>0</v>
      </c>
      <c r="T46" s="196"/>
      <c r="U46" s="100">
        <v>0</v>
      </c>
      <c r="V46" s="100">
        <v>0</v>
      </c>
      <c r="W46" s="88">
        <v>0</v>
      </c>
      <c r="X46" s="88">
        <v>0</v>
      </c>
      <c r="Y46" s="88">
        <v>0</v>
      </c>
      <c r="Z46" s="88">
        <v>0</v>
      </c>
      <c r="AA46" s="88">
        <v>0</v>
      </c>
      <c r="AB46" s="88">
        <v>0</v>
      </c>
      <c r="AC46" s="88">
        <v>0</v>
      </c>
      <c r="AD46" s="88">
        <v>0</v>
      </c>
      <c r="AE46" s="192">
        <v>0</v>
      </c>
      <c r="AF46" s="88">
        <v>0</v>
      </c>
      <c r="AG46" s="124">
        <v>0</v>
      </c>
      <c r="AH46" s="100">
        <v>0</v>
      </c>
      <c r="AI46" s="88">
        <v>0</v>
      </c>
      <c r="AJ46" s="88">
        <v>0</v>
      </c>
      <c r="AK46" s="88">
        <v>0</v>
      </c>
      <c r="AL46" s="88">
        <v>5325</v>
      </c>
      <c r="AM46" s="88">
        <v>4165</v>
      </c>
      <c r="AN46" s="88">
        <v>0</v>
      </c>
      <c r="AO46" s="88">
        <v>0</v>
      </c>
      <c r="AP46" s="132">
        <f t="shared" si="1"/>
        <v>1081035</v>
      </c>
    </row>
    <row r="47" spans="1:42" ht="13.5" customHeight="1">
      <c r="A47" s="1">
        <v>260250</v>
      </c>
      <c r="B47" s="48" t="s">
        <v>239</v>
      </c>
      <c r="C47" s="27"/>
      <c r="D47" s="26" t="s">
        <v>229</v>
      </c>
      <c r="E47" s="49"/>
      <c r="F47" s="27"/>
      <c r="G47" s="91">
        <v>3039</v>
      </c>
      <c r="H47" s="91">
        <v>178622</v>
      </c>
      <c r="I47" s="91">
        <v>0</v>
      </c>
      <c r="J47" s="91">
        <v>249183</v>
      </c>
      <c r="K47" s="91">
        <v>0</v>
      </c>
      <c r="L47" s="91">
        <v>0</v>
      </c>
      <c r="M47" s="91">
        <v>0</v>
      </c>
      <c r="N47" s="91">
        <v>0</v>
      </c>
      <c r="O47" s="91">
        <v>0</v>
      </c>
      <c r="P47" s="91">
        <v>0</v>
      </c>
      <c r="Q47" s="91">
        <v>0</v>
      </c>
      <c r="R47" s="91">
        <v>1680</v>
      </c>
      <c r="S47" s="125">
        <v>0</v>
      </c>
      <c r="T47" s="196"/>
      <c r="U47" s="102">
        <v>0</v>
      </c>
      <c r="V47" s="102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324</v>
      </c>
      <c r="AB47" s="91">
        <v>0</v>
      </c>
      <c r="AC47" s="91">
        <v>0</v>
      </c>
      <c r="AD47" s="91">
        <v>0</v>
      </c>
      <c r="AE47" s="193">
        <v>0</v>
      </c>
      <c r="AF47" s="91">
        <v>0</v>
      </c>
      <c r="AG47" s="125">
        <v>0</v>
      </c>
      <c r="AH47" s="102">
        <v>0</v>
      </c>
      <c r="AI47" s="91">
        <v>0</v>
      </c>
      <c r="AJ47" s="91">
        <v>1071</v>
      </c>
      <c r="AK47" s="91">
        <v>0</v>
      </c>
      <c r="AL47" s="91">
        <v>0</v>
      </c>
      <c r="AM47" s="91">
        <v>0</v>
      </c>
      <c r="AN47" s="91">
        <v>0</v>
      </c>
      <c r="AO47" s="91">
        <v>0</v>
      </c>
      <c r="AP47" s="133">
        <f t="shared" si="1"/>
        <v>433919</v>
      </c>
    </row>
    <row r="48" spans="1:42" ht="13.5" customHeight="1">
      <c r="A48" s="1">
        <v>260251</v>
      </c>
      <c r="B48" s="254" t="s">
        <v>287</v>
      </c>
      <c r="C48" s="255"/>
      <c r="D48" s="256"/>
      <c r="E48" s="137" t="s">
        <v>288</v>
      </c>
      <c r="F48" s="100"/>
      <c r="G48" s="88">
        <v>0</v>
      </c>
      <c r="H48" s="88">
        <v>0</v>
      </c>
      <c r="I48" s="88">
        <v>0</v>
      </c>
      <c r="J48" s="88">
        <v>0</v>
      </c>
      <c r="K48" s="88">
        <v>0</v>
      </c>
      <c r="L48" s="88">
        <v>0</v>
      </c>
      <c r="M48" s="88">
        <v>0</v>
      </c>
      <c r="N48" s="88">
        <v>0</v>
      </c>
      <c r="O48" s="88">
        <v>0</v>
      </c>
      <c r="P48" s="88">
        <v>0</v>
      </c>
      <c r="Q48" s="88">
        <v>0</v>
      </c>
      <c r="R48" s="88">
        <v>0</v>
      </c>
      <c r="S48" s="124">
        <v>0</v>
      </c>
      <c r="T48" s="196"/>
      <c r="U48" s="100">
        <v>0</v>
      </c>
      <c r="V48" s="100">
        <v>0</v>
      </c>
      <c r="W48" s="88">
        <v>0</v>
      </c>
      <c r="X48" s="88">
        <v>0</v>
      </c>
      <c r="Y48" s="88">
        <v>0</v>
      </c>
      <c r="Z48" s="88">
        <v>0</v>
      </c>
      <c r="AA48" s="88">
        <v>0</v>
      </c>
      <c r="AB48" s="88">
        <v>0</v>
      </c>
      <c r="AC48" s="88">
        <v>0</v>
      </c>
      <c r="AD48" s="88">
        <v>0</v>
      </c>
      <c r="AE48" s="192">
        <v>0</v>
      </c>
      <c r="AF48" s="88">
        <v>0</v>
      </c>
      <c r="AG48" s="124">
        <v>0</v>
      </c>
      <c r="AH48" s="100">
        <v>0</v>
      </c>
      <c r="AI48" s="88">
        <v>0</v>
      </c>
      <c r="AJ48" s="88">
        <v>0</v>
      </c>
      <c r="AK48" s="88">
        <v>0</v>
      </c>
      <c r="AL48" s="88">
        <v>0</v>
      </c>
      <c r="AM48" s="88">
        <v>0</v>
      </c>
      <c r="AN48" s="88">
        <v>0</v>
      </c>
      <c r="AO48" s="88">
        <v>0</v>
      </c>
      <c r="AP48" s="132">
        <f t="shared" si="1"/>
        <v>0</v>
      </c>
    </row>
    <row r="49" spans="1:42" ht="13.5" customHeight="1">
      <c r="A49" s="1">
        <v>260252</v>
      </c>
      <c r="B49" s="254"/>
      <c r="C49" s="255"/>
      <c r="D49" s="256"/>
      <c r="E49" s="138" t="s">
        <v>289</v>
      </c>
      <c r="F49" s="102"/>
      <c r="G49" s="89">
        <v>36935</v>
      </c>
      <c r="H49" s="89">
        <v>0</v>
      </c>
      <c r="I49" s="89">
        <v>30643</v>
      </c>
      <c r="J49" s="89">
        <v>138942</v>
      </c>
      <c r="K49" s="89">
        <v>0</v>
      </c>
      <c r="L49" s="89">
        <v>0</v>
      </c>
      <c r="M49" s="89">
        <v>9504</v>
      </c>
      <c r="N49" s="89">
        <v>0</v>
      </c>
      <c r="O49" s="89">
        <v>1434</v>
      </c>
      <c r="P49" s="89">
        <v>0</v>
      </c>
      <c r="Q49" s="89">
        <v>2554</v>
      </c>
      <c r="R49" s="89">
        <v>0</v>
      </c>
      <c r="S49" s="123">
        <v>0</v>
      </c>
      <c r="T49" s="196"/>
      <c r="U49" s="101">
        <v>0</v>
      </c>
      <c r="V49" s="101">
        <v>0</v>
      </c>
      <c r="W49" s="89">
        <v>0</v>
      </c>
      <c r="X49" s="89">
        <v>33001</v>
      </c>
      <c r="Y49" s="89">
        <v>0</v>
      </c>
      <c r="Z49" s="89">
        <v>3485</v>
      </c>
      <c r="AA49" s="89">
        <v>0</v>
      </c>
      <c r="AB49" s="89">
        <v>116671</v>
      </c>
      <c r="AC49" s="89">
        <v>0</v>
      </c>
      <c r="AD49" s="89">
        <v>0</v>
      </c>
      <c r="AE49" s="191">
        <v>50</v>
      </c>
      <c r="AF49" s="89">
        <v>11752</v>
      </c>
      <c r="AG49" s="123">
        <v>6848</v>
      </c>
      <c r="AH49" s="101">
        <v>0</v>
      </c>
      <c r="AI49" s="89">
        <v>0</v>
      </c>
      <c r="AJ49" s="89">
        <v>17208</v>
      </c>
      <c r="AK49" s="89">
        <v>0</v>
      </c>
      <c r="AL49" s="89">
        <v>2135</v>
      </c>
      <c r="AM49" s="89">
        <v>0</v>
      </c>
      <c r="AN49" s="89">
        <v>0</v>
      </c>
      <c r="AO49" s="89">
        <v>0</v>
      </c>
      <c r="AP49" s="131">
        <f t="shared" si="1"/>
        <v>411162</v>
      </c>
    </row>
    <row r="50" spans="1:42" ht="13.5" customHeight="1">
      <c r="A50" s="1">
        <v>260253</v>
      </c>
      <c r="B50" s="254" t="s">
        <v>290</v>
      </c>
      <c r="C50" s="255"/>
      <c r="D50" s="256"/>
      <c r="E50" s="137" t="s">
        <v>291</v>
      </c>
      <c r="F50" s="100"/>
      <c r="G50" s="88">
        <v>0</v>
      </c>
      <c r="H50" s="88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88">
        <v>0</v>
      </c>
      <c r="P50" s="88">
        <v>0</v>
      </c>
      <c r="Q50" s="88">
        <v>0</v>
      </c>
      <c r="R50" s="88">
        <v>0</v>
      </c>
      <c r="S50" s="124">
        <v>0</v>
      </c>
      <c r="T50" s="196"/>
      <c r="U50" s="100">
        <v>0</v>
      </c>
      <c r="V50" s="100">
        <v>0</v>
      </c>
      <c r="W50" s="88">
        <v>0</v>
      </c>
      <c r="X50" s="88">
        <v>0</v>
      </c>
      <c r="Y50" s="88">
        <v>0</v>
      </c>
      <c r="Z50" s="88">
        <v>0</v>
      </c>
      <c r="AA50" s="88">
        <v>0</v>
      </c>
      <c r="AB50" s="88">
        <v>0</v>
      </c>
      <c r="AC50" s="88">
        <v>0</v>
      </c>
      <c r="AD50" s="88">
        <v>0</v>
      </c>
      <c r="AE50" s="192">
        <v>0</v>
      </c>
      <c r="AF50" s="88">
        <v>0</v>
      </c>
      <c r="AG50" s="124">
        <v>0</v>
      </c>
      <c r="AH50" s="100">
        <v>0</v>
      </c>
      <c r="AI50" s="88">
        <v>0</v>
      </c>
      <c r="AJ50" s="88">
        <v>0</v>
      </c>
      <c r="AK50" s="88">
        <v>0</v>
      </c>
      <c r="AL50" s="88">
        <v>0</v>
      </c>
      <c r="AM50" s="88">
        <v>0</v>
      </c>
      <c r="AN50" s="88">
        <v>0</v>
      </c>
      <c r="AO50" s="88">
        <v>0</v>
      </c>
      <c r="AP50" s="132">
        <f t="shared" si="1"/>
        <v>0</v>
      </c>
    </row>
    <row r="51" spans="1:42" ht="13.5" customHeight="1">
      <c r="A51" s="1">
        <v>260254</v>
      </c>
      <c r="B51" s="254"/>
      <c r="C51" s="255"/>
      <c r="D51" s="256"/>
      <c r="E51" s="49" t="s">
        <v>292</v>
      </c>
      <c r="F51" s="117"/>
      <c r="G51" s="91">
        <v>512138</v>
      </c>
      <c r="H51" s="91">
        <v>161900</v>
      </c>
      <c r="I51" s="91">
        <v>239095</v>
      </c>
      <c r="J51" s="91">
        <v>116059</v>
      </c>
      <c r="K51" s="91">
        <v>0</v>
      </c>
      <c r="L51" s="91">
        <v>12602</v>
      </c>
      <c r="M51" s="91">
        <v>96430</v>
      </c>
      <c r="N51" s="91">
        <v>0</v>
      </c>
      <c r="O51" s="91">
        <v>48460</v>
      </c>
      <c r="P51" s="91">
        <v>0</v>
      </c>
      <c r="Q51" s="91">
        <v>100248</v>
      </c>
      <c r="R51" s="91">
        <v>3243500</v>
      </c>
      <c r="S51" s="125">
        <v>0</v>
      </c>
      <c r="T51" s="196"/>
      <c r="U51" s="102">
        <v>148152</v>
      </c>
      <c r="V51" s="102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33601</v>
      </c>
      <c r="AB51" s="91">
        <v>0</v>
      </c>
      <c r="AC51" s="91">
        <v>0</v>
      </c>
      <c r="AD51" s="91">
        <v>0</v>
      </c>
      <c r="AE51" s="193">
        <v>0</v>
      </c>
      <c r="AF51" s="91">
        <v>0</v>
      </c>
      <c r="AG51" s="125">
        <v>260243</v>
      </c>
      <c r="AH51" s="102">
        <v>0</v>
      </c>
      <c r="AI51" s="91">
        <v>2140</v>
      </c>
      <c r="AJ51" s="91">
        <v>1103</v>
      </c>
      <c r="AK51" s="91">
        <v>0</v>
      </c>
      <c r="AL51" s="91">
        <v>46075</v>
      </c>
      <c r="AM51" s="91">
        <v>73</v>
      </c>
      <c r="AN51" s="91">
        <v>0</v>
      </c>
      <c r="AO51" s="91">
        <v>0</v>
      </c>
      <c r="AP51" s="133">
        <f t="shared" si="1"/>
        <v>5021819</v>
      </c>
    </row>
    <row r="52" spans="1:42" ht="13.5" customHeight="1">
      <c r="A52" s="1">
        <v>260255</v>
      </c>
      <c r="B52" s="254" t="s">
        <v>325</v>
      </c>
      <c r="C52" s="255"/>
      <c r="D52" s="255"/>
      <c r="E52" s="256"/>
      <c r="F52" s="88" t="s">
        <v>293</v>
      </c>
      <c r="G52" s="88">
        <v>0</v>
      </c>
      <c r="H52" s="88">
        <v>0</v>
      </c>
      <c r="I52" s="88">
        <v>0</v>
      </c>
      <c r="J52" s="88">
        <v>0</v>
      </c>
      <c r="K52" s="88">
        <v>0</v>
      </c>
      <c r="L52" s="88">
        <v>0</v>
      </c>
      <c r="M52" s="88">
        <v>0</v>
      </c>
      <c r="N52" s="88">
        <v>0</v>
      </c>
      <c r="O52" s="88">
        <v>0</v>
      </c>
      <c r="P52" s="88">
        <v>0</v>
      </c>
      <c r="Q52" s="88">
        <v>0</v>
      </c>
      <c r="R52" s="88">
        <v>0</v>
      </c>
      <c r="S52" s="124">
        <v>0</v>
      </c>
      <c r="T52" s="196"/>
      <c r="U52" s="100">
        <v>0</v>
      </c>
      <c r="V52" s="100">
        <v>0</v>
      </c>
      <c r="W52" s="88">
        <v>0</v>
      </c>
      <c r="X52" s="88">
        <v>0</v>
      </c>
      <c r="Y52" s="88">
        <v>0</v>
      </c>
      <c r="Z52" s="88">
        <v>0</v>
      </c>
      <c r="AA52" s="88">
        <v>0</v>
      </c>
      <c r="AB52" s="88">
        <v>0</v>
      </c>
      <c r="AC52" s="88">
        <v>0</v>
      </c>
      <c r="AD52" s="88">
        <v>0</v>
      </c>
      <c r="AE52" s="192">
        <v>0</v>
      </c>
      <c r="AF52" s="88">
        <v>0</v>
      </c>
      <c r="AG52" s="124">
        <v>0</v>
      </c>
      <c r="AH52" s="100">
        <v>0</v>
      </c>
      <c r="AI52" s="88">
        <v>0</v>
      </c>
      <c r="AJ52" s="88">
        <v>0</v>
      </c>
      <c r="AK52" s="88">
        <v>0</v>
      </c>
      <c r="AL52" s="88">
        <v>0</v>
      </c>
      <c r="AM52" s="88">
        <v>0</v>
      </c>
      <c r="AN52" s="88">
        <v>0</v>
      </c>
      <c r="AO52" s="88">
        <v>0</v>
      </c>
      <c r="AP52" s="132">
        <f t="shared" si="1"/>
        <v>0</v>
      </c>
    </row>
    <row r="53" spans="1:42" ht="13.5" customHeight="1">
      <c r="A53" s="1">
        <v>260256</v>
      </c>
      <c r="B53" s="254"/>
      <c r="C53" s="255"/>
      <c r="D53" s="255"/>
      <c r="E53" s="256"/>
      <c r="F53" s="91" t="s">
        <v>294</v>
      </c>
      <c r="G53" s="91">
        <v>453621</v>
      </c>
      <c r="H53" s="91">
        <v>59999</v>
      </c>
      <c r="I53" s="91">
        <v>119336</v>
      </c>
      <c r="J53" s="91">
        <v>0</v>
      </c>
      <c r="K53" s="91">
        <v>0</v>
      </c>
      <c r="L53" s="91">
        <v>0</v>
      </c>
      <c r="M53" s="91">
        <v>42400</v>
      </c>
      <c r="N53" s="91">
        <v>0</v>
      </c>
      <c r="O53" s="91">
        <v>0</v>
      </c>
      <c r="P53" s="91">
        <v>0</v>
      </c>
      <c r="Q53" s="91">
        <v>12100</v>
      </c>
      <c r="R53" s="91">
        <v>0</v>
      </c>
      <c r="S53" s="125">
        <v>0</v>
      </c>
      <c r="T53" s="196"/>
      <c r="U53" s="102">
        <v>0</v>
      </c>
      <c r="V53" s="102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28118</v>
      </c>
      <c r="AB53" s="91">
        <v>0</v>
      </c>
      <c r="AC53" s="91">
        <v>0</v>
      </c>
      <c r="AD53" s="91">
        <v>0</v>
      </c>
      <c r="AE53" s="193">
        <v>0</v>
      </c>
      <c r="AF53" s="91">
        <v>0</v>
      </c>
      <c r="AG53" s="125">
        <v>0</v>
      </c>
      <c r="AH53" s="102">
        <v>0</v>
      </c>
      <c r="AI53" s="91">
        <v>0</v>
      </c>
      <c r="AJ53" s="91">
        <v>0</v>
      </c>
      <c r="AK53" s="91">
        <v>0</v>
      </c>
      <c r="AL53" s="91">
        <v>40750</v>
      </c>
      <c r="AM53" s="91">
        <v>0</v>
      </c>
      <c r="AN53" s="91">
        <v>0</v>
      </c>
      <c r="AO53" s="91">
        <v>0</v>
      </c>
      <c r="AP53" s="133">
        <f t="shared" si="1"/>
        <v>756324</v>
      </c>
    </row>
    <row r="54" spans="1:42" ht="13.5" customHeight="1">
      <c r="A54" s="1">
        <v>260257</v>
      </c>
      <c r="B54" s="254" t="s">
        <v>295</v>
      </c>
      <c r="C54" s="255"/>
      <c r="D54" s="255"/>
      <c r="E54" s="256"/>
      <c r="F54" s="88" t="s">
        <v>293</v>
      </c>
      <c r="G54" s="88">
        <v>0</v>
      </c>
      <c r="H54" s="88">
        <v>0</v>
      </c>
      <c r="I54" s="88">
        <v>0</v>
      </c>
      <c r="J54" s="88">
        <v>0</v>
      </c>
      <c r="K54" s="88">
        <v>0</v>
      </c>
      <c r="L54" s="88">
        <v>0</v>
      </c>
      <c r="M54" s="88">
        <v>0</v>
      </c>
      <c r="N54" s="88">
        <v>0</v>
      </c>
      <c r="O54" s="88">
        <v>0</v>
      </c>
      <c r="P54" s="88">
        <v>0</v>
      </c>
      <c r="Q54" s="88">
        <v>0</v>
      </c>
      <c r="R54" s="88">
        <v>0</v>
      </c>
      <c r="S54" s="124">
        <v>0</v>
      </c>
      <c r="T54" s="196"/>
      <c r="U54" s="100">
        <v>0</v>
      </c>
      <c r="V54" s="100">
        <v>0</v>
      </c>
      <c r="W54" s="88">
        <v>0</v>
      </c>
      <c r="X54" s="88">
        <v>0</v>
      </c>
      <c r="Y54" s="88">
        <v>0</v>
      </c>
      <c r="Z54" s="88">
        <v>0</v>
      </c>
      <c r="AA54" s="88">
        <v>0</v>
      </c>
      <c r="AB54" s="88">
        <v>0</v>
      </c>
      <c r="AC54" s="88">
        <v>0</v>
      </c>
      <c r="AD54" s="88">
        <v>0</v>
      </c>
      <c r="AE54" s="192">
        <v>0</v>
      </c>
      <c r="AF54" s="88">
        <v>0</v>
      </c>
      <c r="AG54" s="124">
        <v>0</v>
      </c>
      <c r="AH54" s="100">
        <v>0</v>
      </c>
      <c r="AI54" s="88">
        <v>0</v>
      </c>
      <c r="AJ54" s="88">
        <v>0</v>
      </c>
      <c r="AK54" s="88">
        <v>0</v>
      </c>
      <c r="AL54" s="88">
        <v>0</v>
      </c>
      <c r="AM54" s="88">
        <v>0</v>
      </c>
      <c r="AN54" s="88">
        <v>0</v>
      </c>
      <c r="AO54" s="88">
        <v>0</v>
      </c>
      <c r="AP54" s="132">
        <f t="shared" si="1"/>
        <v>0</v>
      </c>
    </row>
    <row r="55" spans="1:42" ht="13.5" customHeight="1">
      <c r="A55" s="1">
        <v>260258</v>
      </c>
      <c r="B55" s="254"/>
      <c r="C55" s="255"/>
      <c r="D55" s="255"/>
      <c r="E55" s="256"/>
      <c r="F55" s="91" t="s">
        <v>294</v>
      </c>
      <c r="G55" s="91">
        <v>22360</v>
      </c>
      <c r="H55" s="91">
        <v>0</v>
      </c>
      <c r="I55" s="91">
        <v>0</v>
      </c>
      <c r="J55" s="91">
        <v>0</v>
      </c>
      <c r="K55" s="91">
        <v>0</v>
      </c>
      <c r="L55" s="91">
        <v>0</v>
      </c>
      <c r="M55" s="91">
        <v>9504</v>
      </c>
      <c r="N55" s="91">
        <v>0</v>
      </c>
      <c r="O55" s="91">
        <v>0</v>
      </c>
      <c r="P55" s="91">
        <v>0</v>
      </c>
      <c r="Q55" s="91">
        <v>61</v>
      </c>
      <c r="R55" s="91">
        <v>0</v>
      </c>
      <c r="S55" s="125">
        <v>0</v>
      </c>
      <c r="T55" s="196"/>
      <c r="U55" s="102">
        <v>0</v>
      </c>
      <c r="V55" s="102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  <c r="AC55" s="91">
        <v>0</v>
      </c>
      <c r="AD55" s="91">
        <v>0</v>
      </c>
      <c r="AE55" s="193">
        <v>0</v>
      </c>
      <c r="AF55" s="91">
        <v>0</v>
      </c>
      <c r="AG55" s="125">
        <v>0</v>
      </c>
      <c r="AH55" s="102">
        <v>0</v>
      </c>
      <c r="AI55" s="91">
        <v>0</v>
      </c>
      <c r="AJ55" s="91">
        <v>0</v>
      </c>
      <c r="AK55" s="91">
        <v>0</v>
      </c>
      <c r="AL55" s="91">
        <v>1799</v>
      </c>
      <c r="AM55" s="91">
        <v>0</v>
      </c>
      <c r="AN55" s="91">
        <v>0</v>
      </c>
      <c r="AO55" s="91">
        <v>0</v>
      </c>
      <c r="AP55" s="133">
        <f t="shared" si="1"/>
        <v>33724</v>
      </c>
    </row>
    <row r="56" spans="1:42" ht="13.5" customHeight="1">
      <c r="A56" s="1">
        <v>260259</v>
      </c>
      <c r="B56" s="246" t="s">
        <v>296</v>
      </c>
      <c r="C56" s="247"/>
      <c r="D56" s="250" t="s">
        <v>301</v>
      </c>
      <c r="E56" s="251"/>
      <c r="F56" s="139" t="s">
        <v>297</v>
      </c>
      <c r="G56" s="89">
        <v>0</v>
      </c>
      <c r="H56" s="89">
        <v>0</v>
      </c>
      <c r="I56" s="89">
        <v>0</v>
      </c>
      <c r="J56" s="89">
        <v>0</v>
      </c>
      <c r="K56" s="89">
        <v>0</v>
      </c>
      <c r="L56" s="89">
        <v>0</v>
      </c>
      <c r="M56" s="89">
        <v>0</v>
      </c>
      <c r="N56" s="89">
        <v>0</v>
      </c>
      <c r="O56" s="89">
        <v>0</v>
      </c>
      <c r="P56" s="89">
        <v>0</v>
      </c>
      <c r="Q56" s="89">
        <v>0</v>
      </c>
      <c r="R56" s="89">
        <v>0</v>
      </c>
      <c r="S56" s="123">
        <v>0</v>
      </c>
      <c r="T56" s="196"/>
      <c r="U56" s="101">
        <v>0</v>
      </c>
      <c r="V56" s="101">
        <v>0</v>
      </c>
      <c r="W56" s="89">
        <v>0</v>
      </c>
      <c r="X56" s="89">
        <v>0</v>
      </c>
      <c r="Y56" s="89">
        <v>0</v>
      </c>
      <c r="Z56" s="89">
        <v>0</v>
      </c>
      <c r="AA56" s="89">
        <v>0</v>
      </c>
      <c r="AB56" s="89">
        <v>0</v>
      </c>
      <c r="AC56" s="89">
        <v>0</v>
      </c>
      <c r="AD56" s="89">
        <v>0</v>
      </c>
      <c r="AE56" s="191">
        <v>0</v>
      </c>
      <c r="AF56" s="89">
        <v>0</v>
      </c>
      <c r="AG56" s="123">
        <v>0</v>
      </c>
      <c r="AH56" s="101">
        <v>0</v>
      </c>
      <c r="AI56" s="89">
        <v>0</v>
      </c>
      <c r="AJ56" s="89">
        <v>0</v>
      </c>
      <c r="AK56" s="89">
        <v>0</v>
      </c>
      <c r="AL56" s="89">
        <v>0</v>
      </c>
      <c r="AM56" s="89">
        <v>0</v>
      </c>
      <c r="AN56" s="89">
        <v>0</v>
      </c>
      <c r="AO56" s="89">
        <v>0</v>
      </c>
      <c r="AP56" s="131">
        <f t="shared" si="1"/>
        <v>0</v>
      </c>
    </row>
    <row r="57" spans="1:42" ht="13.5" customHeight="1">
      <c r="A57" s="1">
        <v>260260</v>
      </c>
      <c r="B57" s="248"/>
      <c r="C57" s="249"/>
      <c r="D57" s="252"/>
      <c r="E57" s="253"/>
      <c r="F57" s="89" t="s">
        <v>298</v>
      </c>
      <c r="G57" s="89">
        <v>475981</v>
      </c>
      <c r="H57" s="89">
        <v>59999</v>
      </c>
      <c r="I57" s="89">
        <v>119336</v>
      </c>
      <c r="J57" s="89">
        <v>0</v>
      </c>
      <c r="K57" s="89">
        <v>0</v>
      </c>
      <c r="L57" s="89">
        <v>0</v>
      </c>
      <c r="M57" s="89">
        <v>51904</v>
      </c>
      <c r="N57" s="89">
        <v>0</v>
      </c>
      <c r="O57" s="89">
        <v>0</v>
      </c>
      <c r="P57" s="89">
        <v>0</v>
      </c>
      <c r="Q57" s="89">
        <v>12161</v>
      </c>
      <c r="R57" s="89">
        <v>0</v>
      </c>
      <c r="S57" s="123">
        <v>0</v>
      </c>
      <c r="T57" s="196"/>
      <c r="U57" s="101">
        <v>0</v>
      </c>
      <c r="V57" s="101">
        <v>0</v>
      </c>
      <c r="W57" s="89">
        <v>0</v>
      </c>
      <c r="X57" s="89">
        <v>0</v>
      </c>
      <c r="Y57" s="89">
        <v>0</v>
      </c>
      <c r="Z57" s="89">
        <v>0</v>
      </c>
      <c r="AA57" s="89">
        <v>28118</v>
      </c>
      <c r="AB57" s="89">
        <v>0</v>
      </c>
      <c r="AC57" s="89">
        <v>0</v>
      </c>
      <c r="AD57" s="89">
        <v>0</v>
      </c>
      <c r="AE57" s="191">
        <v>0</v>
      </c>
      <c r="AF57" s="89">
        <v>0</v>
      </c>
      <c r="AG57" s="123">
        <v>0</v>
      </c>
      <c r="AH57" s="101">
        <v>0</v>
      </c>
      <c r="AI57" s="89">
        <v>0</v>
      </c>
      <c r="AJ57" s="89">
        <v>0</v>
      </c>
      <c r="AK57" s="89">
        <v>0</v>
      </c>
      <c r="AL57" s="89">
        <v>42549</v>
      </c>
      <c r="AM57" s="89">
        <v>0</v>
      </c>
      <c r="AN57" s="89">
        <v>0</v>
      </c>
      <c r="AO57" s="89">
        <v>0</v>
      </c>
      <c r="AP57" s="131">
        <f t="shared" si="1"/>
        <v>790048</v>
      </c>
    </row>
    <row r="58" spans="1:42" ht="13.5" customHeight="1">
      <c r="A58" s="1">
        <v>260261</v>
      </c>
      <c r="B58" s="181" t="s">
        <v>323</v>
      </c>
      <c r="C58" s="184"/>
      <c r="D58" s="180"/>
      <c r="E58" s="180"/>
      <c r="F58" s="185"/>
      <c r="G58" s="88">
        <v>0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O58" s="88">
        <v>0</v>
      </c>
      <c r="P58" s="88">
        <v>0</v>
      </c>
      <c r="Q58" s="88">
        <v>0</v>
      </c>
      <c r="R58" s="88">
        <v>0</v>
      </c>
      <c r="S58" s="124">
        <v>0</v>
      </c>
      <c r="T58" s="196"/>
      <c r="U58" s="100">
        <v>0</v>
      </c>
      <c r="V58" s="100">
        <v>0</v>
      </c>
      <c r="W58" s="88">
        <v>0</v>
      </c>
      <c r="X58" s="88">
        <v>0</v>
      </c>
      <c r="Y58" s="88">
        <v>0</v>
      </c>
      <c r="Z58" s="88">
        <v>0</v>
      </c>
      <c r="AA58" s="88">
        <v>0</v>
      </c>
      <c r="AB58" s="88">
        <v>0</v>
      </c>
      <c r="AC58" s="88">
        <v>0</v>
      </c>
      <c r="AD58" s="88">
        <v>0</v>
      </c>
      <c r="AE58" s="192">
        <v>0</v>
      </c>
      <c r="AF58" s="88">
        <v>0</v>
      </c>
      <c r="AG58" s="124">
        <v>0</v>
      </c>
      <c r="AH58" s="100">
        <v>0</v>
      </c>
      <c r="AI58" s="88">
        <v>0</v>
      </c>
      <c r="AJ58" s="88">
        <v>0</v>
      </c>
      <c r="AK58" s="88">
        <v>0</v>
      </c>
      <c r="AL58" s="88">
        <v>0</v>
      </c>
      <c r="AM58" s="88">
        <v>0</v>
      </c>
      <c r="AN58" s="88">
        <v>0</v>
      </c>
      <c r="AO58" s="88">
        <v>0</v>
      </c>
      <c r="AP58" s="132">
        <f>SUM(G58:AO58)</f>
        <v>0</v>
      </c>
    </row>
    <row r="59" spans="1:42" ht="13.5" customHeight="1" thickBot="1">
      <c r="A59" s="1">
        <v>260262</v>
      </c>
      <c r="B59" s="182" t="s">
        <v>324</v>
      </c>
      <c r="C59" s="186"/>
      <c r="D59" s="183"/>
      <c r="E59" s="183"/>
      <c r="F59" s="103"/>
      <c r="G59" s="90">
        <v>0</v>
      </c>
      <c r="H59" s="90">
        <v>0</v>
      </c>
      <c r="I59" s="90">
        <v>0</v>
      </c>
      <c r="J59" s="90">
        <v>0</v>
      </c>
      <c r="K59" s="90">
        <v>0</v>
      </c>
      <c r="L59" s="90">
        <v>0</v>
      </c>
      <c r="M59" s="90">
        <v>0</v>
      </c>
      <c r="N59" s="90">
        <v>0</v>
      </c>
      <c r="O59" s="90">
        <v>0</v>
      </c>
      <c r="P59" s="90">
        <v>0</v>
      </c>
      <c r="Q59" s="90">
        <v>0</v>
      </c>
      <c r="R59" s="90">
        <v>0</v>
      </c>
      <c r="S59" s="128">
        <v>0</v>
      </c>
      <c r="T59" s="196"/>
      <c r="U59" s="103">
        <v>0</v>
      </c>
      <c r="V59" s="103">
        <v>0</v>
      </c>
      <c r="W59" s="90">
        <v>0</v>
      </c>
      <c r="X59" s="90">
        <v>0</v>
      </c>
      <c r="Y59" s="90">
        <v>0</v>
      </c>
      <c r="Z59" s="90">
        <v>0</v>
      </c>
      <c r="AA59" s="90">
        <v>0</v>
      </c>
      <c r="AB59" s="90">
        <v>0</v>
      </c>
      <c r="AC59" s="90">
        <v>0</v>
      </c>
      <c r="AD59" s="90">
        <v>0</v>
      </c>
      <c r="AE59" s="198">
        <v>0</v>
      </c>
      <c r="AF59" s="90">
        <v>0</v>
      </c>
      <c r="AG59" s="128">
        <v>0</v>
      </c>
      <c r="AH59" s="103">
        <v>0</v>
      </c>
      <c r="AI59" s="90">
        <v>0</v>
      </c>
      <c r="AJ59" s="90">
        <v>0</v>
      </c>
      <c r="AK59" s="90">
        <v>0</v>
      </c>
      <c r="AL59" s="90">
        <v>0</v>
      </c>
      <c r="AM59" s="90">
        <v>0</v>
      </c>
      <c r="AN59" s="90">
        <v>0</v>
      </c>
      <c r="AO59" s="90">
        <v>0</v>
      </c>
      <c r="AP59" s="135">
        <f>SUM(G59:AO59)</f>
        <v>0</v>
      </c>
    </row>
  </sheetData>
  <mergeCells count="42">
    <mergeCell ref="B1:F1"/>
    <mergeCell ref="O2:O3"/>
    <mergeCell ref="K2:K3"/>
    <mergeCell ref="L2:L3"/>
    <mergeCell ref="M2:M3"/>
    <mergeCell ref="N2:N3"/>
    <mergeCell ref="G2:G3"/>
    <mergeCell ref="H2:H3"/>
    <mergeCell ref="I2:I3"/>
    <mergeCell ref="J2:J3"/>
    <mergeCell ref="V2:V3"/>
    <mergeCell ref="W2:W3"/>
    <mergeCell ref="P2:P3"/>
    <mergeCell ref="Q2:Q3"/>
    <mergeCell ref="S2:S3"/>
    <mergeCell ref="U2:U3"/>
    <mergeCell ref="R2:R3"/>
    <mergeCell ref="AA2:AA3"/>
    <mergeCell ref="AC2:AC3"/>
    <mergeCell ref="AB2:AB3"/>
    <mergeCell ref="X2:X3"/>
    <mergeCell ref="Y2:Y3"/>
    <mergeCell ref="Z2:Z3"/>
    <mergeCell ref="AD2:AD3"/>
    <mergeCell ref="AE2:AE3"/>
    <mergeCell ref="AF2:AF3"/>
    <mergeCell ref="AG2:AG3"/>
    <mergeCell ref="AO2:AO3"/>
    <mergeCell ref="AH2:AH3"/>
    <mergeCell ref="AI2:AI3"/>
    <mergeCell ref="AJ2:AJ3"/>
    <mergeCell ref="AK2:AK3"/>
    <mergeCell ref="AP2:AP3"/>
    <mergeCell ref="B56:C57"/>
    <mergeCell ref="D56:E57"/>
    <mergeCell ref="B48:D49"/>
    <mergeCell ref="B50:D51"/>
    <mergeCell ref="B52:E53"/>
    <mergeCell ref="B54:E55"/>
    <mergeCell ref="AL2:AL3"/>
    <mergeCell ref="AM2:AM3"/>
    <mergeCell ref="AN2:AN3"/>
  </mergeCells>
  <printOptions/>
  <pageMargins left="0.7874015748031497" right="0.3937007874015748" top="0.7874015748031497" bottom="0.5905511811023623" header="0.3937007874015748" footer="0.1968503937007874"/>
  <pageSetup horizontalDpi="600" verticalDpi="600" orientation="landscape" paperSize="9" scale="68" r:id="rId2"/>
  <colBreaks count="2" manualBreakCount="2">
    <brk id="19" max="58" man="1"/>
    <brk id="33" max="58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tabColor indexed="10"/>
  </sheetPr>
  <dimension ref="A1:AN68"/>
  <sheetViews>
    <sheetView showGridLines="0" view="pageBreakPreview" zoomScaleSheetLayoutView="100" workbookViewId="0" topLeftCell="A1">
      <selection activeCell="D1" sqref="D1"/>
    </sheetView>
  </sheetViews>
  <sheetFormatPr defaultColWidth="9.00390625" defaultRowHeight="15" customHeight="1"/>
  <cols>
    <col min="1" max="1" width="9.00390625" style="1" customWidth="1"/>
    <col min="2" max="2" width="3.125" style="142" customWidth="1"/>
    <col min="3" max="3" width="5.875" style="142" customWidth="1"/>
    <col min="4" max="4" width="23.125" style="142" customWidth="1"/>
    <col min="5" max="39" width="11.625" style="1" customWidth="1"/>
    <col min="40" max="16384" width="9.00390625" style="1" customWidth="1"/>
  </cols>
  <sheetData>
    <row r="1" ht="15" customHeight="1" thickBot="1">
      <c r="B1" s="142" t="s">
        <v>320</v>
      </c>
    </row>
    <row r="2" spans="2:40" ht="15" customHeight="1">
      <c r="B2" s="266" t="s">
        <v>303</v>
      </c>
      <c r="C2" s="267"/>
      <c r="D2" s="268"/>
      <c r="E2" s="257" t="s">
        <v>73</v>
      </c>
      <c r="F2" s="257" t="s">
        <v>74</v>
      </c>
      <c r="G2" s="257" t="s">
        <v>75</v>
      </c>
      <c r="H2" s="257" t="s">
        <v>76</v>
      </c>
      <c r="I2" s="257" t="s">
        <v>77</v>
      </c>
      <c r="J2" s="257" t="s">
        <v>78</v>
      </c>
      <c r="K2" s="257" t="s">
        <v>79</v>
      </c>
      <c r="L2" s="257" t="s">
        <v>80</v>
      </c>
      <c r="M2" s="257" t="s">
        <v>254</v>
      </c>
      <c r="N2" s="257" t="s">
        <v>253</v>
      </c>
      <c r="O2" s="257" t="s">
        <v>255</v>
      </c>
      <c r="P2" s="257" t="s">
        <v>322</v>
      </c>
      <c r="Q2" s="259" t="s">
        <v>81</v>
      </c>
      <c r="AN2" s="164"/>
    </row>
    <row r="3" spans="2:40" ht="15" customHeight="1">
      <c r="B3" s="143" t="s">
        <v>304</v>
      </c>
      <c r="C3" s="144"/>
      <c r="D3" s="145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60"/>
      <c r="AN3" s="164"/>
    </row>
    <row r="4" spans="1:40" ht="15" customHeight="1">
      <c r="A4" s="1">
        <v>210101</v>
      </c>
      <c r="B4" s="146">
        <v>1</v>
      </c>
      <c r="C4" s="142" t="s">
        <v>342</v>
      </c>
      <c r="D4" s="147"/>
      <c r="E4" s="165">
        <v>0</v>
      </c>
      <c r="F4" s="165">
        <v>4197</v>
      </c>
      <c r="G4" s="165">
        <v>39252</v>
      </c>
      <c r="H4" s="165">
        <v>77506</v>
      </c>
      <c r="I4" s="165">
        <v>0</v>
      </c>
      <c r="J4" s="165">
        <v>0</v>
      </c>
      <c r="K4" s="165">
        <v>0</v>
      </c>
      <c r="L4" s="165">
        <v>0</v>
      </c>
      <c r="M4" s="165">
        <v>0</v>
      </c>
      <c r="N4" s="165">
        <v>0</v>
      </c>
      <c r="O4" s="165">
        <v>0</v>
      </c>
      <c r="P4" s="165">
        <v>0</v>
      </c>
      <c r="Q4" s="166">
        <v>0</v>
      </c>
      <c r="R4" s="164">
        <f>SUM(E4:Q4)</f>
        <v>120955</v>
      </c>
      <c r="AN4" s="164"/>
    </row>
    <row r="5" spans="1:40" ht="15" customHeight="1">
      <c r="A5" s="1">
        <v>210102</v>
      </c>
      <c r="B5" s="148" t="s">
        <v>305</v>
      </c>
      <c r="C5" s="142" t="s">
        <v>306</v>
      </c>
      <c r="D5" s="147"/>
      <c r="E5" s="168">
        <v>0</v>
      </c>
      <c r="F5" s="168">
        <v>2154</v>
      </c>
      <c r="G5" s="168">
        <v>33469</v>
      </c>
      <c r="H5" s="168">
        <v>38163</v>
      </c>
      <c r="I5" s="168">
        <v>0</v>
      </c>
      <c r="J5" s="168">
        <v>0</v>
      </c>
      <c r="K5" s="168">
        <v>0</v>
      </c>
      <c r="L5" s="168">
        <v>0</v>
      </c>
      <c r="M5" s="168">
        <v>0</v>
      </c>
      <c r="N5" s="168">
        <v>0</v>
      </c>
      <c r="O5" s="168">
        <v>0</v>
      </c>
      <c r="P5" s="168">
        <v>0</v>
      </c>
      <c r="Q5" s="169">
        <v>0</v>
      </c>
      <c r="R5" s="164">
        <f aca="true" t="shared" si="0" ref="R5:R22">SUM(E5:Q5)</f>
        <v>73786</v>
      </c>
      <c r="AN5" s="164"/>
    </row>
    <row r="6" spans="1:40" ht="15" customHeight="1">
      <c r="A6" s="1">
        <v>210103</v>
      </c>
      <c r="B6" s="148" t="s">
        <v>307</v>
      </c>
      <c r="C6" s="142" t="s">
        <v>308</v>
      </c>
      <c r="D6" s="147"/>
      <c r="E6" s="168">
        <v>0</v>
      </c>
      <c r="F6" s="168">
        <v>0</v>
      </c>
      <c r="G6" s="168">
        <v>0</v>
      </c>
      <c r="H6" s="168">
        <v>1255</v>
      </c>
      <c r="I6" s="168">
        <v>0</v>
      </c>
      <c r="J6" s="168">
        <v>0</v>
      </c>
      <c r="K6" s="168">
        <v>0</v>
      </c>
      <c r="L6" s="168">
        <v>0</v>
      </c>
      <c r="M6" s="168">
        <v>0</v>
      </c>
      <c r="N6" s="168">
        <v>0</v>
      </c>
      <c r="O6" s="168">
        <v>190</v>
      </c>
      <c r="P6" s="168">
        <v>0</v>
      </c>
      <c r="Q6" s="169">
        <v>0</v>
      </c>
      <c r="R6" s="164">
        <f t="shared" si="0"/>
        <v>1445</v>
      </c>
      <c r="AN6" s="164"/>
    </row>
    <row r="7" spans="1:40" ht="15" customHeight="1">
      <c r="A7" s="1">
        <v>210104</v>
      </c>
      <c r="B7" s="148" t="s">
        <v>309</v>
      </c>
      <c r="C7" s="142" t="s">
        <v>310</v>
      </c>
      <c r="D7" s="147"/>
      <c r="E7" s="168">
        <v>0</v>
      </c>
      <c r="F7" s="168">
        <v>0</v>
      </c>
      <c r="G7" s="168">
        <v>0</v>
      </c>
      <c r="H7" s="168">
        <v>0</v>
      </c>
      <c r="I7" s="168">
        <v>0</v>
      </c>
      <c r="J7" s="168">
        <v>0</v>
      </c>
      <c r="K7" s="168">
        <v>0</v>
      </c>
      <c r="L7" s="168">
        <v>0</v>
      </c>
      <c r="M7" s="168">
        <v>0</v>
      </c>
      <c r="N7" s="168">
        <v>0</v>
      </c>
      <c r="O7" s="168">
        <v>0</v>
      </c>
      <c r="P7" s="168">
        <v>0</v>
      </c>
      <c r="Q7" s="169">
        <v>0</v>
      </c>
      <c r="R7" s="164">
        <f t="shared" si="0"/>
        <v>0</v>
      </c>
      <c r="AN7" s="164"/>
    </row>
    <row r="8" spans="1:40" ht="15" customHeight="1">
      <c r="A8" s="1">
        <v>210105</v>
      </c>
      <c r="B8" s="148" t="s">
        <v>311</v>
      </c>
      <c r="C8" s="142" t="s">
        <v>312</v>
      </c>
      <c r="D8" s="147"/>
      <c r="E8" s="168">
        <v>0</v>
      </c>
      <c r="F8" s="168">
        <v>1121</v>
      </c>
      <c r="G8" s="168">
        <v>12713</v>
      </c>
      <c r="H8" s="168">
        <v>16453</v>
      </c>
      <c r="I8" s="168">
        <v>0</v>
      </c>
      <c r="J8" s="168">
        <v>0</v>
      </c>
      <c r="K8" s="168">
        <v>0</v>
      </c>
      <c r="L8" s="168">
        <v>0</v>
      </c>
      <c r="M8" s="168">
        <v>0</v>
      </c>
      <c r="N8" s="168">
        <v>0</v>
      </c>
      <c r="O8" s="168">
        <v>0</v>
      </c>
      <c r="P8" s="168">
        <v>0</v>
      </c>
      <c r="Q8" s="169">
        <v>0</v>
      </c>
      <c r="R8" s="164">
        <f t="shared" si="0"/>
        <v>30287</v>
      </c>
      <c r="AN8" s="164"/>
    </row>
    <row r="9" spans="1:40" ht="15" customHeight="1">
      <c r="A9" s="1">
        <v>210106</v>
      </c>
      <c r="B9" s="148" t="s">
        <v>313</v>
      </c>
      <c r="C9" s="142" t="s">
        <v>314</v>
      </c>
      <c r="D9" s="147"/>
      <c r="E9" s="168">
        <v>0</v>
      </c>
      <c r="F9" s="168">
        <v>7472</v>
      </c>
      <c r="G9" s="168">
        <v>85434</v>
      </c>
      <c r="H9" s="168">
        <v>133377</v>
      </c>
      <c r="I9" s="168">
        <v>0</v>
      </c>
      <c r="J9" s="168">
        <v>0</v>
      </c>
      <c r="K9" s="168">
        <v>0</v>
      </c>
      <c r="L9" s="168">
        <v>0</v>
      </c>
      <c r="M9" s="168">
        <v>0</v>
      </c>
      <c r="N9" s="168">
        <v>0</v>
      </c>
      <c r="O9" s="168">
        <v>190</v>
      </c>
      <c r="P9" s="168">
        <v>0</v>
      </c>
      <c r="Q9" s="169">
        <v>0</v>
      </c>
      <c r="R9" s="164">
        <f t="shared" si="0"/>
        <v>226473</v>
      </c>
      <c r="AN9" s="164"/>
    </row>
    <row r="10" spans="1:40" ht="15" customHeight="1">
      <c r="A10" s="1">
        <v>210107</v>
      </c>
      <c r="B10" s="149" t="s">
        <v>315</v>
      </c>
      <c r="C10" s="150"/>
      <c r="D10" s="151"/>
      <c r="E10" s="171">
        <v>22360</v>
      </c>
      <c r="F10" s="171">
        <v>20934</v>
      </c>
      <c r="G10" s="171">
        <v>5696</v>
      </c>
      <c r="H10" s="171">
        <v>0</v>
      </c>
      <c r="I10" s="171">
        <v>0</v>
      </c>
      <c r="J10" s="171">
        <v>0</v>
      </c>
      <c r="K10" s="171">
        <v>13654</v>
      </c>
      <c r="L10" s="171">
        <v>0</v>
      </c>
      <c r="M10" s="171">
        <v>0</v>
      </c>
      <c r="N10" s="171">
        <v>0</v>
      </c>
      <c r="O10" s="171">
        <v>1539</v>
      </c>
      <c r="P10" s="171">
        <v>0</v>
      </c>
      <c r="Q10" s="172">
        <v>0</v>
      </c>
      <c r="R10" s="164">
        <f t="shared" si="0"/>
        <v>64183</v>
      </c>
      <c r="AN10" s="164"/>
    </row>
    <row r="11" spans="1:40" ht="15" customHeight="1">
      <c r="A11" s="1">
        <v>210108</v>
      </c>
      <c r="B11" s="152"/>
      <c r="C11" s="153"/>
      <c r="D11" s="154" t="s">
        <v>316</v>
      </c>
      <c r="E11" s="165">
        <v>0</v>
      </c>
      <c r="F11" s="165">
        <v>0</v>
      </c>
      <c r="G11" s="165">
        <v>0</v>
      </c>
      <c r="H11" s="165">
        <v>0</v>
      </c>
      <c r="I11" s="165">
        <v>0</v>
      </c>
      <c r="J11" s="165">
        <v>0</v>
      </c>
      <c r="K11" s="165">
        <v>0</v>
      </c>
      <c r="L11" s="165">
        <v>0</v>
      </c>
      <c r="M11" s="165">
        <v>0</v>
      </c>
      <c r="N11" s="165">
        <v>0</v>
      </c>
      <c r="O11" s="165">
        <v>0</v>
      </c>
      <c r="P11" s="165">
        <v>0</v>
      </c>
      <c r="Q11" s="166">
        <v>0</v>
      </c>
      <c r="R11" s="164">
        <f t="shared" si="0"/>
        <v>0</v>
      </c>
      <c r="AN11" s="164"/>
    </row>
    <row r="12" spans="1:40" ht="15" customHeight="1">
      <c r="A12" s="1">
        <v>210109</v>
      </c>
      <c r="B12" s="269" t="s">
        <v>57</v>
      </c>
      <c r="C12" s="270"/>
      <c r="D12" s="155" t="s">
        <v>317</v>
      </c>
      <c r="E12" s="168">
        <v>22360</v>
      </c>
      <c r="F12" s="168">
        <v>20934</v>
      </c>
      <c r="G12" s="168">
        <v>5696</v>
      </c>
      <c r="H12" s="168">
        <v>0</v>
      </c>
      <c r="I12" s="168">
        <v>0</v>
      </c>
      <c r="J12" s="168">
        <v>0</v>
      </c>
      <c r="K12" s="168">
        <v>13654</v>
      </c>
      <c r="L12" s="168">
        <v>0</v>
      </c>
      <c r="M12" s="168">
        <v>0</v>
      </c>
      <c r="N12" s="168">
        <v>0</v>
      </c>
      <c r="O12" s="168">
        <v>1539</v>
      </c>
      <c r="P12" s="168">
        <v>0</v>
      </c>
      <c r="Q12" s="169">
        <v>0</v>
      </c>
      <c r="R12" s="164">
        <f t="shared" si="0"/>
        <v>64183</v>
      </c>
      <c r="AN12" s="164"/>
    </row>
    <row r="13" spans="1:40" ht="15" customHeight="1">
      <c r="A13" s="1">
        <v>210110</v>
      </c>
      <c r="B13" s="156"/>
      <c r="C13" s="157"/>
      <c r="D13" s="158" t="s">
        <v>318</v>
      </c>
      <c r="E13" s="174">
        <v>0</v>
      </c>
      <c r="F13" s="174">
        <v>0</v>
      </c>
      <c r="G13" s="174">
        <v>0</v>
      </c>
      <c r="H13" s="174">
        <v>0</v>
      </c>
      <c r="I13" s="174">
        <v>0</v>
      </c>
      <c r="J13" s="174">
        <v>0</v>
      </c>
      <c r="K13" s="174">
        <v>0</v>
      </c>
      <c r="L13" s="174">
        <v>0</v>
      </c>
      <c r="M13" s="174">
        <v>0</v>
      </c>
      <c r="N13" s="174">
        <v>0</v>
      </c>
      <c r="O13" s="174">
        <v>0</v>
      </c>
      <c r="P13" s="174">
        <v>0</v>
      </c>
      <c r="Q13" s="175">
        <v>0</v>
      </c>
      <c r="R13" s="164">
        <f t="shared" si="0"/>
        <v>0</v>
      </c>
      <c r="AN13" s="164"/>
    </row>
    <row r="14" spans="1:40" ht="15" customHeight="1">
      <c r="A14" s="1">
        <v>210111</v>
      </c>
      <c r="B14" s="159" t="s">
        <v>343</v>
      </c>
      <c r="D14" s="147"/>
      <c r="E14" s="168">
        <v>0</v>
      </c>
      <c r="F14" s="168">
        <v>0</v>
      </c>
      <c r="G14" s="168">
        <v>2213</v>
      </c>
      <c r="H14" s="168">
        <v>26</v>
      </c>
      <c r="I14" s="168">
        <v>0</v>
      </c>
      <c r="J14" s="168">
        <v>124</v>
      </c>
      <c r="K14" s="168">
        <v>0</v>
      </c>
      <c r="L14" s="168">
        <v>0</v>
      </c>
      <c r="M14" s="168">
        <v>0</v>
      </c>
      <c r="N14" s="168">
        <v>0</v>
      </c>
      <c r="O14" s="168">
        <v>0</v>
      </c>
      <c r="P14" s="168">
        <v>0</v>
      </c>
      <c r="Q14" s="169">
        <v>0</v>
      </c>
      <c r="R14" s="164">
        <f t="shared" si="0"/>
        <v>2363</v>
      </c>
      <c r="AN14" s="164"/>
    </row>
    <row r="15" spans="1:40" ht="15" customHeight="1">
      <c r="A15" s="1">
        <v>210112</v>
      </c>
      <c r="B15" s="159" t="s">
        <v>344</v>
      </c>
      <c r="D15" s="147"/>
      <c r="E15" s="168">
        <v>1553</v>
      </c>
      <c r="F15" s="168">
        <v>9</v>
      </c>
      <c r="G15" s="168">
        <v>275</v>
      </c>
      <c r="H15" s="168">
        <v>396</v>
      </c>
      <c r="I15" s="168">
        <v>35</v>
      </c>
      <c r="J15" s="168">
        <v>22</v>
      </c>
      <c r="K15" s="168">
        <v>0</v>
      </c>
      <c r="L15" s="168">
        <v>0</v>
      </c>
      <c r="M15" s="168">
        <v>0</v>
      </c>
      <c r="N15" s="168">
        <v>0</v>
      </c>
      <c r="O15" s="168">
        <v>0</v>
      </c>
      <c r="P15" s="168">
        <v>40</v>
      </c>
      <c r="Q15" s="169">
        <v>0</v>
      </c>
      <c r="R15" s="164">
        <f t="shared" si="0"/>
        <v>2330</v>
      </c>
      <c r="AN15" s="164"/>
    </row>
    <row r="16" spans="1:40" ht="15" customHeight="1">
      <c r="A16" s="1">
        <v>210113</v>
      </c>
      <c r="B16" s="159" t="s">
        <v>345</v>
      </c>
      <c r="D16" s="147"/>
      <c r="E16" s="168">
        <v>0</v>
      </c>
      <c r="F16" s="168">
        <v>0</v>
      </c>
      <c r="G16" s="168">
        <v>333</v>
      </c>
      <c r="H16" s="168">
        <v>342</v>
      </c>
      <c r="I16" s="168">
        <v>0</v>
      </c>
      <c r="J16" s="168">
        <v>5</v>
      </c>
      <c r="K16" s="168">
        <v>0</v>
      </c>
      <c r="L16" s="168">
        <v>0</v>
      </c>
      <c r="M16" s="168">
        <v>0</v>
      </c>
      <c r="N16" s="168">
        <v>63</v>
      </c>
      <c r="O16" s="168">
        <v>0</v>
      </c>
      <c r="P16" s="168">
        <v>247</v>
      </c>
      <c r="Q16" s="169">
        <v>0</v>
      </c>
      <c r="R16" s="164">
        <f t="shared" si="0"/>
        <v>990</v>
      </c>
      <c r="AN16" s="164"/>
    </row>
    <row r="17" spans="1:40" ht="15" customHeight="1">
      <c r="A17" s="1">
        <v>210114</v>
      </c>
      <c r="B17" s="159" t="s">
        <v>346</v>
      </c>
      <c r="D17" s="147"/>
      <c r="E17" s="168">
        <v>0</v>
      </c>
      <c r="F17" s="168">
        <v>3895</v>
      </c>
      <c r="G17" s="168">
        <v>7260</v>
      </c>
      <c r="H17" s="168">
        <v>63</v>
      </c>
      <c r="I17" s="168">
        <v>942</v>
      </c>
      <c r="J17" s="168">
        <v>5435</v>
      </c>
      <c r="K17" s="168">
        <v>0</v>
      </c>
      <c r="L17" s="168">
        <v>93</v>
      </c>
      <c r="M17" s="168">
        <v>777</v>
      </c>
      <c r="N17" s="168">
        <v>0</v>
      </c>
      <c r="O17" s="168">
        <v>60</v>
      </c>
      <c r="P17" s="168">
        <v>899</v>
      </c>
      <c r="Q17" s="169">
        <v>72500</v>
      </c>
      <c r="R17" s="164">
        <f t="shared" si="0"/>
        <v>91924</v>
      </c>
      <c r="AN17" s="164"/>
    </row>
    <row r="18" spans="1:40" ht="15" customHeight="1">
      <c r="A18" s="1">
        <v>210115</v>
      </c>
      <c r="B18" s="159" t="s">
        <v>321</v>
      </c>
      <c r="D18" s="147"/>
      <c r="E18" s="168">
        <v>0</v>
      </c>
      <c r="F18" s="168">
        <v>19814</v>
      </c>
      <c r="G18" s="168">
        <v>6628</v>
      </c>
      <c r="H18" s="168">
        <v>4988</v>
      </c>
      <c r="I18" s="168">
        <v>2675</v>
      </c>
      <c r="J18" s="168">
        <v>3998</v>
      </c>
      <c r="K18" s="168">
        <v>0</v>
      </c>
      <c r="L18" s="168">
        <v>172</v>
      </c>
      <c r="M18" s="168">
        <v>692</v>
      </c>
      <c r="N18" s="168">
        <v>492</v>
      </c>
      <c r="O18" s="168">
        <v>938</v>
      </c>
      <c r="P18" s="168">
        <v>49590</v>
      </c>
      <c r="Q18" s="169">
        <v>4620</v>
      </c>
      <c r="R18" s="164">
        <f t="shared" si="0"/>
        <v>94607</v>
      </c>
      <c r="AN18" s="164"/>
    </row>
    <row r="19" spans="1:40" ht="15" customHeight="1">
      <c r="A19" s="1">
        <v>210116</v>
      </c>
      <c r="B19" s="159" t="s">
        <v>347</v>
      </c>
      <c r="D19" s="147"/>
      <c r="E19" s="168">
        <v>23913</v>
      </c>
      <c r="F19" s="168">
        <v>52124</v>
      </c>
      <c r="G19" s="168">
        <v>107739</v>
      </c>
      <c r="H19" s="168">
        <v>139192</v>
      </c>
      <c r="I19" s="168">
        <v>3652</v>
      </c>
      <c r="J19" s="168">
        <v>9584</v>
      </c>
      <c r="K19" s="168">
        <v>13654</v>
      </c>
      <c r="L19" s="168">
        <v>265</v>
      </c>
      <c r="M19" s="168">
        <v>1469</v>
      </c>
      <c r="N19" s="168">
        <v>555</v>
      </c>
      <c r="O19" s="168">
        <v>2727</v>
      </c>
      <c r="P19" s="168">
        <v>50776</v>
      </c>
      <c r="Q19" s="169">
        <v>77120</v>
      </c>
      <c r="R19" s="164">
        <f t="shared" si="0"/>
        <v>482770</v>
      </c>
      <c r="AN19" s="164"/>
    </row>
    <row r="20" spans="1:40" ht="15" customHeight="1">
      <c r="A20" s="1">
        <v>210130</v>
      </c>
      <c r="B20" s="160" t="s">
        <v>348</v>
      </c>
      <c r="D20" s="147"/>
      <c r="E20" s="168">
        <v>16192</v>
      </c>
      <c r="F20" s="168">
        <v>0</v>
      </c>
      <c r="G20" s="168">
        <v>0</v>
      </c>
      <c r="H20" s="168">
        <v>0</v>
      </c>
      <c r="I20" s="168">
        <v>0</v>
      </c>
      <c r="J20" s="168">
        <v>0</v>
      </c>
      <c r="K20" s="168">
        <v>0</v>
      </c>
      <c r="L20" s="168">
        <v>0</v>
      </c>
      <c r="M20" s="168">
        <v>0</v>
      </c>
      <c r="N20" s="168">
        <v>0</v>
      </c>
      <c r="O20" s="168">
        <v>0</v>
      </c>
      <c r="P20" s="168">
        <v>0</v>
      </c>
      <c r="Q20" s="169">
        <v>0</v>
      </c>
      <c r="R20" s="164">
        <f t="shared" si="0"/>
        <v>16192</v>
      </c>
      <c r="AN20" s="164"/>
    </row>
    <row r="21" spans="1:40" ht="15" customHeight="1">
      <c r="A21" s="1">
        <v>210131</v>
      </c>
      <c r="B21" s="159" t="s">
        <v>349</v>
      </c>
      <c r="D21" s="147"/>
      <c r="E21" s="168">
        <v>514382</v>
      </c>
      <c r="F21" s="168">
        <v>0</v>
      </c>
      <c r="G21" s="168">
        <v>0</v>
      </c>
      <c r="H21" s="168">
        <v>0</v>
      </c>
      <c r="I21" s="168">
        <v>0</v>
      </c>
      <c r="J21" s="168">
        <v>0</v>
      </c>
      <c r="K21" s="168">
        <v>0</v>
      </c>
      <c r="L21" s="168">
        <v>0</v>
      </c>
      <c r="M21" s="168">
        <v>0</v>
      </c>
      <c r="N21" s="168">
        <v>0</v>
      </c>
      <c r="O21" s="168">
        <v>0</v>
      </c>
      <c r="P21" s="168">
        <v>0</v>
      </c>
      <c r="Q21" s="169">
        <v>0</v>
      </c>
      <c r="R21" s="164">
        <f t="shared" si="0"/>
        <v>514382</v>
      </c>
      <c r="AN21" s="164"/>
    </row>
    <row r="22" spans="1:40" ht="15" customHeight="1" thickBot="1">
      <c r="A22" s="1">
        <v>210132</v>
      </c>
      <c r="B22" s="161" t="s">
        <v>350</v>
      </c>
      <c r="C22" s="162"/>
      <c r="D22" s="163"/>
      <c r="E22" s="177">
        <v>554487</v>
      </c>
      <c r="F22" s="177">
        <v>52124</v>
      </c>
      <c r="G22" s="177">
        <v>107739</v>
      </c>
      <c r="H22" s="177">
        <v>139192</v>
      </c>
      <c r="I22" s="177">
        <v>3652</v>
      </c>
      <c r="J22" s="177">
        <v>9584</v>
      </c>
      <c r="K22" s="177">
        <v>13654</v>
      </c>
      <c r="L22" s="177">
        <v>265</v>
      </c>
      <c r="M22" s="177">
        <v>1469</v>
      </c>
      <c r="N22" s="177">
        <v>555</v>
      </c>
      <c r="O22" s="177">
        <v>2727</v>
      </c>
      <c r="P22" s="177">
        <v>50776</v>
      </c>
      <c r="Q22" s="178">
        <v>77120</v>
      </c>
      <c r="R22" s="164">
        <f t="shared" si="0"/>
        <v>1013344</v>
      </c>
      <c r="AN22" s="164"/>
    </row>
    <row r="24" ht="15" customHeight="1" thickBot="1">
      <c r="B24" s="142" t="s">
        <v>320</v>
      </c>
    </row>
    <row r="25" spans="2:17" ht="15" customHeight="1">
      <c r="B25" s="266" t="s">
        <v>303</v>
      </c>
      <c r="C25" s="267"/>
      <c r="D25" s="268"/>
      <c r="E25" s="261" t="s">
        <v>82</v>
      </c>
      <c r="F25" s="261" t="s">
        <v>83</v>
      </c>
      <c r="G25" s="257" t="s">
        <v>84</v>
      </c>
      <c r="H25" s="257" t="s">
        <v>85</v>
      </c>
      <c r="I25" s="257" t="s">
        <v>86</v>
      </c>
      <c r="J25" s="257" t="s">
        <v>87</v>
      </c>
      <c r="K25" s="257" t="s">
        <v>256</v>
      </c>
      <c r="L25" s="257" t="s">
        <v>248</v>
      </c>
      <c r="M25" s="257" t="s">
        <v>88</v>
      </c>
      <c r="N25" s="257" t="s">
        <v>89</v>
      </c>
      <c r="O25" s="264" t="s">
        <v>90</v>
      </c>
      <c r="P25" s="257" t="s">
        <v>91</v>
      </c>
      <c r="Q25" s="259" t="s">
        <v>92</v>
      </c>
    </row>
    <row r="26" spans="2:17" ht="15" customHeight="1">
      <c r="B26" s="143" t="s">
        <v>304</v>
      </c>
      <c r="C26" s="144"/>
      <c r="D26" s="145"/>
      <c r="E26" s="262"/>
      <c r="F26" s="262"/>
      <c r="G26" s="258"/>
      <c r="H26" s="258"/>
      <c r="I26" s="258"/>
      <c r="J26" s="258"/>
      <c r="K26" s="258"/>
      <c r="L26" s="258"/>
      <c r="M26" s="258"/>
      <c r="N26" s="258"/>
      <c r="O26" s="265"/>
      <c r="P26" s="258"/>
      <c r="Q26" s="260"/>
    </row>
    <row r="27" spans="2:18" ht="15" customHeight="1">
      <c r="B27" s="146">
        <v>1</v>
      </c>
      <c r="C27" s="142" t="s">
        <v>342</v>
      </c>
      <c r="D27" s="147"/>
      <c r="E27" s="167">
        <v>0</v>
      </c>
      <c r="F27" s="167">
        <v>0</v>
      </c>
      <c r="G27" s="165">
        <v>4698</v>
      </c>
      <c r="H27" s="165">
        <v>0</v>
      </c>
      <c r="I27" s="165">
        <v>0</v>
      </c>
      <c r="J27" s="165">
        <v>0</v>
      </c>
      <c r="K27" s="165">
        <v>0</v>
      </c>
      <c r="L27" s="165">
        <v>0</v>
      </c>
      <c r="M27" s="165">
        <v>0</v>
      </c>
      <c r="N27" s="165">
        <v>0</v>
      </c>
      <c r="O27" s="199">
        <v>0</v>
      </c>
      <c r="P27" s="165">
        <v>0</v>
      </c>
      <c r="Q27" s="166">
        <v>0</v>
      </c>
      <c r="R27" s="164">
        <f>SUM(E27:Q27)</f>
        <v>4698</v>
      </c>
    </row>
    <row r="28" spans="2:18" ht="15" customHeight="1">
      <c r="B28" s="148" t="s">
        <v>305</v>
      </c>
      <c r="C28" s="142" t="s">
        <v>306</v>
      </c>
      <c r="D28" s="147"/>
      <c r="E28" s="170">
        <v>0</v>
      </c>
      <c r="F28" s="170">
        <v>0</v>
      </c>
      <c r="G28" s="168">
        <v>3145</v>
      </c>
      <c r="H28" s="168">
        <v>0</v>
      </c>
      <c r="I28" s="168">
        <v>0</v>
      </c>
      <c r="J28" s="168">
        <v>0</v>
      </c>
      <c r="K28" s="168">
        <v>0</v>
      </c>
      <c r="L28" s="168">
        <v>0</v>
      </c>
      <c r="M28" s="168">
        <v>0</v>
      </c>
      <c r="N28" s="168">
        <v>0</v>
      </c>
      <c r="O28" s="200">
        <v>0</v>
      </c>
      <c r="P28" s="168">
        <v>0</v>
      </c>
      <c r="Q28" s="169">
        <v>0</v>
      </c>
      <c r="R28" s="164">
        <f aca="true" t="shared" si="1" ref="R28:R45">SUM(E28:Q28)</f>
        <v>3145</v>
      </c>
    </row>
    <row r="29" spans="2:18" ht="15" customHeight="1">
      <c r="B29" s="148" t="s">
        <v>307</v>
      </c>
      <c r="C29" s="142" t="s">
        <v>308</v>
      </c>
      <c r="D29" s="147"/>
      <c r="E29" s="170">
        <v>0</v>
      </c>
      <c r="F29" s="170">
        <v>0</v>
      </c>
      <c r="G29" s="168">
        <v>0</v>
      </c>
      <c r="H29" s="168">
        <v>0</v>
      </c>
      <c r="I29" s="168">
        <v>0</v>
      </c>
      <c r="J29" s="168">
        <v>0</v>
      </c>
      <c r="K29" s="168">
        <v>0</v>
      </c>
      <c r="L29" s="168">
        <v>0</v>
      </c>
      <c r="M29" s="168">
        <v>0</v>
      </c>
      <c r="N29" s="168">
        <v>0</v>
      </c>
      <c r="O29" s="200">
        <v>0</v>
      </c>
      <c r="P29" s="168">
        <v>834</v>
      </c>
      <c r="Q29" s="169">
        <v>0</v>
      </c>
      <c r="R29" s="164">
        <f t="shared" si="1"/>
        <v>834</v>
      </c>
    </row>
    <row r="30" spans="2:18" ht="15" customHeight="1">
      <c r="B30" s="148" t="s">
        <v>309</v>
      </c>
      <c r="C30" s="142" t="s">
        <v>310</v>
      </c>
      <c r="D30" s="147"/>
      <c r="E30" s="170">
        <v>0</v>
      </c>
      <c r="F30" s="170">
        <v>0</v>
      </c>
      <c r="G30" s="168">
        <v>885</v>
      </c>
      <c r="H30" s="168">
        <v>0</v>
      </c>
      <c r="I30" s="168">
        <v>0</v>
      </c>
      <c r="J30" s="168">
        <v>0</v>
      </c>
      <c r="K30" s="168">
        <v>0</v>
      </c>
      <c r="L30" s="168">
        <v>0</v>
      </c>
      <c r="M30" s="168">
        <v>0</v>
      </c>
      <c r="N30" s="168">
        <v>0</v>
      </c>
      <c r="O30" s="200">
        <v>0</v>
      </c>
      <c r="P30" s="168">
        <v>0</v>
      </c>
      <c r="Q30" s="169">
        <v>0</v>
      </c>
      <c r="R30" s="164">
        <f t="shared" si="1"/>
        <v>885</v>
      </c>
    </row>
    <row r="31" spans="2:18" ht="15" customHeight="1">
      <c r="B31" s="148" t="s">
        <v>311</v>
      </c>
      <c r="C31" s="142" t="s">
        <v>312</v>
      </c>
      <c r="D31" s="147"/>
      <c r="E31" s="170">
        <v>0</v>
      </c>
      <c r="F31" s="170">
        <v>0</v>
      </c>
      <c r="G31" s="168">
        <v>1290</v>
      </c>
      <c r="H31" s="168">
        <v>0</v>
      </c>
      <c r="I31" s="168">
        <v>0</v>
      </c>
      <c r="J31" s="168">
        <v>0</v>
      </c>
      <c r="K31" s="168">
        <v>0</v>
      </c>
      <c r="L31" s="168">
        <v>0</v>
      </c>
      <c r="M31" s="168">
        <v>0</v>
      </c>
      <c r="N31" s="168">
        <v>0</v>
      </c>
      <c r="O31" s="200">
        <v>0</v>
      </c>
      <c r="P31" s="168">
        <v>0</v>
      </c>
      <c r="Q31" s="169">
        <v>0</v>
      </c>
      <c r="R31" s="164">
        <f t="shared" si="1"/>
        <v>1290</v>
      </c>
    </row>
    <row r="32" spans="2:18" ht="15" customHeight="1">
      <c r="B32" s="148" t="s">
        <v>313</v>
      </c>
      <c r="C32" s="142" t="s">
        <v>314</v>
      </c>
      <c r="D32" s="147"/>
      <c r="E32" s="170">
        <v>0</v>
      </c>
      <c r="F32" s="170">
        <v>0</v>
      </c>
      <c r="G32" s="168">
        <v>10018</v>
      </c>
      <c r="H32" s="168">
        <v>0</v>
      </c>
      <c r="I32" s="168">
        <v>0</v>
      </c>
      <c r="J32" s="168">
        <v>0</v>
      </c>
      <c r="K32" s="168">
        <v>0</v>
      </c>
      <c r="L32" s="168">
        <v>0</v>
      </c>
      <c r="M32" s="168">
        <v>0</v>
      </c>
      <c r="N32" s="168">
        <v>0</v>
      </c>
      <c r="O32" s="200">
        <v>0</v>
      </c>
      <c r="P32" s="168">
        <v>834</v>
      </c>
      <c r="Q32" s="169">
        <v>0</v>
      </c>
      <c r="R32" s="164">
        <f t="shared" si="1"/>
        <v>10852</v>
      </c>
    </row>
    <row r="33" spans="2:18" ht="15" customHeight="1">
      <c r="B33" s="149" t="s">
        <v>315</v>
      </c>
      <c r="C33" s="150"/>
      <c r="D33" s="151"/>
      <c r="E33" s="173">
        <v>0</v>
      </c>
      <c r="F33" s="173">
        <v>0</v>
      </c>
      <c r="G33" s="171">
        <v>0</v>
      </c>
      <c r="H33" s="171">
        <v>0</v>
      </c>
      <c r="I33" s="171">
        <v>0</v>
      </c>
      <c r="J33" s="171">
        <v>0</v>
      </c>
      <c r="K33" s="171">
        <v>1966</v>
      </c>
      <c r="L33" s="171">
        <v>0</v>
      </c>
      <c r="M33" s="171">
        <v>0</v>
      </c>
      <c r="N33" s="171">
        <v>0</v>
      </c>
      <c r="O33" s="201">
        <v>0</v>
      </c>
      <c r="P33" s="171">
        <v>0</v>
      </c>
      <c r="Q33" s="172">
        <v>0</v>
      </c>
      <c r="R33" s="164">
        <f t="shared" si="1"/>
        <v>1966</v>
      </c>
    </row>
    <row r="34" spans="2:18" ht="15" customHeight="1">
      <c r="B34" s="152"/>
      <c r="C34" s="153"/>
      <c r="D34" s="154" t="s">
        <v>316</v>
      </c>
      <c r="E34" s="167">
        <v>0</v>
      </c>
      <c r="F34" s="167">
        <v>0</v>
      </c>
      <c r="G34" s="165">
        <v>0</v>
      </c>
      <c r="H34" s="165">
        <v>0</v>
      </c>
      <c r="I34" s="165">
        <v>0</v>
      </c>
      <c r="J34" s="165">
        <v>0</v>
      </c>
      <c r="K34" s="165">
        <v>0</v>
      </c>
      <c r="L34" s="165">
        <v>0</v>
      </c>
      <c r="M34" s="165">
        <v>0</v>
      </c>
      <c r="N34" s="165">
        <v>0</v>
      </c>
      <c r="O34" s="199">
        <v>0</v>
      </c>
      <c r="P34" s="165">
        <v>0</v>
      </c>
      <c r="Q34" s="166">
        <v>0</v>
      </c>
      <c r="R34" s="164">
        <f t="shared" si="1"/>
        <v>0</v>
      </c>
    </row>
    <row r="35" spans="2:18" ht="15" customHeight="1">
      <c r="B35" s="269" t="s">
        <v>57</v>
      </c>
      <c r="C35" s="270"/>
      <c r="D35" s="155" t="s">
        <v>317</v>
      </c>
      <c r="E35" s="170">
        <v>0</v>
      </c>
      <c r="F35" s="170">
        <v>0</v>
      </c>
      <c r="G35" s="168">
        <v>0</v>
      </c>
      <c r="H35" s="168">
        <v>0</v>
      </c>
      <c r="I35" s="168">
        <v>0</v>
      </c>
      <c r="J35" s="168">
        <v>0</v>
      </c>
      <c r="K35" s="168">
        <v>1966</v>
      </c>
      <c r="L35" s="168">
        <v>0</v>
      </c>
      <c r="M35" s="168">
        <v>0</v>
      </c>
      <c r="N35" s="168">
        <v>0</v>
      </c>
      <c r="O35" s="200">
        <v>0</v>
      </c>
      <c r="P35" s="168">
        <v>0</v>
      </c>
      <c r="Q35" s="169">
        <v>0</v>
      </c>
      <c r="R35" s="164">
        <f t="shared" si="1"/>
        <v>1966</v>
      </c>
    </row>
    <row r="36" spans="2:18" ht="15" customHeight="1">
      <c r="B36" s="156"/>
      <c r="C36" s="157"/>
      <c r="D36" s="158" t="s">
        <v>318</v>
      </c>
      <c r="E36" s="176">
        <v>0</v>
      </c>
      <c r="F36" s="176">
        <v>0</v>
      </c>
      <c r="G36" s="174">
        <v>0</v>
      </c>
      <c r="H36" s="174">
        <v>0</v>
      </c>
      <c r="I36" s="174">
        <v>0</v>
      </c>
      <c r="J36" s="174">
        <v>0</v>
      </c>
      <c r="K36" s="174">
        <v>0</v>
      </c>
      <c r="L36" s="174">
        <v>0</v>
      </c>
      <c r="M36" s="174">
        <v>0</v>
      </c>
      <c r="N36" s="174">
        <v>0</v>
      </c>
      <c r="O36" s="202">
        <v>0</v>
      </c>
      <c r="P36" s="174">
        <v>0</v>
      </c>
      <c r="Q36" s="175">
        <v>0</v>
      </c>
      <c r="R36" s="164">
        <f t="shared" si="1"/>
        <v>0</v>
      </c>
    </row>
    <row r="37" spans="2:18" ht="15" customHeight="1">
      <c r="B37" s="159" t="s">
        <v>343</v>
      </c>
      <c r="D37" s="147"/>
      <c r="E37" s="170">
        <v>370</v>
      </c>
      <c r="F37" s="170">
        <v>0</v>
      </c>
      <c r="G37" s="168">
        <v>0</v>
      </c>
      <c r="H37" s="168">
        <v>0</v>
      </c>
      <c r="I37" s="168">
        <v>223</v>
      </c>
      <c r="J37" s="168">
        <v>0</v>
      </c>
      <c r="K37" s="168">
        <v>0</v>
      </c>
      <c r="L37" s="168">
        <v>24</v>
      </c>
      <c r="M37" s="168">
        <v>0</v>
      </c>
      <c r="N37" s="168">
        <v>0</v>
      </c>
      <c r="O37" s="200">
        <v>0</v>
      </c>
      <c r="P37" s="168">
        <v>99</v>
      </c>
      <c r="Q37" s="169">
        <v>0</v>
      </c>
      <c r="R37" s="164">
        <f t="shared" si="1"/>
        <v>716</v>
      </c>
    </row>
    <row r="38" spans="2:18" ht="15" customHeight="1">
      <c r="B38" s="159" t="s">
        <v>344</v>
      </c>
      <c r="D38" s="147"/>
      <c r="E38" s="170">
        <v>104</v>
      </c>
      <c r="F38" s="170">
        <v>0</v>
      </c>
      <c r="G38" s="168">
        <v>0</v>
      </c>
      <c r="H38" s="168">
        <v>0</v>
      </c>
      <c r="I38" s="168">
        <v>0</v>
      </c>
      <c r="J38" s="168">
        <v>0</v>
      </c>
      <c r="K38" s="168">
        <v>0</v>
      </c>
      <c r="L38" s="168">
        <v>15</v>
      </c>
      <c r="M38" s="168">
        <v>0</v>
      </c>
      <c r="N38" s="168">
        <v>0</v>
      </c>
      <c r="O38" s="200">
        <v>0</v>
      </c>
      <c r="P38" s="168">
        <v>142</v>
      </c>
      <c r="Q38" s="169">
        <v>0</v>
      </c>
      <c r="R38" s="164">
        <f t="shared" si="1"/>
        <v>261</v>
      </c>
    </row>
    <row r="39" spans="2:18" ht="15" customHeight="1">
      <c r="B39" s="159" t="s">
        <v>345</v>
      </c>
      <c r="D39" s="147"/>
      <c r="E39" s="170">
        <v>16</v>
      </c>
      <c r="F39" s="170">
        <v>0</v>
      </c>
      <c r="G39" s="168">
        <v>399</v>
      </c>
      <c r="H39" s="168">
        <v>0</v>
      </c>
      <c r="I39" s="168">
        <v>299</v>
      </c>
      <c r="J39" s="168">
        <v>0</v>
      </c>
      <c r="K39" s="168">
        <v>1008</v>
      </c>
      <c r="L39" s="168">
        <v>0</v>
      </c>
      <c r="M39" s="168">
        <v>18</v>
      </c>
      <c r="N39" s="168">
        <v>0</v>
      </c>
      <c r="O39" s="200">
        <v>0</v>
      </c>
      <c r="P39" s="168">
        <v>112</v>
      </c>
      <c r="Q39" s="169">
        <v>0</v>
      </c>
      <c r="R39" s="164">
        <f t="shared" si="1"/>
        <v>1852</v>
      </c>
    </row>
    <row r="40" spans="2:18" ht="15" customHeight="1">
      <c r="B40" s="159" t="s">
        <v>346</v>
      </c>
      <c r="D40" s="147"/>
      <c r="E40" s="170">
        <v>486</v>
      </c>
      <c r="F40" s="170">
        <v>0</v>
      </c>
      <c r="G40" s="168">
        <v>252</v>
      </c>
      <c r="H40" s="168">
        <v>3945</v>
      </c>
      <c r="I40" s="168">
        <v>56</v>
      </c>
      <c r="J40" s="168">
        <v>0</v>
      </c>
      <c r="K40" s="168">
        <v>249</v>
      </c>
      <c r="L40" s="168">
        <v>189</v>
      </c>
      <c r="M40" s="168">
        <v>0</v>
      </c>
      <c r="N40" s="168">
        <v>31</v>
      </c>
      <c r="O40" s="200">
        <v>0</v>
      </c>
      <c r="P40" s="168">
        <v>735</v>
      </c>
      <c r="Q40" s="169">
        <v>6148</v>
      </c>
      <c r="R40" s="164">
        <f t="shared" si="1"/>
        <v>12091</v>
      </c>
    </row>
    <row r="41" spans="2:18" ht="15" customHeight="1">
      <c r="B41" s="159" t="s">
        <v>321</v>
      </c>
      <c r="D41" s="147"/>
      <c r="E41" s="170">
        <v>16</v>
      </c>
      <c r="F41" s="170">
        <v>10027</v>
      </c>
      <c r="G41" s="168">
        <v>40720</v>
      </c>
      <c r="H41" s="168">
        <v>42283</v>
      </c>
      <c r="I41" s="168">
        <v>1099</v>
      </c>
      <c r="J41" s="168">
        <v>3518</v>
      </c>
      <c r="K41" s="168">
        <v>578</v>
      </c>
      <c r="L41" s="168">
        <v>219142</v>
      </c>
      <c r="M41" s="168">
        <v>1</v>
      </c>
      <c r="N41" s="168">
        <v>0</v>
      </c>
      <c r="O41" s="200">
        <v>14</v>
      </c>
      <c r="P41" s="168">
        <v>1250</v>
      </c>
      <c r="Q41" s="169">
        <v>860</v>
      </c>
      <c r="R41" s="164">
        <f t="shared" si="1"/>
        <v>319508</v>
      </c>
    </row>
    <row r="42" spans="2:18" ht="15" customHeight="1">
      <c r="B42" s="159" t="s">
        <v>347</v>
      </c>
      <c r="D42" s="147"/>
      <c r="E42" s="170">
        <v>992</v>
      </c>
      <c r="F42" s="170">
        <v>10027</v>
      </c>
      <c r="G42" s="168">
        <v>51389</v>
      </c>
      <c r="H42" s="168">
        <v>46228</v>
      </c>
      <c r="I42" s="168">
        <v>1677</v>
      </c>
      <c r="J42" s="168">
        <v>3518</v>
      </c>
      <c r="K42" s="168">
        <v>3801</v>
      </c>
      <c r="L42" s="168">
        <v>219370</v>
      </c>
      <c r="M42" s="168">
        <v>19</v>
      </c>
      <c r="N42" s="168">
        <v>31</v>
      </c>
      <c r="O42" s="200">
        <v>14</v>
      </c>
      <c r="P42" s="168">
        <v>3172</v>
      </c>
      <c r="Q42" s="169">
        <v>7008</v>
      </c>
      <c r="R42" s="164">
        <f t="shared" si="1"/>
        <v>347246</v>
      </c>
    </row>
    <row r="43" spans="2:18" ht="15" customHeight="1">
      <c r="B43" s="160" t="s">
        <v>348</v>
      </c>
      <c r="D43" s="147"/>
      <c r="E43" s="170">
        <v>0</v>
      </c>
      <c r="F43" s="170">
        <v>0</v>
      </c>
      <c r="G43" s="168">
        <v>0</v>
      </c>
      <c r="H43" s="168">
        <v>0</v>
      </c>
      <c r="I43" s="168">
        <v>0</v>
      </c>
      <c r="J43" s="168">
        <v>0</v>
      </c>
      <c r="K43" s="168">
        <v>0</v>
      </c>
      <c r="L43" s="168">
        <v>0</v>
      </c>
      <c r="M43" s="168">
        <v>0</v>
      </c>
      <c r="N43" s="168">
        <v>0</v>
      </c>
      <c r="O43" s="200">
        <v>0</v>
      </c>
      <c r="P43" s="168">
        <v>0</v>
      </c>
      <c r="Q43" s="169">
        <v>0</v>
      </c>
      <c r="R43" s="164">
        <f t="shared" si="1"/>
        <v>0</v>
      </c>
    </row>
    <row r="44" spans="2:18" ht="15" customHeight="1">
      <c r="B44" s="159" t="s">
        <v>349</v>
      </c>
      <c r="D44" s="147"/>
      <c r="E44" s="170">
        <v>0</v>
      </c>
      <c r="F44" s="170">
        <v>0</v>
      </c>
      <c r="G44" s="168">
        <v>0</v>
      </c>
      <c r="H44" s="168">
        <v>0</v>
      </c>
      <c r="I44" s="168">
        <v>0</v>
      </c>
      <c r="J44" s="168">
        <v>0</v>
      </c>
      <c r="K44" s="168">
        <v>0</v>
      </c>
      <c r="L44" s="168">
        <v>0</v>
      </c>
      <c r="M44" s="168">
        <v>0</v>
      </c>
      <c r="N44" s="168">
        <v>0</v>
      </c>
      <c r="O44" s="200">
        <v>0</v>
      </c>
      <c r="P44" s="168">
        <v>0</v>
      </c>
      <c r="Q44" s="169">
        <v>0</v>
      </c>
      <c r="R44" s="164">
        <f t="shared" si="1"/>
        <v>0</v>
      </c>
    </row>
    <row r="45" spans="2:18" ht="15" customHeight="1" thickBot="1">
      <c r="B45" s="161" t="s">
        <v>350</v>
      </c>
      <c r="C45" s="162"/>
      <c r="D45" s="163"/>
      <c r="E45" s="179">
        <v>992</v>
      </c>
      <c r="F45" s="179">
        <v>10027</v>
      </c>
      <c r="G45" s="177">
        <v>51389</v>
      </c>
      <c r="H45" s="177">
        <v>46228</v>
      </c>
      <c r="I45" s="177">
        <v>1677</v>
      </c>
      <c r="J45" s="177">
        <v>3518</v>
      </c>
      <c r="K45" s="177">
        <v>3801</v>
      </c>
      <c r="L45" s="177">
        <v>219370</v>
      </c>
      <c r="M45" s="177">
        <v>19</v>
      </c>
      <c r="N45" s="177">
        <v>31</v>
      </c>
      <c r="O45" s="203">
        <v>14</v>
      </c>
      <c r="P45" s="177">
        <v>3172</v>
      </c>
      <c r="Q45" s="178">
        <v>7008</v>
      </c>
      <c r="R45" s="164">
        <f t="shared" si="1"/>
        <v>347246</v>
      </c>
    </row>
    <row r="47" ht="15" customHeight="1" thickBot="1">
      <c r="B47" s="142" t="s">
        <v>320</v>
      </c>
    </row>
    <row r="48" spans="2:13" ht="15" customHeight="1">
      <c r="B48" s="266" t="s">
        <v>303</v>
      </c>
      <c r="C48" s="267"/>
      <c r="D48" s="268"/>
      <c r="E48" s="261" t="s">
        <v>93</v>
      </c>
      <c r="F48" s="257" t="s">
        <v>94</v>
      </c>
      <c r="G48" s="257" t="s">
        <v>95</v>
      </c>
      <c r="H48" s="257" t="s">
        <v>96</v>
      </c>
      <c r="I48" s="257" t="s">
        <v>97</v>
      </c>
      <c r="J48" s="257" t="s">
        <v>98</v>
      </c>
      <c r="K48" s="257" t="s">
        <v>99</v>
      </c>
      <c r="L48" s="257" t="s">
        <v>100</v>
      </c>
      <c r="M48" s="259" t="s">
        <v>212</v>
      </c>
    </row>
    <row r="49" spans="2:13" ht="15" customHeight="1">
      <c r="B49" s="143" t="s">
        <v>304</v>
      </c>
      <c r="C49" s="144"/>
      <c r="D49" s="145"/>
      <c r="E49" s="262"/>
      <c r="F49" s="258"/>
      <c r="G49" s="258"/>
      <c r="H49" s="258"/>
      <c r="I49" s="258"/>
      <c r="J49" s="258"/>
      <c r="K49" s="258"/>
      <c r="L49" s="258"/>
      <c r="M49" s="263">
        <v>2</v>
      </c>
    </row>
    <row r="50" spans="2:19" ht="15" customHeight="1">
      <c r="B50" s="146">
        <v>1</v>
      </c>
      <c r="C50" s="142" t="s">
        <v>342</v>
      </c>
      <c r="D50" s="147"/>
      <c r="E50" s="167">
        <v>0</v>
      </c>
      <c r="F50" s="165">
        <v>0</v>
      </c>
      <c r="G50" s="165">
        <v>0</v>
      </c>
      <c r="H50" s="165">
        <v>0</v>
      </c>
      <c r="I50" s="165">
        <v>0</v>
      </c>
      <c r="J50" s="165">
        <v>0</v>
      </c>
      <c r="K50" s="165">
        <v>0</v>
      </c>
      <c r="L50" s="165">
        <v>0</v>
      </c>
      <c r="M50" s="166">
        <f>SUM(E4:Q4,E27:Q27,E50:L50)</f>
        <v>125653</v>
      </c>
      <c r="R50" s="164">
        <f>SUM(E50:L50)</f>
        <v>0</v>
      </c>
      <c r="S50" s="164">
        <f>R4+R27+R50</f>
        <v>125653</v>
      </c>
    </row>
    <row r="51" spans="2:19" ht="15" customHeight="1">
      <c r="B51" s="148" t="s">
        <v>305</v>
      </c>
      <c r="C51" s="142" t="s">
        <v>306</v>
      </c>
      <c r="D51" s="147"/>
      <c r="E51" s="170">
        <v>0</v>
      </c>
      <c r="F51" s="168">
        <v>0</v>
      </c>
      <c r="G51" s="168">
        <v>0</v>
      </c>
      <c r="H51" s="168">
        <v>0</v>
      </c>
      <c r="I51" s="168">
        <v>0</v>
      </c>
      <c r="J51" s="168">
        <v>0</v>
      </c>
      <c r="K51" s="168">
        <v>0</v>
      </c>
      <c r="L51" s="168">
        <v>0</v>
      </c>
      <c r="M51" s="169">
        <f aca="true" t="shared" si="2" ref="M51:M68">SUM(E5:Q5,E28:Q28,E51:L51)</f>
        <v>76931</v>
      </c>
      <c r="R51" s="164">
        <f aca="true" t="shared" si="3" ref="R51:R68">SUM(E51:L51)</f>
        <v>0</v>
      </c>
      <c r="S51" s="164">
        <f aca="true" t="shared" si="4" ref="S51:S68">R5+R28+R51</f>
        <v>76931</v>
      </c>
    </row>
    <row r="52" spans="2:19" ht="15" customHeight="1">
      <c r="B52" s="148" t="s">
        <v>307</v>
      </c>
      <c r="C52" s="142" t="s">
        <v>308</v>
      </c>
      <c r="D52" s="147"/>
      <c r="E52" s="170">
        <v>0</v>
      </c>
      <c r="F52" s="168">
        <v>0</v>
      </c>
      <c r="G52" s="168">
        <v>0</v>
      </c>
      <c r="H52" s="168">
        <v>0</v>
      </c>
      <c r="I52" s="168">
        <v>0</v>
      </c>
      <c r="J52" s="168">
        <v>0</v>
      </c>
      <c r="K52" s="168">
        <v>0</v>
      </c>
      <c r="L52" s="168">
        <v>0</v>
      </c>
      <c r="M52" s="169">
        <f t="shared" si="2"/>
        <v>2279</v>
      </c>
      <c r="R52" s="164">
        <f t="shared" si="3"/>
        <v>0</v>
      </c>
      <c r="S52" s="164">
        <f t="shared" si="4"/>
        <v>2279</v>
      </c>
    </row>
    <row r="53" spans="2:19" ht="15" customHeight="1">
      <c r="B53" s="148" t="s">
        <v>309</v>
      </c>
      <c r="C53" s="142" t="s">
        <v>310</v>
      </c>
      <c r="D53" s="147"/>
      <c r="E53" s="170">
        <v>0</v>
      </c>
      <c r="F53" s="168">
        <v>0</v>
      </c>
      <c r="G53" s="168">
        <v>0</v>
      </c>
      <c r="H53" s="168">
        <v>0</v>
      </c>
      <c r="I53" s="168">
        <v>0</v>
      </c>
      <c r="J53" s="168">
        <v>0</v>
      </c>
      <c r="K53" s="168">
        <v>0</v>
      </c>
      <c r="L53" s="168">
        <v>0</v>
      </c>
      <c r="M53" s="169">
        <f t="shared" si="2"/>
        <v>885</v>
      </c>
      <c r="R53" s="164">
        <f t="shared" si="3"/>
        <v>0</v>
      </c>
      <c r="S53" s="164">
        <f t="shared" si="4"/>
        <v>885</v>
      </c>
    </row>
    <row r="54" spans="2:19" ht="15" customHeight="1">
      <c r="B54" s="148" t="s">
        <v>311</v>
      </c>
      <c r="C54" s="142" t="s">
        <v>312</v>
      </c>
      <c r="D54" s="147"/>
      <c r="E54" s="170">
        <v>0</v>
      </c>
      <c r="F54" s="168">
        <v>0</v>
      </c>
      <c r="G54" s="168">
        <v>0</v>
      </c>
      <c r="H54" s="168">
        <v>0</v>
      </c>
      <c r="I54" s="168">
        <v>0</v>
      </c>
      <c r="J54" s="168">
        <v>0</v>
      </c>
      <c r="K54" s="168">
        <v>0</v>
      </c>
      <c r="L54" s="168">
        <v>0</v>
      </c>
      <c r="M54" s="169">
        <f t="shared" si="2"/>
        <v>31577</v>
      </c>
      <c r="R54" s="164">
        <f t="shared" si="3"/>
        <v>0</v>
      </c>
      <c r="S54" s="164">
        <f t="shared" si="4"/>
        <v>31577</v>
      </c>
    </row>
    <row r="55" spans="2:19" ht="15" customHeight="1">
      <c r="B55" s="148" t="s">
        <v>313</v>
      </c>
      <c r="C55" s="142" t="s">
        <v>314</v>
      </c>
      <c r="D55" s="147"/>
      <c r="E55" s="170">
        <v>0</v>
      </c>
      <c r="F55" s="168">
        <v>0</v>
      </c>
      <c r="G55" s="168">
        <v>0</v>
      </c>
      <c r="H55" s="168">
        <v>0</v>
      </c>
      <c r="I55" s="168">
        <v>0</v>
      </c>
      <c r="J55" s="168">
        <v>0</v>
      </c>
      <c r="K55" s="168">
        <v>0</v>
      </c>
      <c r="L55" s="168">
        <v>0</v>
      </c>
      <c r="M55" s="169">
        <f t="shared" si="2"/>
        <v>237325</v>
      </c>
      <c r="R55" s="164">
        <f t="shared" si="3"/>
        <v>0</v>
      </c>
      <c r="S55" s="164">
        <f t="shared" si="4"/>
        <v>237325</v>
      </c>
    </row>
    <row r="56" spans="2:19" ht="15" customHeight="1">
      <c r="B56" s="149" t="s">
        <v>315</v>
      </c>
      <c r="C56" s="150"/>
      <c r="D56" s="151"/>
      <c r="E56" s="173">
        <v>2115</v>
      </c>
      <c r="F56" s="171">
        <v>0</v>
      </c>
      <c r="G56" s="171">
        <v>0</v>
      </c>
      <c r="H56" s="171">
        <v>0</v>
      </c>
      <c r="I56" s="171">
        <v>0</v>
      </c>
      <c r="J56" s="171">
        <v>0</v>
      </c>
      <c r="K56" s="171">
        <v>0</v>
      </c>
      <c r="L56" s="171">
        <v>0</v>
      </c>
      <c r="M56" s="166">
        <f t="shared" si="2"/>
        <v>68264</v>
      </c>
      <c r="R56" s="164">
        <f t="shared" si="3"/>
        <v>2115</v>
      </c>
      <c r="S56" s="164">
        <f t="shared" si="4"/>
        <v>68264</v>
      </c>
    </row>
    <row r="57" spans="2:19" ht="15" customHeight="1">
      <c r="B57" s="152"/>
      <c r="C57" s="153"/>
      <c r="D57" s="154" t="s">
        <v>316</v>
      </c>
      <c r="E57" s="167">
        <v>0</v>
      </c>
      <c r="F57" s="165">
        <v>0</v>
      </c>
      <c r="G57" s="165">
        <v>0</v>
      </c>
      <c r="H57" s="165">
        <v>0</v>
      </c>
      <c r="I57" s="165">
        <v>0</v>
      </c>
      <c r="J57" s="165">
        <v>0</v>
      </c>
      <c r="K57" s="165">
        <v>0</v>
      </c>
      <c r="L57" s="165">
        <v>0</v>
      </c>
      <c r="M57" s="166">
        <f t="shared" si="2"/>
        <v>0</v>
      </c>
      <c r="R57" s="164">
        <f t="shared" si="3"/>
        <v>0</v>
      </c>
      <c r="S57" s="164">
        <f t="shared" si="4"/>
        <v>0</v>
      </c>
    </row>
    <row r="58" spans="2:19" ht="15" customHeight="1">
      <c r="B58" s="269" t="s">
        <v>57</v>
      </c>
      <c r="C58" s="270"/>
      <c r="D58" s="155" t="s">
        <v>317</v>
      </c>
      <c r="E58" s="170">
        <v>2115</v>
      </c>
      <c r="F58" s="168">
        <v>0</v>
      </c>
      <c r="G58" s="168">
        <v>0</v>
      </c>
      <c r="H58" s="168">
        <v>0</v>
      </c>
      <c r="I58" s="168">
        <v>0</v>
      </c>
      <c r="J58" s="168">
        <v>0</v>
      </c>
      <c r="K58" s="168">
        <v>0</v>
      </c>
      <c r="L58" s="168">
        <v>0</v>
      </c>
      <c r="M58" s="169">
        <f t="shared" si="2"/>
        <v>68264</v>
      </c>
      <c r="R58" s="164">
        <f t="shared" si="3"/>
        <v>2115</v>
      </c>
      <c r="S58" s="164">
        <f t="shared" si="4"/>
        <v>68264</v>
      </c>
    </row>
    <row r="59" spans="2:19" ht="15" customHeight="1">
      <c r="B59" s="156"/>
      <c r="C59" s="157"/>
      <c r="D59" s="158" t="s">
        <v>318</v>
      </c>
      <c r="E59" s="176">
        <v>0</v>
      </c>
      <c r="F59" s="174">
        <v>0</v>
      </c>
      <c r="G59" s="174">
        <v>0</v>
      </c>
      <c r="H59" s="174">
        <v>0</v>
      </c>
      <c r="I59" s="174">
        <v>0</v>
      </c>
      <c r="J59" s="174">
        <v>0</v>
      </c>
      <c r="K59" s="174">
        <v>0</v>
      </c>
      <c r="L59" s="174">
        <v>0</v>
      </c>
      <c r="M59" s="169">
        <f t="shared" si="2"/>
        <v>0</v>
      </c>
      <c r="R59" s="164">
        <f t="shared" si="3"/>
        <v>0</v>
      </c>
      <c r="S59" s="164">
        <f t="shared" si="4"/>
        <v>0</v>
      </c>
    </row>
    <row r="60" spans="2:19" ht="15" customHeight="1">
      <c r="B60" s="159" t="s">
        <v>343</v>
      </c>
      <c r="D60" s="147"/>
      <c r="E60" s="170">
        <v>0</v>
      </c>
      <c r="F60" s="168">
        <v>53</v>
      </c>
      <c r="G60" s="168">
        <v>81</v>
      </c>
      <c r="H60" s="168">
        <v>0</v>
      </c>
      <c r="I60" s="168">
        <v>0</v>
      </c>
      <c r="J60" s="168">
        <v>0</v>
      </c>
      <c r="K60" s="168">
        <v>0</v>
      </c>
      <c r="L60" s="168">
        <v>0</v>
      </c>
      <c r="M60" s="166">
        <f t="shared" si="2"/>
        <v>3213</v>
      </c>
      <c r="R60" s="164">
        <f t="shared" si="3"/>
        <v>134</v>
      </c>
      <c r="S60" s="164">
        <f t="shared" si="4"/>
        <v>3213</v>
      </c>
    </row>
    <row r="61" spans="2:19" ht="15" customHeight="1">
      <c r="B61" s="159" t="s">
        <v>344</v>
      </c>
      <c r="D61" s="147"/>
      <c r="E61" s="170">
        <v>0</v>
      </c>
      <c r="F61" s="168">
        <v>0</v>
      </c>
      <c r="G61" s="168">
        <v>0</v>
      </c>
      <c r="H61" s="168">
        <v>0</v>
      </c>
      <c r="I61" s="168">
        <v>0</v>
      </c>
      <c r="J61" s="168">
        <v>0</v>
      </c>
      <c r="K61" s="168">
        <v>0</v>
      </c>
      <c r="L61" s="168">
        <v>0</v>
      </c>
      <c r="M61" s="169">
        <f t="shared" si="2"/>
        <v>2591</v>
      </c>
      <c r="R61" s="164">
        <f t="shared" si="3"/>
        <v>0</v>
      </c>
      <c r="S61" s="164">
        <f t="shared" si="4"/>
        <v>2591</v>
      </c>
    </row>
    <row r="62" spans="2:19" ht="15" customHeight="1">
      <c r="B62" s="159" t="s">
        <v>345</v>
      </c>
      <c r="D62" s="147"/>
      <c r="E62" s="170">
        <v>10</v>
      </c>
      <c r="F62" s="168">
        <v>0</v>
      </c>
      <c r="G62" s="168">
        <v>0</v>
      </c>
      <c r="H62" s="168">
        <v>0</v>
      </c>
      <c r="I62" s="168">
        <v>179</v>
      </c>
      <c r="J62" s="168">
        <v>0</v>
      </c>
      <c r="K62" s="168">
        <v>0</v>
      </c>
      <c r="L62" s="168">
        <v>0</v>
      </c>
      <c r="M62" s="169">
        <f t="shared" si="2"/>
        <v>3031</v>
      </c>
      <c r="R62" s="164">
        <f t="shared" si="3"/>
        <v>189</v>
      </c>
      <c r="S62" s="164">
        <f t="shared" si="4"/>
        <v>3031</v>
      </c>
    </row>
    <row r="63" spans="2:19" ht="15" customHeight="1">
      <c r="B63" s="159" t="s">
        <v>346</v>
      </c>
      <c r="D63" s="147"/>
      <c r="E63" s="170">
        <v>0</v>
      </c>
      <c r="F63" s="168">
        <v>991</v>
      </c>
      <c r="G63" s="168">
        <v>0</v>
      </c>
      <c r="H63" s="168">
        <v>703</v>
      </c>
      <c r="I63" s="168">
        <v>730</v>
      </c>
      <c r="J63" s="168">
        <v>0</v>
      </c>
      <c r="K63" s="168">
        <v>111</v>
      </c>
      <c r="L63" s="168">
        <v>0</v>
      </c>
      <c r="M63" s="169">
        <f t="shared" si="2"/>
        <v>106550</v>
      </c>
      <c r="R63" s="164">
        <f t="shared" si="3"/>
        <v>2535</v>
      </c>
      <c r="S63" s="164">
        <f t="shared" si="4"/>
        <v>106550</v>
      </c>
    </row>
    <row r="64" spans="2:19" ht="15" customHeight="1">
      <c r="B64" s="159" t="s">
        <v>321</v>
      </c>
      <c r="D64" s="147"/>
      <c r="E64" s="170">
        <v>37</v>
      </c>
      <c r="F64" s="168">
        <v>582</v>
      </c>
      <c r="G64" s="168">
        <v>20653</v>
      </c>
      <c r="H64" s="168">
        <v>2689</v>
      </c>
      <c r="I64" s="168">
        <v>3767</v>
      </c>
      <c r="J64" s="168">
        <v>84</v>
      </c>
      <c r="K64" s="168">
        <v>2</v>
      </c>
      <c r="L64" s="168">
        <v>0</v>
      </c>
      <c r="M64" s="169">
        <f t="shared" si="2"/>
        <v>441929</v>
      </c>
      <c r="R64" s="164">
        <f t="shared" si="3"/>
        <v>27814</v>
      </c>
      <c r="S64" s="164">
        <f t="shared" si="4"/>
        <v>441929</v>
      </c>
    </row>
    <row r="65" spans="2:19" ht="15" customHeight="1">
      <c r="B65" s="159" t="s">
        <v>347</v>
      </c>
      <c r="D65" s="147"/>
      <c r="E65" s="170">
        <v>2162</v>
      </c>
      <c r="F65" s="168">
        <v>1626</v>
      </c>
      <c r="G65" s="168">
        <v>20734</v>
      </c>
      <c r="H65" s="168">
        <v>3392</v>
      </c>
      <c r="I65" s="168">
        <v>4676</v>
      </c>
      <c r="J65" s="168">
        <v>84</v>
      </c>
      <c r="K65" s="168">
        <v>113</v>
      </c>
      <c r="L65" s="168">
        <v>0</v>
      </c>
      <c r="M65" s="169">
        <f t="shared" si="2"/>
        <v>862803</v>
      </c>
      <c r="R65" s="164">
        <f t="shared" si="3"/>
        <v>32787</v>
      </c>
      <c r="S65" s="164">
        <f t="shared" si="4"/>
        <v>862803</v>
      </c>
    </row>
    <row r="66" spans="2:19" ht="15" customHeight="1">
      <c r="B66" s="160" t="s">
        <v>348</v>
      </c>
      <c r="D66" s="147"/>
      <c r="E66" s="170">
        <v>0</v>
      </c>
      <c r="F66" s="168">
        <v>0</v>
      </c>
      <c r="G66" s="168">
        <v>0</v>
      </c>
      <c r="H66" s="168">
        <v>0</v>
      </c>
      <c r="I66" s="168">
        <v>0</v>
      </c>
      <c r="J66" s="168">
        <v>0</v>
      </c>
      <c r="K66" s="168">
        <v>0</v>
      </c>
      <c r="L66" s="168">
        <v>0</v>
      </c>
      <c r="M66" s="169">
        <f t="shared" si="2"/>
        <v>16192</v>
      </c>
      <c r="R66" s="164">
        <f t="shared" si="3"/>
        <v>0</v>
      </c>
      <c r="S66" s="164">
        <f t="shared" si="4"/>
        <v>16192</v>
      </c>
    </row>
    <row r="67" spans="2:19" ht="15" customHeight="1">
      <c r="B67" s="159" t="s">
        <v>349</v>
      </c>
      <c r="D67" s="147"/>
      <c r="E67" s="170">
        <v>0</v>
      </c>
      <c r="F67" s="168">
        <v>0</v>
      </c>
      <c r="G67" s="168">
        <v>0</v>
      </c>
      <c r="H67" s="168">
        <v>0</v>
      </c>
      <c r="I67" s="168">
        <v>0</v>
      </c>
      <c r="J67" s="168">
        <v>0</v>
      </c>
      <c r="K67" s="168">
        <v>0</v>
      </c>
      <c r="L67" s="168">
        <v>0</v>
      </c>
      <c r="M67" s="169">
        <f t="shared" si="2"/>
        <v>514382</v>
      </c>
      <c r="R67" s="164">
        <f t="shared" si="3"/>
        <v>0</v>
      </c>
      <c r="S67" s="164">
        <f t="shared" si="4"/>
        <v>514382</v>
      </c>
    </row>
    <row r="68" spans="2:19" ht="15" customHeight="1" thickBot="1">
      <c r="B68" s="161" t="s">
        <v>350</v>
      </c>
      <c r="C68" s="162"/>
      <c r="D68" s="163"/>
      <c r="E68" s="179">
        <v>2162</v>
      </c>
      <c r="F68" s="177">
        <v>1626</v>
      </c>
      <c r="G68" s="177">
        <v>20734</v>
      </c>
      <c r="H68" s="177">
        <v>3392</v>
      </c>
      <c r="I68" s="177">
        <v>4676</v>
      </c>
      <c r="J68" s="177">
        <v>84</v>
      </c>
      <c r="K68" s="177">
        <v>113</v>
      </c>
      <c r="L68" s="177">
        <v>0</v>
      </c>
      <c r="M68" s="178">
        <f t="shared" si="2"/>
        <v>1393377</v>
      </c>
      <c r="R68" s="164">
        <f t="shared" si="3"/>
        <v>32787</v>
      </c>
      <c r="S68" s="164">
        <f t="shared" si="4"/>
        <v>1393377</v>
      </c>
    </row>
  </sheetData>
  <mergeCells count="41">
    <mergeCell ref="B25:D25"/>
    <mergeCell ref="B35:C35"/>
    <mergeCell ref="B48:D48"/>
    <mergeCell ref="B58:C58"/>
    <mergeCell ref="B2:D2"/>
    <mergeCell ref="B12:C12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5:O26"/>
    <mergeCell ref="O2:O3"/>
    <mergeCell ref="Q2:Q3"/>
    <mergeCell ref="E25:E26"/>
    <mergeCell ref="F25:F26"/>
    <mergeCell ref="P2:P3"/>
    <mergeCell ref="G25:G26"/>
    <mergeCell ref="H25:H26"/>
    <mergeCell ref="I25:I26"/>
    <mergeCell ref="J25:J26"/>
    <mergeCell ref="I48:I49"/>
    <mergeCell ref="L25:L26"/>
    <mergeCell ref="M25:M26"/>
    <mergeCell ref="N25:N26"/>
    <mergeCell ref="K25:K26"/>
    <mergeCell ref="J48:J49"/>
    <mergeCell ref="P25:P26"/>
    <mergeCell ref="Q25:Q26"/>
    <mergeCell ref="E48:E49"/>
    <mergeCell ref="F48:F49"/>
    <mergeCell ref="K48:K49"/>
    <mergeCell ref="L48:L49"/>
    <mergeCell ref="M48:M49"/>
    <mergeCell ref="G48:G49"/>
    <mergeCell ref="H48:H49"/>
  </mergeCells>
  <printOptions/>
  <pageMargins left="0.7874015748031497" right="0.3937007874015748" top="0.59" bottom="0.51" header="0.3937007874015748" footer="0.1968503937007874"/>
  <pageSetup horizontalDpi="600" verticalDpi="600" orientation="landscape" paperSize="9" scale="56" r:id="rId2"/>
  <colBreaks count="1" manualBreakCount="1">
    <brk id="30" max="67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tabColor indexed="10"/>
  </sheetPr>
  <dimension ref="A1:AN83"/>
  <sheetViews>
    <sheetView showGridLines="0" view="pageBreakPreview" zoomScaleSheetLayoutView="100" workbookViewId="0" topLeftCell="A1">
      <selection activeCell="B1" sqref="B1"/>
    </sheetView>
  </sheetViews>
  <sheetFormatPr defaultColWidth="9.00390625" defaultRowHeight="15" customHeight="1"/>
  <cols>
    <col min="1" max="1" width="9.00390625" style="1" customWidth="1"/>
    <col min="2" max="2" width="3.625" style="68" customWidth="1"/>
    <col min="3" max="3" width="4.625" style="68" customWidth="1"/>
    <col min="4" max="4" width="9.75390625" style="68" customWidth="1"/>
    <col min="5" max="5" width="21.625" style="68" customWidth="1"/>
    <col min="6" max="40" width="11.375" style="1" customWidth="1"/>
    <col min="41" max="16384" width="9.00390625" style="1" customWidth="1"/>
  </cols>
  <sheetData>
    <row r="1" spans="2:40" ht="15" customHeight="1" thickBot="1">
      <c r="B1" s="1" t="s">
        <v>319</v>
      </c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</row>
    <row r="2" spans="2:18" ht="15" customHeight="1">
      <c r="B2" s="70"/>
      <c r="C2" s="71"/>
      <c r="D2" s="71"/>
      <c r="E2" s="111" t="s">
        <v>0</v>
      </c>
      <c r="F2" s="220" t="s">
        <v>73</v>
      </c>
      <c r="G2" s="220" t="s">
        <v>74</v>
      </c>
      <c r="H2" s="220" t="s">
        <v>75</v>
      </c>
      <c r="I2" s="220" t="s">
        <v>76</v>
      </c>
      <c r="J2" s="220" t="s">
        <v>77</v>
      </c>
      <c r="K2" s="220" t="s">
        <v>78</v>
      </c>
      <c r="L2" s="220" t="s">
        <v>79</v>
      </c>
      <c r="M2" s="220" t="s">
        <v>80</v>
      </c>
      <c r="N2" s="220" t="s">
        <v>254</v>
      </c>
      <c r="O2" s="220" t="s">
        <v>253</v>
      </c>
      <c r="P2" s="220" t="s">
        <v>255</v>
      </c>
      <c r="Q2" s="220" t="s">
        <v>322</v>
      </c>
      <c r="R2" s="218" t="s">
        <v>81</v>
      </c>
    </row>
    <row r="3" spans="2:18" ht="15" customHeight="1">
      <c r="B3" s="72" t="s">
        <v>1</v>
      </c>
      <c r="C3" s="73"/>
      <c r="D3" s="73"/>
      <c r="E3" s="85"/>
      <c r="F3" s="221"/>
      <c r="G3" s="221"/>
      <c r="H3" s="221"/>
      <c r="I3" s="221"/>
      <c r="J3" s="221"/>
      <c r="K3" s="221"/>
      <c r="L3" s="221"/>
      <c r="M3" s="221"/>
      <c r="N3" s="222"/>
      <c r="O3" s="221"/>
      <c r="P3" s="222"/>
      <c r="Q3" s="222"/>
      <c r="R3" s="219"/>
    </row>
    <row r="4" spans="1:18" ht="15" customHeight="1">
      <c r="A4" s="1">
        <v>240112</v>
      </c>
      <c r="B4" s="75" t="s">
        <v>302</v>
      </c>
      <c r="C4" s="76"/>
      <c r="D4" s="76"/>
      <c r="E4" s="112"/>
      <c r="F4" s="88">
        <v>952441</v>
      </c>
      <c r="G4" s="88">
        <v>487998</v>
      </c>
      <c r="H4" s="88">
        <v>207763</v>
      </c>
      <c r="I4" s="88">
        <v>0</v>
      </c>
      <c r="J4" s="88">
        <v>0</v>
      </c>
      <c r="K4" s="88">
        <v>0</v>
      </c>
      <c r="L4" s="88">
        <v>318400</v>
      </c>
      <c r="M4" s="88">
        <v>0</v>
      </c>
      <c r="N4" s="88">
        <v>0</v>
      </c>
      <c r="O4" s="88">
        <v>0</v>
      </c>
      <c r="P4" s="88">
        <v>66228</v>
      </c>
      <c r="Q4" s="88">
        <v>0</v>
      </c>
      <c r="R4" s="124">
        <v>0</v>
      </c>
    </row>
    <row r="5" spans="1:18" ht="15" customHeight="1">
      <c r="A5" s="1">
        <v>240212</v>
      </c>
      <c r="B5" s="79">
        <v>2</v>
      </c>
      <c r="C5" s="77">
        <v>1</v>
      </c>
      <c r="D5" s="69"/>
      <c r="E5" s="113" t="s">
        <v>249</v>
      </c>
      <c r="F5" s="88">
        <v>0</v>
      </c>
      <c r="G5" s="88">
        <v>0</v>
      </c>
      <c r="H5" s="88">
        <v>0</v>
      </c>
      <c r="I5" s="88">
        <v>0</v>
      </c>
      <c r="J5" s="88">
        <v>0</v>
      </c>
      <c r="K5" s="88">
        <v>0</v>
      </c>
      <c r="L5" s="88">
        <v>0</v>
      </c>
      <c r="M5" s="88">
        <v>0</v>
      </c>
      <c r="N5" s="88">
        <v>0</v>
      </c>
      <c r="O5" s="88">
        <v>0</v>
      </c>
      <c r="P5" s="88">
        <v>0</v>
      </c>
      <c r="Q5" s="88">
        <v>0</v>
      </c>
      <c r="R5" s="124">
        <v>0</v>
      </c>
    </row>
    <row r="6" spans="1:18" ht="15" customHeight="1">
      <c r="A6" s="1">
        <v>240312</v>
      </c>
      <c r="B6" s="81"/>
      <c r="C6" s="271" t="s">
        <v>351</v>
      </c>
      <c r="D6" s="272"/>
      <c r="E6" s="210" t="s">
        <v>339</v>
      </c>
      <c r="F6" s="89">
        <v>0</v>
      </c>
      <c r="G6" s="89">
        <v>0</v>
      </c>
      <c r="H6" s="89">
        <v>0</v>
      </c>
      <c r="I6" s="89">
        <v>0</v>
      </c>
      <c r="J6" s="89">
        <v>0</v>
      </c>
      <c r="K6" s="89">
        <v>0</v>
      </c>
      <c r="L6" s="89">
        <v>0</v>
      </c>
      <c r="M6" s="89">
        <v>0</v>
      </c>
      <c r="N6" s="89">
        <v>0</v>
      </c>
      <c r="O6" s="89">
        <v>0</v>
      </c>
      <c r="P6" s="89">
        <v>0</v>
      </c>
      <c r="Q6" s="89">
        <v>0</v>
      </c>
      <c r="R6" s="123">
        <v>0</v>
      </c>
    </row>
    <row r="7" spans="1:18" ht="15" customHeight="1">
      <c r="A7" s="1">
        <v>240412</v>
      </c>
      <c r="B7" s="80"/>
      <c r="C7" s="213"/>
      <c r="D7" s="85"/>
      <c r="E7" s="211" t="s">
        <v>340</v>
      </c>
      <c r="F7" s="91">
        <v>0</v>
      </c>
      <c r="G7" s="91">
        <v>0</v>
      </c>
      <c r="H7" s="91">
        <v>0</v>
      </c>
      <c r="I7" s="91">
        <v>0</v>
      </c>
      <c r="J7" s="91">
        <v>0</v>
      </c>
      <c r="K7" s="91">
        <v>0</v>
      </c>
      <c r="L7" s="91">
        <v>0</v>
      </c>
      <c r="M7" s="91">
        <v>0</v>
      </c>
      <c r="N7" s="91">
        <v>0</v>
      </c>
      <c r="O7" s="91">
        <v>0</v>
      </c>
      <c r="P7" s="91">
        <v>0</v>
      </c>
      <c r="Q7" s="91">
        <v>0</v>
      </c>
      <c r="R7" s="125">
        <v>0</v>
      </c>
    </row>
    <row r="8" spans="1:18" ht="15" customHeight="1">
      <c r="A8" s="1">
        <v>240512</v>
      </c>
      <c r="B8" s="81" t="s">
        <v>15</v>
      </c>
      <c r="C8" s="78">
        <v>2</v>
      </c>
      <c r="D8" s="69" t="s">
        <v>62</v>
      </c>
      <c r="E8" s="114"/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124">
        <v>0</v>
      </c>
    </row>
    <row r="9" spans="1:18" ht="15" customHeight="1">
      <c r="A9" s="1">
        <v>240612</v>
      </c>
      <c r="B9" s="81"/>
      <c r="C9" s="78">
        <v>3</v>
      </c>
      <c r="D9" s="69" t="s">
        <v>63</v>
      </c>
      <c r="E9" s="114"/>
      <c r="F9" s="89">
        <v>952441</v>
      </c>
      <c r="G9" s="89">
        <v>487998</v>
      </c>
      <c r="H9" s="89">
        <v>181203</v>
      </c>
      <c r="I9" s="89">
        <v>0</v>
      </c>
      <c r="J9" s="89">
        <v>0</v>
      </c>
      <c r="K9" s="89">
        <v>0</v>
      </c>
      <c r="L9" s="89">
        <v>318400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  <c r="R9" s="123">
        <v>0</v>
      </c>
    </row>
    <row r="10" spans="1:18" ht="15" customHeight="1">
      <c r="A10" s="1">
        <v>240712</v>
      </c>
      <c r="B10" s="81"/>
      <c r="C10" s="78">
        <v>4</v>
      </c>
      <c r="D10" s="69" t="s">
        <v>64</v>
      </c>
      <c r="E10" s="114"/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66228</v>
      </c>
      <c r="Q10" s="89">
        <v>0</v>
      </c>
      <c r="R10" s="123">
        <v>0</v>
      </c>
    </row>
    <row r="11" spans="1:18" ht="15" customHeight="1">
      <c r="A11" s="1">
        <v>240812</v>
      </c>
      <c r="B11" s="81"/>
      <c r="C11" s="78">
        <v>5</v>
      </c>
      <c r="D11" s="69" t="s">
        <v>65</v>
      </c>
      <c r="E11" s="114"/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123">
        <v>0</v>
      </c>
    </row>
    <row r="12" spans="1:18" ht="15" customHeight="1">
      <c r="A12" s="1">
        <v>240912</v>
      </c>
      <c r="B12" s="81" t="s">
        <v>66</v>
      </c>
      <c r="C12" s="78">
        <v>6</v>
      </c>
      <c r="D12" s="69" t="s">
        <v>67</v>
      </c>
      <c r="E12" s="114"/>
      <c r="F12" s="89">
        <v>0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123">
        <v>0</v>
      </c>
    </row>
    <row r="13" spans="1:18" ht="15" customHeight="1">
      <c r="A13" s="1">
        <v>241012</v>
      </c>
      <c r="B13" s="81"/>
      <c r="C13" s="78">
        <v>7</v>
      </c>
      <c r="D13" s="69" t="s">
        <v>250</v>
      </c>
      <c r="E13" s="114"/>
      <c r="F13" s="89">
        <v>0</v>
      </c>
      <c r="G13" s="89">
        <v>0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0</v>
      </c>
      <c r="R13" s="123">
        <v>0</v>
      </c>
    </row>
    <row r="14" spans="1:18" ht="15" customHeight="1">
      <c r="A14" s="1">
        <v>241112</v>
      </c>
      <c r="B14" s="80"/>
      <c r="C14" s="78">
        <v>8</v>
      </c>
      <c r="D14" s="69" t="s">
        <v>68</v>
      </c>
      <c r="E14" s="114"/>
      <c r="F14" s="89">
        <v>0</v>
      </c>
      <c r="G14" s="89">
        <v>0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89">
        <v>0</v>
      </c>
      <c r="Q14" s="89">
        <v>0</v>
      </c>
      <c r="R14" s="123">
        <v>0</v>
      </c>
    </row>
    <row r="15" spans="1:18" ht="15" customHeight="1">
      <c r="A15" s="1">
        <v>241212</v>
      </c>
      <c r="B15" s="82"/>
      <c r="C15" s="86">
        <v>9</v>
      </c>
      <c r="D15" s="73" t="s">
        <v>25</v>
      </c>
      <c r="E15" s="85"/>
      <c r="F15" s="91">
        <v>0</v>
      </c>
      <c r="G15" s="91">
        <v>0</v>
      </c>
      <c r="H15" s="91">
        <v>26560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  <c r="P15" s="91">
        <v>0</v>
      </c>
      <c r="Q15" s="91">
        <v>0</v>
      </c>
      <c r="R15" s="125">
        <v>0</v>
      </c>
    </row>
    <row r="16" spans="1:18" ht="15" customHeight="1">
      <c r="A16" s="1">
        <v>240101</v>
      </c>
      <c r="B16" s="79">
        <v>3</v>
      </c>
      <c r="C16" s="208">
        <v>1</v>
      </c>
      <c r="D16" s="209" t="s">
        <v>328</v>
      </c>
      <c r="E16" s="209"/>
      <c r="F16" s="89">
        <v>0</v>
      </c>
      <c r="G16" s="89">
        <v>0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89">
        <v>0</v>
      </c>
      <c r="Q16" s="89">
        <v>0</v>
      </c>
      <c r="R16" s="123">
        <v>0</v>
      </c>
    </row>
    <row r="17" spans="1:18" ht="15" customHeight="1">
      <c r="A17" s="1">
        <v>240102</v>
      </c>
      <c r="B17" s="81" t="s">
        <v>69</v>
      </c>
      <c r="C17" s="208">
        <v>2</v>
      </c>
      <c r="D17" s="209" t="s">
        <v>329</v>
      </c>
      <c r="E17" s="209"/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123">
        <v>0</v>
      </c>
    </row>
    <row r="18" spans="1:18" ht="15" customHeight="1">
      <c r="A18" s="1">
        <v>240103</v>
      </c>
      <c r="B18" s="81"/>
      <c r="C18" s="208">
        <v>3</v>
      </c>
      <c r="D18" s="209" t="s">
        <v>330</v>
      </c>
      <c r="E18" s="209"/>
      <c r="F18" s="89">
        <v>924200</v>
      </c>
      <c r="G18" s="89">
        <v>164659</v>
      </c>
      <c r="H18" s="89">
        <v>181203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123">
        <v>0</v>
      </c>
    </row>
    <row r="19" spans="1:18" ht="15" customHeight="1">
      <c r="A19" s="1">
        <v>240104</v>
      </c>
      <c r="B19" s="81" t="s">
        <v>70</v>
      </c>
      <c r="C19" s="208">
        <v>4</v>
      </c>
      <c r="D19" s="209" t="s">
        <v>331</v>
      </c>
      <c r="E19" s="209"/>
      <c r="F19" s="89">
        <v>28241</v>
      </c>
      <c r="G19" s="89">
        <v>323339</v>
      </c>
      <c r="H19" s="89">
        <v>26560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66228</v>
      </c>
      <c r="Q19" s="89">
        <v>0</v>
      </c>
      <c r="R19" s="123">
        <v>0</v>
      </c>
    </row>
    <row r="20" spans="1:18" ht="15" customHeight="1">
      <c r="A20" s="1">
        <v>240105</v>
      </c>
      <c r="B20" s="81"/>
      <c r="C20" s="208">
        <v>5</v>
      </c>
      <c r="D20" s="209" t="s">
        <v>332</v>
      </c>
      <c r="E20" s="209"/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9">
        <v>318400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123">
        <v>0</v>
      </c>
    </row>
    <row r="21" spans="1:18" ht="15" customHeight="1">
      <c r="A21" s="1">
        <v>240106</v>
      </c>
      <c r="B21" s="81" t="s">
        <v>71</v>
      </c>
      <c r="C21" s="208">
        <v>6</v>
      </c>
      <c r="D21" s="209" t="s">
        <v>333</v>
      </c>
      <c r="E21" s="209"/>
      <c r="F21" s="89">
        <v>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89">
        <v>0</v>
      </c>
      <c r="Q21" s="89">
        <v>0</v>
      </c>
      <c r="R21" s="123">
        <v>0</v>
      </c>
    </row>
    <row r="22" spans="1:18" ht="15" customHeight="1">
      <c r="A22" s="1">
        <v>240107</v>
      </c>
      <c r="B22" s="81"/>
      <c r="C22" s="208">
        <v>7</v>
      </c>
      <c r="D22" s="209" t="s">
        <v>334</v>
      </c>
      <c r="E22" s="209"/>
      <c r="F22" s="89">
        <v>0</v>
      </c>
      <c r="G22" s="89">
        <v>0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89">
        <v>0</v>
      </c>
      <c r="Q22" s="89">
        <v>0</v>
      </c>
      <c r="R22" s="123">
        <v>0</v>
      </c>
    </row>
    <row r="23" spans="1:18" ht="15" customHeight="1">
      <c r="A23" s="1">
        <v>240108</v>
      </c>
      <c r="B23" s="81" t="s">
        <v>15</v>
      </c>
      <c r="C23" s="208">
        <v>8</v>
      </c>
      <c r="D23" s="209" t="s">
        <v>335</v>
      </c>
      <c r="E23" s="209"/>
      <c r="F23" s="89">
        <v>0</v>
      </c>
      <c r="G23" s="89">
        <v>0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89">
        <v>0</v>
      </c>
      <c r="Q23" s="89">
        <v>0</v>
      </c>
      <c r="R23" s="123">
        <v>0</v>
      </c>
    </row>
    <row r="24" spans="1:18" ht="15" customHeight="1">
      <c r="A24" s="1">
        <v>240109</v>
      </c>
      <c r="B24" s="81"/>
      <c r="C24" s="208">
        <v>9</v>
      </c>
      <c r="D24" s="209" t="s">
        <v>336</v>
      </c>
      <c r="E24" s="209"/>
      <c r="F24" s="89">
        <v>0</v>
      </c>
      <c r="G24" s="89">
        <v>0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89">
        <v>0</v>
      </c>
      <c r="Q24" s="89">
        <v>0</v>
      </c>
      <c r="R24" s="123">
        <v>0</v>
      </c>
    </row>
    <row r="25" spans="1:18" ht="15" customHeight="1">
      <c r="A25" s="1">
        <v>240110</v>
      </c>
      <c r="B25" s="81" t="s">
        <v>66</v>
      </c>
      <c r="C25" s="208">
        <v>10</v>
      </c>
      <c r="D25" s="209" t="s">
        <v>337</v>
      </c>
      <c r="E25" s="209"/>
      <c r="F25" s="89">
        <v>0</v>
      </c>
      <c r="G25" s="89">
        <v>0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89">
        <v>0</v>
      </c>
      <c r="Q25" s="89">
        <v>0</v>
      </c>
      <c r="R25" s="123">
        <v>0</v>
      </c>
    </row>
    <row r="26" spans="1:18" ht="15" customHeight="1">
      <c r="A26" s="1">
        <v>240111</v>
      </c>
      <c r="B26" s="81"/>
      <c r="C26" s="208">
        <v>11</v>
      </c>
      <c r="D26" s="209" t="s">
        <v>338</v>
      </c>
      <c r="E26" s="209"/>
      <c r="F26" s="89">
        <v>0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  <c r="Q26" s="89">
        <v>0</v>
      </c>
      <c r="R26" s="123">
        <v>0</v>
      </c>
    </row>
    <row r="27" spans="1:18" ht="15" customHeight="1" thickBot="1">
      <c r="A27" s="1">
        <v>240112</v>
      </c>
      <c r="B27" s="84"/>
      <c r="C27" s="83">
        <v>12</v>
      </c>
      <c r="D27" s="74" t="s">
        <v>72</v>
      </c>
      <c r="E27" s="115"/>
      <c r="F27" s="90">
        <v>952441</v>
      </c>
      <c r="G27" s="90">
        <v>487998</v>
      </c>
      <c r="H27" s="90">
        <v>207763</v>
      </c>
      <c r="I27" s="90">
        <v>0</v>
      </c>
      <c r="J27" s="90">
        <v>0</v>
      </c>
      <c r="K27" s="90">
        <v>0</v>
      </c>
      <c r="L27" s="90">
        <v>318400</v>
      </c>
      <c r="M27" s="90">
        <v>0</v>
      </c>
      <c r="N27" s="90">
        <v>0</v>
      </c>
      <c r="O27" s="90">
        <v>0</v>
      </c>
      <c r="P27" s="90">
        <v>66228</v>
      </c>
      <c r="Q27" s="90">
        <v>0</v>
      </c>
      <c r="R27" s="128">
        <v>0</v>
      </c>
    </row>
    <row r="28" ht="12" customHeight="1"/>
    <row r="29" ht="15" customHeight="1" thickBot="1">
      <c r="B29" s="1" t="s">
        <v>319</v>
      </c>
    </row>
    <row r="30" spans="2:18" ht="15" customHeight="1">
      <c r="B30" s="70"/>
      <c r="C30" s="71"/>
      <c r="D30" s="71"/>
      <c r="E30" s="111" t="s">
        <v>0</v>
      </c>
      <c r="F30" s="220" t="s">
        <v>82</v>
      </c>
      <c r="G30" s="220" t="s">
        <v>83</v>
      </c>
      <c r="H30" s="220" t="s">
        <v>84</v>
      </c>
      <c r="I30" s="220" t="s">
        <v>85</v>
      </c>
      <c r="J30" s="220" t="s">
        <v>86</v>
      </c>
      <c r="K30" s="220" t="s">
        <v>87</v>
      </c>
      <c r="L30" s="220" t="s">
        <v>256</v>
      </c>
      <c r="M30" s="220" t="s">
        <v>248</v>
      </c>
      <c r="N30" s="220" t="s">
        <v>88</v>
      </c>
      <c r="O30" s="220" t="s">
        <v>89</v>
      </c>
      <c r="P30" s="220" t="s">
        <v>90</v>
      </c>
      <c r="Q30" s="224" t="s">
        <v>91</v>
      </c>
      <c r="R30" s="218" t="s">
        <v>92</v>
      </c>
    </row>
    <row r="31" spans="2:18" ht="15" customHeight="1">
      <c r="B31" s="72" t="s">
        <v>1</v>
      </c>
      <c r="C31" s="73"/>
      <c r="D31" s="73"/>
      <c r="E31" s="85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5"/>
      <c r="R31" s="223"/>
    </row>
    <row r="32" spans="2:18" ht="15" customHeight="1">
      <c r="B32" s="75" t="s">
        <v>302</v>
      </c>
      <c r="C32" s="76"/>
      <c r="D32" s="76"/>
      <c r="E32" s="112"/>
      <c r="F32" s="88">
        <v>0</v>
      </c>
      <c r="G32" s="100">
        <v>0</v>
      </c>
      <c r="H32" s="88">
        <v>0</v>
      </c>
      <c r="I32" s="88">
        <v>0</v>
      </c>
      <c r="J32" s="88">
        <v>0</v>
      </c>
      <c r="K32" s="88">
        <v>0</v>
      </c>
      <c r="L32" s="88">
        <v>112926</v>
      </c>
      <c r="M32" s="88">
        <v>0</v>
      </c>
      <c r="N32" s="88">
        <v>0</v>
      </c>
      <c r="O32" s="88">
        <v>0</v>
      </c>
      <c r="P32" s="88">
        <v>0</v>
      </c>
      <c r="Q32" s="100">
        <v>0</v>
      </c>
      <c r="R32" s="124">
        <v>0</v>
      </c>
    </row>
    <row r="33" spans="2:18" ht="15" customHeight="1">
      <c r="B33" s="79">
        <v>2</v>
      </c>
      <c r="C33" s="77">
        <v>1</v>
      </c>
      <c r="D33" s="69"/>
      <c r="E33" s="113" t="s">
        <v>249</v>
      </c>
      <c r="F33" s="88">
        <v>0</v>
      </c>
      <c r="G33" s="100">
        <v>0</v>
      </c>
      <c r="H33" s="88">
        <v>0</v>
      </c>
      <c r="I33" s="88">
        <v>0</v>
      </c>
      <c r="J33" s="88">
        <v>0</v>
      </c>
      <c r="K33" s="88">
        <v>0</v>
      </c>
      <c r="L33" s="88">
        <v>0</v>
      </c>
      <c r="M33" s="88">
        <v>0</v>
      </c>
      <c r="N33" s="88">
        <v>0</v>
      </c>
      <c r="O33" s="88">
        <v>0</v>
      </c>
      <c r="P33" s="88">
        <v>0</v>
      </c>
      <c r="Q33" s="100">
        <v>0</v>
      </c>
      <c r="R33" s="124">
        <v>0</v>
      </c>
    </row>
    <row r="34" spans="2:18" ht="15" customHeight="1">
      <c r="B34" s="81"/>
      <c r="C34" s="271" t="s">
        <v>351</v>
      </c>
      <c r="D34" s="272"/>
      <c r="E34" s="210" t="s">
        <v>339</v>
      </c>
      <c r="F34" s="89">
        <v>0</v>
      </c>
      <c r="G34" s="101">
        <v>0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89">
        <v>0</v>
      </c>
      <c r="O34" s="89">
        <v>0</v>
      </c>
      <c r="P34" s="89">
        <v>0</v>
      </c>
      <c r="Q34" s="101">
        <v>0</v>
      </c>
      <c r="R34" s="123">
        <v>0</v>
      </c>
    </row>
    <row r="35" spans="2:18" ht="15" customHeight="1">
      <c r="B35" s="80"/>
      <c r="C35" s="213"/>
      <c r="D35" s="85"/>
      <c r="E35" s="211" t="s">
        <v>340</v>
      </c>
      <c r="F35" s="91">
        <v>0</v>
      </c>
      <c r="G35" s="102">
        <v>0</v>
      </c>
      <c r="H35" s="91">
        <v>0</v>
      </c>
      <c r="I35" s="91">
        <v>0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102">
        <v>0</v>
      </c>
      <c r="R35" s="125">
        <v>0</v>
      </c>
    </row>
    <row r="36" spans="2:18" ht="15" customHeight="1">
      <c r="B36" s="81" t="s">
        <v>15</v>
      </c>
      <c r="C36" s="78">
        <v>2</v>
      </c>
      <c r="D36" s="69" t="s">
        <v>62</v>
      </c>
      <c r="E36" s="114"/>
      <c r="F36" s="88">
        <v>0</v>
      </c>
      <c r="G36" s="100">
        <v>0</v>
      </c>
      <c r="H36" s="88">
        <v>0</v>
      </c>
      <c r="I36" s="88">
        <v>0</v>
      </c>
      <c r="J36" s="88">
        <v>0</v>
      </c>
      <c r="K36" s="88">
        <v>0</v>
      </c>
      <c r="L36" s="88">
        <v>0</v>
      </c>
      <c r="M36" s="88">
        <v>0</v>
      </c>
      <c r="N36" s="88">
        <v>0</v>
      </c>
      <c r="O36" s="88">
        <v>0</v>
      </c>
      <c r="P36" s="88">
        <v>0</v>
      </c>
      <c r="Q36" s="100">
        <v>0</v>
      </c>
      <c r="R36" s="124">
        <v>0</v>
      </c>
    </row>
    <row r="37" spans="2:18" ht="15" customHeight="1">
      <c r="B37" s="81"/>
      <c r="C37" s="78">
        <v>3</v>
      </c>
      <c r="D37" s="69" t="s">
        <v>63</v>
      </c>
      <c r="E37" s="114"/>
      <c r="F37" s="89">
        <v>0</v>
      </c>
      <c r="G37" s="101">
        <v>0</v>
      </c>
      <c r="H37" s="89">
        <v>0</v>
      </c>
      <c r="I37" s="89">
        <v>0</v>
      </c>
      <c r="J37" s="89">
        <v>0</v>
      </c>
      <c r="K37" s="89">
        <v>0</v>
      </c>
      <c r="L37" s="89">
        <v>112926</v>
      </c>
      <c r="M37" s="89">
        <v>0</v>
      </c>
      <c r="N37" s="89">
        <v>0</v>
      </c>
      <c r="O37" s="89">
        <v>0</v>
      </c>
      <c r="P37" s="89">
        <v>0</v>
      </c>
      <c r="Q37" s="101">
        <v>0</v>
      </c>
      <c r="R37" s="123">
        <v>0</v>
      </c>
    </row>
    <row r="38" spans="2:18" ht="15" customHeight="1">
      <c r="B38" s="81"/>
      <c r="C38" s="78">
        <v>4</v>
      </c>
      <c r="D38" s="69" t="s">
        <v>64</v>
      </c>
      <c r="E38" s="114"/>
      <c r="F38" s="89">
        <v>0</v>
      </c>
      <c r="G38" s="101">
        <v>0</v>
      </c>
      <c r="H38" s="89">
        <v>0</v>
      </c>
      <c r="I38" s="89">
        <v>0</v>
      </c>
      <c r="J38" s="89">
        <v>0</v>
      </c>
      <c r="K38" s="89">
        <v>0</v>
      </c>
      <c r="L38" s="89">
        <v>0</v>
      </c>
      <c r="M38" s="89">
        <v>0</v>
      </c>
      <c r="N38" s="89">
        <v>0</v>
      </c>
      <c r="O38" s="89">
        <v>0</v>
      </c>
      <c r="P38" s="89">
        <v>0</v>
      </c>
      <c r="Q38" s="101">
        <v>0</v>
      </c>
      <c r="R38" s="123">
        <v>0</v>
      </c>
    </row>
    <row r="39" spans="2:18" ht="15" customHeight="1">
      <c r="B39" s="81"/>
      <c r="C39" s="78">
        <v>5</v>
      </c>
      <c r="D39" s="69" t="s">
        <v>65</v>
      </c>
      <c r="E39" s="114"/>
      <c r="F39" s="89">
        <v>0</v>
      </c>
      <c r="G39" s="101">
        <v>0</v>
      </c>
      <c r="H39" s="89">
        <v>0</v>
      </c>
      <c r="I39" s="89">
        <v>0</v>
      </c>
      <c r="J39" s="89">
        <v>0</v>
      </c>
      <c r="K39" s="89">
        <v>0</v>
      </c>
      <c r="L39" s="89">
        <v>0</v>
      </c>
      <c r="M39" s="89">
        <v>0</v>
      </c>
      <c r="N39" s="89">
        <v>0</v>
      </c>
      <c r="O39" s="89">
        <v>0</v>
      </c>
      <c r="P39" s="89">
        <v>0</v>
      </c>
      <c r="Q39" s="101">
        <v>0</v>
      </c>
      <c r="R39" s="123">
        <v>0</v>
      </c>
    </row>
    <row r="40" spans="2:18" ht="15" customHeight="1">
      <c r="B40" s="81" t="s">
        <v>66</v>
      </c>
      <c r="C40" s="78">
        <v>6</v>
      </c>
      <c r="D40" s="69" t="s">
        <v>67</v>
      </c>
      <c r="E40" s="114"/>
      <c r="F40" s="89">
        <v>0</v>
      </c>
      <c r="G40" s="101">
        <v>0</v>
      </c>
      <c r="H40" s="89">
        <v>0</v>
      </c>
      <c r="I40" s="89">
        <v>0</v>
      </c>
      <c r="J40" s="89">
        <v>0</v>
      </c>
      <c r="K40" s="89">
        <v>0</v>
      </c>
      <c r="L40" s="89">
        <v>0</v>
      </c>
      <c r="M40" s="89">
        <v>0</v>
      </c>
      <c r="N40" s="89">
        <v>0</v>
      </c>
      <c r="O40" s="89">
        <v>0</v>
      </c>
      <c r="P40" s="89">
        <v>0</v>
      </c>
      <c r="Q40" s="101">
        <v>0</v>
      </c>
      <c r="R40" s="123">
        <v>0</v>
      </c>
    </row>
    <row r="41" spans="2:18" ht="15" customHeight="1">
      <c r="B41" s="81"/>
      <c r="C41" s="78">
        <v>7</v>
      </c>
      <c r="D41" s="69" t="s">
        <v>250</v>
      </c>
      <c r="E41" s="114"/>
      <c r="F41" s="89">
        <v>0</v>
      </c>
      <c r="G41" s="101">
        <v>0</v>
      </c>
      <c r="H41" s="89">
        <v>0</v>
      </c>
      <c r="I41" s="89">
        <v>0</v>
      </c>
      <c r="J41" s="89">
        <v>0</v>
      </c>
      <c r="K41" s="89">
        <v>0</v>
      </c>
      <c r="L41" s="89">
        <v>0</v>
      </c>
      <c r="M41" s="89">
        <v>0</v>
      </c>
      <c r="N41" s="89">
        <v>0</v>
      </c>
      <c r="O41" s="89">
        <v>0</v>
      </c>
      <c r="P41" s="89">
        <v>0</v>
      </c>
      <c r="Q41" s="101">
        <v>0</v>
      </c>
      <c r="R41" s="123">
        <v>0</v>
      </c>
    </row>
    <row r="42" spans="2:18" ht="15" customHeight="1">
      <c r="B42" s="80"/>
      <c r="C42" s="78">
        <v>8</v>
      </c>
      <c r="D42" s="69" t="s">
        <v>68</v>
      </c>
      <c r="E42" s="114"/>
      <c r="F42" s="89">
        <v>0</v>
      </c>
      <c r="G42" s="101">
        <v>0</v>
      </c>
      <c r="H42" s="89">
        <v>0</v>
      </c>
      <c r="I42" s="89">
        <v>0</v>
      </c>
      <c r="J42" s="89">
        <v>0</v>
      </c>
      <c r="K42" s="89">
        <v>0</v>
      </c>
      <c r="L42" s="89">
        <v>0</v>
      </c>
      <c r="M42" s="89">
        <v>0</v>
      </c>
      <c r="N42" s="89">
        <v>0</v>
      </c>
      <c r="O42" s="89">
        <v>0</v>
      </c>
      <c r="P42" s="89">
        <v>0</v>
      </c>
      <c r="Q42" s="101">
        <v>0</v>
      </c>
      <c r="R42" s="123">
        <v>0</v>
      </c>
    </row>
    <row r="43" spans="2:18" ht="15" customHeight="1">
      <c r="B43" s="82"/>
      <c r="C43" s="86">
        <v>9</v>
      </c>
      <c r="D43" s="73" t="s">
        <v>25</v>
      </c>
      <c r="E43" s="85"/>
      <c r="F43" s="91">
        <v>0</v>
      </c>
      <c r="G43" s="102">
        <v>0</v>
      </c>
      <c r="H43" s="91">
        <v>0</v>
      </c>
      <c r="I43" s="91">
        <v>0</v>
      </c>
      <c r="J43" s="91">
        <v>0</v>
      </c>
      <c r="K43" s="91">
        <v>0</v>
      </c>
      <c r="L43" s="91">
        <v>0</v>
      </c>
      <c r="M43" s="91">
        <v>0</v>
      </c>
      <c r="N43" s="91">
        <v>0</v>
      </c>
      <c r="O43" s="91">
        <v>0</v>
      </c>
      <c r="P43" s="91">
        <v>0</v>
      </c>
      <c r="Q43" s="102">
        <v>0</v>
      </c>
      <c r="R43" s="125">
        <v>0</v>
      </c>
    </row>
    <row r="44" spans="2:18" ht="15" customHeight="1">
      <c r="B44" s="79">
        <v>3</v>
      </c>
      <c r="C44" s="208">
        <v>1</v>
      </c>
      <c r="D44" s="209" t="s">
        <v>328</v>
      </c>
      <c r="E44" s="209"/>
      <c r="F44" s="89">
        <v>0</v>
      </c>
      <c r="G44" s="101">
        <v>0</v>
      </c>
      <c r="H44" s="89">
        <v>0</v>
      </c>
      <c r="I44" s="89">
        <v>0</v>
      </c>
      <c r="J44" s="89">
        <v>0</v>
      </c>
      <c r="K44" s="89">
        <v>0</v>
      </c>
      <c r="L44" s="89">
        <v>0</v>
      </c>
      <c r="M44" s="89">
        <v>0</v>
      </c>
      <c r="N44" s="89">
        <v>0</v>
      </c>
      <c r="O44" s="89">
        <v>0</v>
      </c>
      <c r="P44" s="89">
        <v>0</v>
      </c>
      <c r="Q44" s="101">
        <v>0</v>
      </c>
      <c r="R44" s="123">
        <v>0</v>
      </c>
    </row>
    <row r="45" spans="2:18" ht="15" customHeight="1">
      <c r="B45" s="81" t="s">
        <v>69</v>
      </c>
      <c r="C45" s="208">
        <v>2</v>
      </c>
      <c r="D45" s="209" t="s">
        <v>329</v>
      </c>
      <c r="E45" s="209"/>
      <c r="F45" s="89">
        <v>0</v>
      </c>
      <c r="G45" s="101">
        <v>0</v>
      </c>
      <c r="H45" s="89">
        <v>0</v>
      </c>
      <c r="I45" s="89">
        <v>0</v>
      </c>
      <c r="J45" s="89">
        <v>0</v>
      </c>
      <c r="K45" s="89">
        <v>0</v>
      </c>
      <c r="L45" s="89">
        <v>0</v>
      </c>
      <c r="M45" s="89">
        <v>0</v>
      </c>
      <c r="N45" s="89">
        <v>0</v>
      </c>
      <c r="O45" s="89">
        <v>0</v>
      </c>
      <c r="P45" s="89">
        <v>0</v>
      </c>
      <c r="Q45" s="101">
        <v>0</v>
      </c>
      <c r="R45" s="123">
        <v>0</v>
      </c>
    </row>
    <row r="46" spans="2:18" ht="15" customHeight="1">
      <c r="B46" s="81"/>
      <c r="C46" s="208">
        <v>3</v>
      </c>
      <c r="D46" s="209" t="s">
        <v>330</v>
      </c>
      <c r="E46" s="209"/>
      <c r="F46" s="89">
        <v>0</v>
      </c>
      <c r="G46" s="101">
        <v>0</v>
      </c>
      <c r="H46" s="89">
        <v>0</v>
      </c>
      <c r="I46" s="89">
        <v>0</v>
      </c>
      <c r="J46" s="89">
        <v>0</v>
      </c>
      <c r="K46" s="89">
        <v>0</v>
      </c>
      <c r="L46" s="89">
        <v>48677</v>
      </c>
      <c r="M46" s="89">
        <v>0</v>
      </c>
      <c r="N46" s="89">
        <v>0</v>
      </c>
      <c r="O46" s="89">
        <v>0</v>
      </c>
      <c r="P46" s="89">
        <v>0</v>
      </c>
      <c r="Q46" s="101">
        <v>0</v>
      </c>
      <c r="R46" s="123">
        <v>0</v>
      </c>
    </row>
    <row r="47" spans="2:18" ht="15" customHeight="1">
      <c r="B47" s="81" t="s">
        <v>70</v>
      </c>
      <c r="C47" s="208">
        <v>4</v>
      </c>
      <c r="D47" s="209" t="s">
        <v>331</v>
      </c>
      <c r="E47" s="209"/>
      <c r="F47" s="89">
        <v>0</v>
      </c>
      <c r="G47" s="101">
        <v>0</v>
      </c>
      <c r="H47" s="89">
        <v>0</v>
      </c>
      <c r="I47" s="89">
        <v>0</v>
      </c>
      <c r="J47" s="89">
        <v>0</v>
      </c>
      <c r="K47" s="89">
        <v>0</v>
      </c>
      <c r="L47" s="89">
        <v>64249</v>
      </c>
      <c r="M47" s="89">
        <v>0</v>
      </c>
      <c r="N47" s="89">
        <v>0</v>
      </c>
      <c r="O47" s="89">
        <v>0</v>
      </c>
      <c r="P47" s="89">
        <v>0</v>
      </c>
      <c r="Q47" s="101">
        <v>0</v>
      </c>
      <c r="R47" s="123">
        <v>0</v>
      </c>
    </row>
    <row r="48" spans="2:18" ht="15" customHeight="1">
      <c r="B48" s="81"/>
      <c r="C48" s="208">
        <v>5</v>
      </c>
      <c r="D48" s="209" t="s">
        <v>332</v>
      </c>
      <c r="E48" s="209"/>
      <c r="F48" s="89">
        <v>0</v>
      </c>
      <c r="G48" s="101">
        <v>0</v>
      </c>
      <c r="H48" s="89">
        <v>0</v>
      </c>
      <c r="I48" s="89">
        <v>0</v>
      </c>
      <c r="J48" s="89">
        <v>0</v>
      </c>
      <c r="K48" s="89">
        <v>0</v>
      </c>
      <c r="L48" s="89">
        <v>0</v>
      </c>
      <c r="M48" s="89">
        <v>0</v>
      </c>
      <c r="N48" s="89">
        <v>0</v>
      </c>
      <c r="O48" s="89">
        <v>0</v>
      </c>
      <c r="P48" s="89">
        <v>0</v>
      </c>
      <c r="Q48" s="101">
        <v>0</v>
      </c>
      <c r="R48" s="123">
        <v>0</v>
      </c>
    </row>
    <row r="49" spans="2:18" ht="15" customHeight="1">
      <c r="B49" s="81" t="s">
        <v>71</v>
      </c>
      <c r="C49" s="208">
        <v>6</v>
      </c>
      <c r="D49" s="209" t="s">
        <v>333</v>
      </c>
      <c r="E49" s="209"/>
      <c r="F49" s="89">
        <v>0</v>
      </c>
      <c r="G49" s="101">
        <v>0</v>
      </c>
      <c r="H49" s="89">
        <v>0</v>
      </c>
      <c r="I49" s="89">
        <v>0</v>
      </c>
      <c r="J49" s="89">
        <v>0</v>
      </c>
      <c r="K49" s="89">
        <v>0</v>
      </c>
      <c r="L49" s="89">
        <v>0</v>
      </c>
      <c r="M49" s="89">
        <v>0</v>
      </c>
      <c r="N49" s="89">
        <v>0</v>
      </c>
      <c r="O49" s="89">
        <v>0</v>
      </c>
      <c r="P49" s="89">
        <v>0</v>
      </c>
      <c r="Q49" s="101">
        <v>0</v>
      </c>
      <c r="R49" s="123">
        <v>0</v>
      </c>
    </row>
    <row r="50" spans="2:18" ht="15" customHeight="1">
      <c r="B50" s="81"/>
      <c r="C50" s="208">
        <v>7</v>
      </c>
      <c r="D50" s="209" t="s">
        <v>334</v>
      </c>
      <c r="E50" s="209"/>
      <c r="F50" s="89">
        <v>0</v>
      </c>
      <c r="G50" s="101">
        <v>0</v>
      </c>
      <c r="H50" s="89">
        <v>0</v>
      </c>
      <c r="I50" s="89">
        <v>0</v>
      </c>
      <c r="J50" s="89">
        <v>0</v>
      </c>
      <c r="K50" s="89">
        <v>0</v>
      </c>
      <c r="L50" s="89">
        <v>0</v>
      </c>
      <c r="M50" s="89">
        <v>0</v>
      </c>
      <c r="N50" s="89">
        <v>0</v>
      </c>
      <c r="O50" s="89">
        <v>0</v>
      </c>
      <c r="P50" s="89">
        <v>0</v>
      </c>
      <c r="Q50" s="101">
        <v>0</v>
      </c>
      <c r="R50" s="123">
        <v>0</v>
      </c>
    </row>
    <row r="51" spans="2:18" ht="15" customHeight="1">
      <c r="B51" s="81" t="s">
        <v>15</v>
      </c>
      <c r="C51" s="208">
        <v>8</v>
      </c>
      <c r="D51" s="209" t="s">
        <v>335</v>
      </c>
      <c r="E51" s="209"/>
      <c r="F51" s="89">
        <v>0</v>
      </c>
      <c r="G51" s="101">
        <v>0</v>
      </c>
      <c r="H51" s="89">
        <v>0</v>
      </c>
      <c r="I51" s="89">
        <v>0</v>
      </c>
      <c r="J51" s="89">
        <v>0</v>
      </c>
      <c r="K51" s="89">
        <v>0</v>
      </c>
      <c r="L51" s="89">
        <v>0</v>
      </c>
      <c r="M51" s="89">
        <v>0</v>
      </c>
      <c r="N51" s="89">
        <v>0</v>
      </c>
      <c r="O51" s="89">
        <v>0</v>
      </c>
      <c r="P51" s="89">
        <v>0</v>
      </c>
      <c r="Q51" s="101">
        <v>0</v>
      </c>
      <c r="R51" s="123">
        <v>0</v>
      </c>
    </row>
    <row r="52" spans="2:18" ht="15" customHeight="1">
      <c r="B52" s="81"/>
      <c r="C52" s="208">
        <v>9</v>
      </c>
      <c r="D52" s="209" t="s">
        <v>336</v>
      </c>
      <c r="E52" s="209"/>
      <c r="F52" s="89">
        <v>0</v>
      </c>
      <c r="G52" s="101">
        <v>0</v>
      </c>
      <c r="H52" s="89">
        <v>0</v>
      </c>
      <c r="I52" s="89">
        <v>0</v>
      </c>
      <c r="J52" s="89">
        <v>0</v>
      </c>
      <c r="K52" s="89">
        <v>0</v>
      </c>
      <c r="L52" s="89">
        <v>0</v>
      </c>
      <c r="M52" s="89">
        <v>0</v>
      </c>
      <c r="N52" s="89">
        <v>0</v>
      </c>
      <c r="O52" s="89">
        <v>0</v>
      </c>
      <c r="P52" s="89">
        <v>0</v>
      </c>
      <c r="Q52" s="101">
        <v>0</v>
      </c>
      <c r="R52" s="123">
        <v>0</v>
      </c>
    </row>
    <row r="53" spans="2:18" ht="15" customHeight="1">
      <c r="B53" s="81" t="s">
        <v>66</v>
      </c>
      <c r="C53" s="208">
        <v>10</v>
      </c>
      <c r="D53" s="209" t="s">
        <v>337</v>
      </c>
      <c r="E53" s="209"/>
      <c r="F53" s="89">
        <v>0</v>
      </c>
      <c r="G53" s="101">
        <v>0</v>
      </c>
      <c r="H53" s="89">
        <v>0</v>
      </c>
      <c r="I53" s="89">
        <v>0</v>
      </c>
      <c r="J53" s="89">
        <v>0</v>
      </c>
      <c r="K53" s="89">
        <v>0</v>
      </c>
      <c r="L53" s="89">
        <v>0</v>
      </c>
      <c r="M53" s="89">
        <v>0</v>
      </c>
      <c r="N53" s="89">
        <v>0</v>
      </c>
      <c r="O53" s="89">
        <v>0</v>
      </c>
      <c r="P53" s="89">
        <v>0</v>
      </c>
      <c r="Q53" s="101">
        <v>0</v>
      </c>
      <c r="R53" s="123">
        <v>0</v>
      </c>
    </row>
    <row r="54" spans="2:18" ht="15" customHeight="1">
      <c r="B54" s="81"/>
      <c r="C54" s="208">
        <v>11</v>
      </c>
      <c r="D54" s="209" t="s">
        <v>338</v>
      </c>
      <c r="E54" s="209"/>
      <c r="F54" s="89">
        <v>0</v>
      </c>
      <c r="G54" s="101">
        <v>0</v>
      </c>
      <c r="H54" s="89">
        <v>0</v>
      </c>
      <c r="I54" s="89">
        <v>0</v>
      </c>
      <c r="J54" s="89">
        <v>0</v>
      </c>
      <c r="K54" s="89">
        <v>0</v>
      </c>
      <c r="L54" s="89">
        <v>0</v>
      </c>
      <c r="M54" s="89">
        <v>0</v>
      </c>
      <c r="N54" s="89">
        <v>0</v>
      </c>
      <c r="O54" s="89">
        <v>0</v>
      </c>
      <c r="P54" s="89">
        <v>0</v>
      </c>
      <c r="Q54" s="101">
        <v>0</v>
      </c>
      <c r="R54" s="123">
        <v>0</v>
      </c>
    </row>
    <row r="55" spans="2:18" ht="15" customHeight="1" thickBot="1">
      <c r="B55" s="84"/>
      <c r="C55" s="83">
        <v>12</v>
      </c>
      <c r="D55" s="74" t="s">
        <v>72</v>
      </c>
      <c r="E55" s="115"/>
      <c r="F55" s="90">
        <v>0</v>
      </c>
      <c r="G55" s="103">
        <v>0</v>
      </c>
      <c r="H55" s="90">
        <v>0</v>
      </c>
      <c r="I55" s="90">
        <v>0</v>
      </c>
      <c r="J55" s="90">
        <v>0</v>
      </c>
      <c r="K55" s="90">
        <v>0</v>
      </c>
      <c r="L55" s="90">
        <v>112926</v>
      </c>
      <c r="M55" s="90">
        <v>0</v>
      </c>
      <c r="N55" s="90">
        <v>0</v>
      </c>
      <c r="O55" s="90">
        <v>0</v>
      </c>
      <c r="P55" s="90">
        <v>0</v>
      </c>
      <c r="Q55" s="103">
        <v>0</v>
      </c>
      <c r="R55" s="128">
        <v>0</v>
      </c>
    </row>
    <row r="56" ht="12" customHeight="1"/>
    <row r="57" ht="15" customHeight="1" thickBot="1">
      <c r="B57" s="1" t="s">
        <v>319</v>
      </c>
    </row>
    <row r="58" spans="2:14" ht="15" customHeight="1">
      <c r="B58" s="70"/>
      <c r="C58" s="71"/>
      <c r="D58" s="71"/>
      <c r="E58" s="111" t="s">
        <v>0</v>
      </c>
      <c r="F58" s="220" t="s">
        <v>93</v>
      </c>
      <c r="G58" s="220" t="s">
        <v>94</v>
      </c>
      <c r="H58" s="220" t="s">
        <v>95</v>
      </c>
      <c r="I58" s="220" t="s">
        <v>96</v>
      </c>
      <c r="J58" s="220" t="s">
        <v>97</v>
      </c>
      <c r="K58" s="220" t="s">
        <v>98</v>
      </c>
      <c r="L58" s="220" t="s">
        <v>99</v>
      </c>
      <c r="M58" s="220" t="s">
        <v>100</v>
      </c>
      <c r="N58" s="218" t="s">
        <v>212</v>
      </c>
    </row>
    <row r="59" spans="2:14" ht="15" customHeight="1">
      <c r="B59" s="72" t="s">
        <v>1</v>
      </c>
      <c r="C59" s="73"/>
      <c r="D59" s="73"/>
      <c r="E59" s="85"/>
      <c r="F59" s="222"/>
      <c r="G59" s="222"/>
      <c r="H59" s="222"/>
      <c r="I59" s="221"/>
      <c r="J59" s="221"/>
      <c r="K59" s="221"/>
      <c r="L59" s="221"/>
      <c r="M59" s="221"/>
      <c r="N59" s="273">
        <v>1</v>
      </c>
    </row>
    <row r="60" spans="2:19" ht="15" customHeight="1">
      <c r="B60" s="75" t="s">
        <v>302</v>
      </c>
      <c r="C60" s="76"/>
      <c r="D60" s="76"/>
      <c r="E60" s="112"/>
      <c r="F60" s="88">
        <v>125428</v>
      </c>
      <c r="G60" s="88">
        <v>0</v>
      </c>
      <c r="H60" s="88">
        <v>0</v>
      </c>
      <c r="I60" s="88">
        <v>0</v>
      </c>
      <c r="J60" s="88">
        <v>133250</v>
      </c>
      <c r="K60" s="88">
        <v>0</v>
      </c>
      <c r="L60" s="88">
        <v>0</v>
      </c>
      <c r="M60" s="88">
        <v>0</v>
      </c>
      <c r="N60" s="132">
        <f>SUM(F4:R4,F32:R32,F60:M60)</f>
        <v>2404434</v>
      </c>
      <c r="S60" s="1" t="e">
        <f>#REF!</f>
        <v>#REF!</v>
      </c>
    </row>
    <row r="61" spans="2:19" ht="15" customHeight="1">
      <c r="B61" s="79">
        <v>2</v>
      </c>
      <c r="C61" s="77">
        <v>1</v>
      </c>
      <c r="D61" s="69"/>
      <c r="E61" s="113" t="s">
        <v>249</v>
      </c>
      <c r="F61" s="88">
        <v>0</v>
      </c>
      <c r="G61" s="88">
        <v>0</v>
      </c>
      <c r="H61" s="88">
        <v>0</v>
      </c>
      <c r="I61" s="88">
        <v>0</v>
      </c>
      <c r="J61" s="88">
        <v>0</v>
      </c>
      <c r="K61" s="88">
        <v>0</v>
      </c>
      <c r="L61" s="88">
        <v>0</v>
      </c>
      <c r="M61" s="88">
        <v>0</v>
      </c>
      <c r="N61" s="132">
        <f aca="true" t="shared" si="0" ref="N61:N83">SUM(F5:R5,F33:R33,F61:M61)</f>
        <v>0</v>
      </c>
      <c r="S61" s="1" t="e">
        <f>#REF!</f>
        <v>#REF!</v>
      </c>
    </row>
    <row r="62" spans="2:19" ht="15" customHeight="1">
      <c r="B62" s="81"/>
      <c r="C62" s="271" t="s">
        <v>351</v>
      </c>
      <c r="D62" s="272"/>
      <c r="E62" s="210" t="s">
        <v>339</v>
      </c>
      <c r="F62" s="89">
        <v>0</v>
      </c>
      <c r="G62" s="89">
        <v>0</v>
      </c>
      <c r="H62" s="89">
        <v>0</v>
      </c>
      <c r="I62" s="89">
        <v>0</v>
      </c>
      <c r="J62" s="89">
        <v>0</v>
      </c>
      <c r="K62" s="89">
        <v>0</v>
      </c>
      <c r="L62" s="89">
        <v>0</v>
      </c>
      <c r="M62" s="89">
        <v>0</v>
      </c>
      <c r="N62" s="131">
        <f t="shared" si="0"/>
        <v>0</v>
      </c>
      <c r="S62" s="1" t="e">
        <f>#REF!</f>
        <v>#REF!</v>
      </c>
    </row>
    <row r="63" spans="2:19" ht="15" customHeight="1">
      <c r="B63" s="80"/>
      <c r="C63" s="213"/>
      <c r="D63" s="85"/>
      <c r="E63" s="211" t="s">
        <v>340</v>
      </c>
      <c r="F63" s="91">
        <v>0</v>
      </c>
      <c r="G63" s="91">
        <v>0</v>
      </c>
      <c r="H63" s="91">
        <v>0</v>
      </c>
      <c r="I63" s="91">
        <v>0</v>
      </c>
      <c r="J63" s="91">
        <v>0</v>
      </c>
      <c r="K63" s="91">
        <v>0</v>
      </c>
      <c r="L63" s="91">
        <v>0</v>
      </c>
      <c r="M63" s="91">
        <v>0</v>
      </c>
      <c r="N63" s="133">
        <f t="shared" si="0"/>
        <v>0</v>
      </c>
      <c r="S63" s="1" t="e">
        <f>#REF!</f>
        <v>#REF!</v>
      </c>
    </row>
    <row r="64" spans="2:19" ht="15" customHeight="1">
      <c r="B64" s="81" t="s">
        <v>15</v>
      </c>
      <c r="C64" s="78">
        <v>2</v>
      </c>
      <c r="D64" s="69" t="s">
        <v>62</v>
      </c>
      <c r="E64" s="114"/>
      <c r="F64" s="88">
        <v>0</v>
      </c>
      <c r="G64" s="88">
        <v>0</v>
      </c>
      <c r="H64" s="88">
        <v>0</v>
      </c>
      <c r="I64" s="88">
        <v>0</v>
      </c>
      <c r="J64" s="88">
        <v>0</v>
      </c>
      <c r="K64" s="88">
        <v>0</v>
      </c>
      <c r="L64" s="88">
        <v>0</v>
      </c>
      <c r="M64" s="88">
        <v>0</v>
      </c>
      <c r="N64" s="132">
        <f t="shared" si="0"/>
        <v>0</v>
      </c>
      <c r="S64" s="1" t="e">
        <f>#REF!</f>
        <v>#REF!</v>
      </c>
    </row>
    <row r="65" spans="2:19" ht="15" customHeight="1">
      <c r="B65" s="81"/>
      <c r="C65" s="78">
        <v>3</v>
      </c>
      <c r="D65" s="69" t="s">
        <v>63</v>
      </c>
      <c r="E65" s="114"/>
      <c r="F65" s="89">
        <v>125428</v>
      </c>
      <c r="G65" s="89">
        <v>0</v>
      </c>
      <c r="H65" s="89">
        <v>0</v>
      </c>
      <c r="I65" s="89">
        <v>0</v>
      </c>
      <c r="J65" s="89">
        <v>3250</v>
      </c>
      <c r="K65" s="89">
        <v>0</v>
      </c>
      <c r="L65" s="89">
        <v>0</v>
      </c>
      <c r="M65" s="89">
        <v>0</v>
      </c>
      <c r="N65" s="131">
        <f t="shared" si="0"/>
        <v>2181646</v>
      </c>
      <c r="S65" s="1" t="e">
        <f>#REF!</f>
        <v>#REF!</v>
      </c>
    </row>
    <row r="66" spans="2:19" ht="15" customHeight="1">
      <c r="B66" s="81"/>
      <c r="C66" s="78">
        <v>4</v>
      </c>
      <c r="D66" s="69" t="s">
        <v>64</v>
      </c>
      <c r="E66" s="114"/>
      <c r="F66" s="89">
        <v>0</v>
      </c>
      <c r="G66" s="89">
        <v>0</v>
      </c>
      <c r="H66" s="89">
        <v>0</v>
      </c>
      <c r="I66" s="89">
        <v>0</v>
      </c>
      <c r="J66" s="89">
        <v>130000</v>
      </c>
      <c r="K66" s="89">
        <v>0</v>
      </c>
      <c r="L66" s="89">
        <v>0</v>
      </c>
      <c r="M66" s="89">
        <v>0</v>
      </c>
      <c r="N66" s="131">
        <f t="shared" si="0"/>
        <v>196228</v>
      </c>
      <c r="S66" s="1" t="e">
        <f>#REF!</f>
        <v>#REF!</v>
      </c>
    </row>
    <row r="67" spans="2:19" ht="15" customHeight="1">
      <c r="B67" s="81"/>
      <c r="C67" s="78">
        <v>5</v>
      </c>
      <c r="D67" s="69" t="s">
        <v>65</v>
      </c>
      <c r="E67" s="114"/>
      <c r="F67" s="89">
        <v>0</v>
      </c>
      <c r="G67" s="89">
        <v>0</v>
      </c>
      <c r="H67" s="89">
        <v>0</v>
      </c>
      <c r="I67" s="89">
        <v>0</v>
      </c>
      <c r="J67" s="89">
        <v>0</v>
      </c>
      <c r="K67" s="89">
        <v>0</v>
      </c>
      <c r="L67" s="89">
        <v>0</v>
      </c>
      <c r="M67" s="89">
        <v>0</v>
      </c>
      <c r="N67" s="131">
        <f t="shared" si="0"/>
        <v>0</v>
      </c>
      <c r="S67" s="1" t="e">
        <f>#REF!</f>
        <v>#REF!</v>
      </c>
    </row>
    <row r="68" spans="2:19" ht="15" customHeight="1">
      <c r="B68" s="81" t="s">
        <v>66</v>
      </c>
      <c r="C68" s="78">
        <v>6</v>
      </c>
      <c r="D68" s="69" t="s">
        <v>67</v>
      </c>
      <c r="E68" s="114"/>
      <c r="F68" s="89">
        <v>0</v>
      </c>
      <c r="G68" s="89">
        <v>0</v>
      </c>
      <c r="H68" s="89">
        <v>0</v>
      </c>
      <c r="I68" s="89">
        <v>0</v>
      </c>
      <c r="J68" s="89">
        <v>0</v>
      </c>
      <c r="K68" s="89">
        <v>0</v>
      </c>
      <c r="L68" s="89">
        <v>0</v>
      </c>
      <c r="M68" s="89">
        <v>0</v>
      </c>
      <c r="N68" s="131">
        <f t="shared" si="0"/>
        <v>0</v>
      </c>
      <c r="S68" s="1" t="e">
        <f>#REF!</f>
        <v>#REF!</v>
      </c>
    </row>
    <row r="69" spans="2:19" ht="15" customHeight="1">
      <c r="B69" s="81"/>
      <c r="C69" s="78">
        <v>7</v>
      </c>
      <c r="D69" s="69" t="s">
        <v>250</v>
      </c>
      <c r="E69" s="114"/>
      <c r="F69" s="89">
        <v>0</v>
      </c>
      <c r="G69" s="89">
        <v>0</v>
      </c>
      <c r="H69" s="89">
        <v>0</v>
      </c>
      <c r="I69" s="89">
        <v>0</v>
      </c>
      <c r="J69" s="89">
        <v>0</v>
      </c>
      <c r="K69" s="89">
        <v>0</v>
      </c>
      <c r="L69" s="89">
        <v>0</v>
      </c>
      <c r="M69" s="89">
        <v>0</v>
      </c>
      <c r="N69" s="131">
        <f t="shared" si="0"/>
        <v>0</v>
      </c>
      <c r="S69" s="1" t="e">
        <f>#REF!</f>
        <v>#REF!</v>
      </c>
    </row>
    <row r="70" spans="2:19" ht="15" customHeight="1">
      <c r="B70" s="80"/>
      <c r="C70" s="78">
        <v>8</v>
      </c>
      <c r="D70" s="69" t="s">
        <v>68</v>
      </c>
      <c r="E70" s="114"/>
      <c r="F70" s="89">
        <v>0</v>
      </c>
      <c r="G70" s="89">
        <v>0</v>
      </c>
      <c r="H70" s="89">
        <v>0</v>
      </c>
      <c r="I70" s="89">
        <v>0</v>
      </c>
      <c r="J70" s="89">
        <v>0</v>
      </c>
      <c r="K70" s="89">
        <v>0</v>
      </c>
      <c r="L70" s="89">
        <v>0</v>
      </c>
      <c r="M70" s="89">
        <v>0</v>
      </c>
      <c r="N70" s="131">
        <f t="shared" si="0"/>
        <v>0</v>
      </c>
      <c r="S70" s="1" t="e">
        <f>#REF!</f>
        <v>#REF!</v>
      </c>
    </row>
    <row r="71" spans="2:19" ht="15" customHeight="1">
      <c r="B71" s="82"/>
      <c r="C71" s="86">
        <v>9</v>
      </c>
      <c r="D71" s="73" t="s">
        <v>25</v>
      </c>
      <c r="E71" s="85"/>
      <c r="F71" s="91">
        <v>0</v>
      </c>
      <c r="G71" s="91">
        <v>0</v>
      </c>
      <c r="H71" s="91">
        <v>0</v>
      </c>
      <c r="I71" s="91">
        <v>0</v>
      </c>
      <c r="J71" s="91">
        <v>0</v>
      </c>
      <c r="K71" s="91">
        <v>0</v>
      </c>
      <c r="L71" s="91">
        <v>0</v>
      </c>
      <c r="M71" s="91">
        <v>0</v>
      </c>
      <c r="N71" s="133">
        <f t="shared" si="0"/>
        <v>26560</v>
      </c>
      <c r="S71" s="1" t="e">
        <f>#REF!</f>
        <v>#REF!</v>
      </c>
    </row>
    <row r="72" spans="2:19" ht="15" customHeight="1">
      <c r="B72" s="79">
        <v>3</v>
      </c>
      <c r="C72" s="208">
        <v>1</v>
      </c>
      <c r="D72" s="209" t="s">
        <v>328</v>
      </c>
      <c r="E72" s="209"/>
      <c r="F72" s="89">
        <v>0</v>
      </c>
      <c r="G72" s="89">
        <v>0</v>
      </c>
      <c r="H72" s="89">
        <v>0</v>
      </c>
      <c r="I72" s="89">
        <v>0</v>
      </c>
      <c r="J72" s="89">
        <v>0</v>
      </c>
      <c r="K72" s="89">
        <v>0</v>
      </c>
      <c r="L72" s="89">
        <v>0</v>
      </c>
      <c r="M72" s="89">
        <v>0</v>
      </c>
      <c r="N72" s="131">
        <f t="shared" si="0"/>
        <v>0</v>
      </c>
      <c r="S72" s="1" t="e">
        <f>#REF!</f>
        <v>#REF!</v>
      </c>
    </row>
    <row r="73" spans="2:19" ht="15" customHeight="1">
      <c r="B73" s="81" t="s">
        <v>69</v>
      </c>
      <c r="C73" s="208">
        <v>2</v>
      </c>
      <c r="D73" s="209" t="s">
        <v>329</v>
      </c>
      <c r="E73" s="209"/>
      <c r="F73" s="89">
        <v>0</v>
      </c>
      <c r="G73" s="89">
        <v>0</v>
      </c>
      <c r="H73" s="89">
        <v>0</v>
      </c>
      <c r="I73" s="89">
        <v>0</v>
      </c>
      <c r="J73" s="89">
        <v>43750</v>
      </c>
      <c r="K73" s="89">
        <v>0</v>
      </c>
      <c r="L73" s="89">
        <v>0</v>
      </c>
      <c r="M73" s="89">
        <v>0</v>
      </c>
      <c r="N73" s="131">
        <f t="shared" si="0"/>
        <v>43750</v>
      </c>
      <c r="S73" s="1" t="e">
        <f>#REF!</f>
        <v>#REF!</v>
      </c>
    </row>
    <row r="74" spans="2:19" ht="15" customHeight="1">
      <c r="B74" s="81"/>
      <c r="C74" s="208">
        <v>3</v>
      </c>
      <c r="D74" s="209" t="s">
        <v>330</v>
      </c>
      <c r="E74" s="209"/>
      <c r="F74" s="89">
        <v>0</v>
      </c>
      <c r="G74" s="89">
        <v>0</v>
      </c>
      <c r="H74" s="89">
        <v>0</v>
      </c>
      <c r="I74" s="89">
        <v>0</v>
      </c>
      <c r="J74" s="89">
        <v>89500</v>
      </c>
      <c r="K74" s="89">
        <v>0</v>
      </c>
      <c r="L74" s="89">
        <v>0</v>
      </c>
      <c r="M74" s="89">
        <v>0</v>
      </c>
      <c r="N74" s="131">
        <f t="shared" si="0"/>
        <v>1408239</v>
      </c>
      <c r="S74" s="1" t="e">
        <f>#REF!</f>
        <v>#REF!</v>
      </c>
    </row>
    <row r="75" spans="2:19" ht="15" customHeight="1">
      <c r="B75" s="81" t="s">
        <v>70</v>
      </c>
      <c r="C75" s="208">
        <v>4</v>
      </c>
      <c r="D75" s="209" t="s">
        <v>331</v>
      </c>
      <c r="E75" s="209"/>
      <c r="F75" s="89">
        <v>0</v>
      </c>
      <c r="G75" s="89">
        <v>0</v>
      </c>
      <c r="H75" s="89">
        <v>0</v>
      </c>
      <c r="I75" s="89">
        <v>0</v>
      </c>
      <c r="J75" s="89">
        <v>0</v>
      </c>
      <c r="K75" s="89">
        <v>0</v>
      </c>
      <c r="L75" s="89">
        <v>0</v>
      </c>
      <c r="M75" s="89">
        <v>0</v>
      </c>
      <c r="N75" s="131">
        <f t="shared" si="0"/>
        <v>508617</v>
      </c>
      <c r="S75" s="1" t="e">
        <f>#REF!</f>
        <v>#REF!</v>
      </c>
    </row>
    <row r="76" spans="2:19" ht="15" customHeight="1">
      <c r="B76" s="81"/>
      <c r="C76" s="208">
        <v>5</v>
      </c>
      <c r="D76" s="209" t="s">
        <v>332</v>
      </c>
      <c r="E76" s="209"/>
      <c r="F76" s="89">
        <v>125428</v>
      </c>
      <c r="G76" s="89">
        <v>0</v>
      </c>
      <c r="H76" s="89">
        <v>0</v>
      </c>
      <c r="I76" s="89">
        <v>0</v>
      </c>
      <c r="J76" s="89">
        <v>0</v>
      </c>
      <c r="K76" s="89">
        <v>0</v>
      </c>
      <c r="L76" s="89">
        <v>0</v>
      </c>
      <c r="M76" s="89">
        <v>0</v>
      </c>
      <c r="N76" s="131">
        <f t="shared" si="0"/>
        <v>443828</v>
      </c>
      <c r="S76" s="1" t="e">
        <f>#REF!</f>
        <v>#REF!</v>
      </c>
    </row>
    <row r="77" spans="2:19" ht="15" customHeight="1">
      <c r="B77" s="81" t="s">
        <v>71</v>
      </c>
      <c r="C77" s="208">
        <v>6</v>
      </c>
      <c r="D77" s="209" t="s">
        <v>333</v>
      </c>
      <c r="E77" s="209"/>
      <c r="F77" s="89">
        <v>0</v>
      </c>
      <c r="G77" s="89">
        <v>0</v>
      </c>
      <c r="H77" s="89">
        <v>0</v>
      </c>
      <c r="I77" s="89">
        <v>0</v>
      </c>
      <c r="J77" s="89">
        <v>0</v>
      </c>
      <c r="K77" s="89">
        <v>0</v>
      </c>
      <c r="L77" s="89">
        <v>0</v>
      </c>
      <c r="M77" s="89">
        <v>0</v>
      </c>
      <c r="N77" s="131">
        <f t="shared" si="0"/>
        <v>0</v>
      </c>
      <c r="S77" s="1" t="e">
        <f>#REF!</f>
        <v>#REF!</v>
      </c>
    </row>
    <row r="78" spans="2:19" ht="15" customHeight="1">
      <c r="B78" s="81"/>
      <c r="C78" s="208">
        <v>7</v>
      </c>
      <c r="D78" s="209" t="s">
        <v>334</v>
      </c>
      <c r="E78" s="209"/>
      <c r="F78" s="89">
        <v>0</v>
      </c>
      <c r="G78" s="89">
        <v>0</v>
      </c>
      <c r="H78" s="89">
        <v>0</v>
      </c>
      <c r="I78" s="89">
        <v>0</v>
      </c>
      <c r="J78" s="89">
        <v>0</v>
      </c>
      <c r="K78" s="89">
        <v>0</v>
      </c>
      <c r="L78" s="89">
        <v>0</v>
      </c>
      <c r="M78" s="89">
        <v>0</v>
      </c>
      <c r="N78" s="131">
        <f t="shared" si="0"/>
        <v>0</v>
      </c>
      <c r="S78" s="1" t="e">
        <f>#REF!</f>
        <v>#REF!</v>
      </c>
    </row>
    <row r="79" spans="2:19" ht="15" customHeight="1">
      <c r="B79" s="81" t="s">
        <v>15</v>
      </c>
      <c r="C79" s="208">
        <v>8</v>
      </c>
      <c r="D79" s="209" t="s">
        <v>335</v>
      </c>
      <c r="E79" s="209"/>
      <c r="F79" s="89">
        <v>0</v>
      </c>
      <c r="G79" s="89">
        <v>0</v>
      </c>
      <c r="H79" s="89">
        <v>0</v>
      </c>
      <c r="I79" s="89">
        <v>0</v>
      </c>
      <c r="J79" s="89">
        <v>0</v>
      </c>
      <c r="K79" s="89">
        <v>0</v>
      </c>
      <c r="L79" s="89">
        <v>0</v>
      </c>
      <c r="M79" s="89">
        <v>0</v>
      </c>
      <c r="N79" s="131">
        <f t="shared" si="0"/>
        <v>0</v>
      </c>
      <c r="S79" s="1" t="e">
        <f>#REF!</f>
        <v>#REF!</v>
      </c>
    </row>
    <row r="80" spans="2:19" ht="15" customHeight="1">
      <c r="B80" s="81"/>
      <c r="C80" s="208">
        <v>9</v>
      </c>
      <c r="D80" s="209" t="s">
        <v>336</v>
      </c>
      <c r="E80" s="209"/>
      <c r="F80" s="89">
        <v>0</v>
      </c>
      <c r="G80" s="89">
        <v>0</v>
      </c>
      <c r="H80" s="89">
        <v>0</v>
      </c>
      <c r="I80" s="89">
        <v>0</v>
      </c>
      <c r="J80" s="89">
        <v>0</v>
      </c>
      <c r="K80" s="89">
        <v>0</v>
      </c>
      <c r="L80" s="89">
        <v>0</v>
      </c>
      <c r="M80" s="89">
        <v>0</v>
      </c>
      <c r="N80" s="131">
        <f t="shared" si="0"/>
        <v>0</v>
      </c>
      <c r="S80" s="1" t="e">
        <f>#REF!</f>
        <v>#REF!</v>
      </c>
    </row>
    <row r="81" spans="2:19" ht="15" customHeight="1">
      <c r="B81" s="81" t="s">
        <v>66</v>
      </c>
      <c r="C81" s="208">
        <v>10</v>
      </c>
      <c r="D81" s="209" t="s">
        <v>337</v>
      </c>
      <c r="E81" s="209"/>
      <c r="F81" s="89">
        <v>0</v>
      </c>
      <c r="G81" s="89">
        <v>0</v>
      </c>
      <c r="H81" s="89">
        <v>0</v>
      </c>
      <c r="I81" s="89">
        <v>0</v>
      </c>
      <c r="J81" s="89">
        <v>0</v>
      </c>
      <c r="K81" s="89">
        <v>0</v>
      </c>
      <c r="L81" s="89">
        <v>0</v>
      </c>
      <c r="M81" s="89">
        <v>0</v>
      </c>
      <c r="N81" s="131">
        <f t="shared" si="0"/>
        <v>0</v>
      </c>
      <c r="S81" s="1" t="e">
        <f>#REF!</f>
        <v>#REF!</v>
      </c>
    </row>
    <row r="82" spans="2:19" ht="15" customHeight="1">
      <c r="B82" s="81"/>
      <c r="C82" s="208">
        <v>11</v>
      </c>
      <c r="D82" s="209" t="s">
        <v>338</v>
      </c>
      <c r="E82" s="209"/>
      <c r="F82" s="89">
        <v>0</v>
      </c>
      <c r="G82" s="89">
        <v>0</v>
      </c>
      <c r="H82" s="89">
        <v>0</v>
      </c>
      <c r="I82" s="89">
        <v>0</v>
      </c>
      <c r="J82" s="89">
        <v>0</v>
      </c>
      <c r="K82" s="89">
        <v>0</v>
      </c>
      <c r="L82" s="89">
        <v>0</v>
      </c>
      <c r="M82" s="89">
        <v>0</v>
      </c>
      <c r="N82" s="131">
        <f t="shared" si="0"/>
        <v>0</v>
      </c>
      <c r="S82" s="1" t="e">
        <f>#REF!</f>
        <v>#REF!</v>
      </c>
    </row>
    <row r="83" spans="2:19" ht="15" customHeight="1" thickBot="1">
      <c r="B83" s="84"/>
      <c r="C83" s="83">
        <v>12</v>
      </c>
      <c r="D83" s="74" t="s">
        <v>72</v>
      </c>
      <c r="E83" s="115"/>
      <c r="F83" s="90">
        <v>125428</v>
      </c>
      <c r="G83" s="90">
        <v>0</v>
      </c>
      <c r="H83" s="90">
        <v>0</v>
      </c>
      <c r="I83" s="90">
        <v>0</v>
      </c>
      <c r="J83" s="90">
        <v>133250</v>
      </c>
      <c r="K83" s="90">
        <v>0</v>
      </c>
      <c r="L83" s="90">
        <v>0</v>
      </c>
      <c r="M83" s="90">
        <v>0</v>
      </c>
      <c r="N83" s="135">
        <f t="shared" si="0"/>
        <v>2404434</v>
      </c>
      <c r="S83" s="1" t="e">
        <f>#REF!</f>
        <v>#REF!</v>
      </c>
    </row>
  </sheetData>
  <mergeCells count="38">
    <mergeCell ref="C34:D34"/>
    <mergeCell ref="C62:D62"/>
    <mergeCell ref="N58:N59"/>
    <mergeCell ref="J58:J59"/>
    <mergeCell ref="K58:K59"/>
    <mergeCell ref="L58:L59"/>
    <mergeCell ref="M58:M59"/>
    <mergeCell ref="F58:F59"/>
    <mergeCell ref="G58:G59"/>
    <mergeCell ref="H58:H59"/>
    <mergeCell ref="I58:I59"/>
    <mergeCell ref="O30:O31"/>
    <mergeCell ref="P30:P31"/>
    <mergeCell ref="Q30:Q31"/>
    <mergeCell ref="I30:I31"/>
    <mergeCell ref="J30:J31"/>
    <mergeCell ref="K30:K31"/>
    <mergeCell ref="R30:R31"/>
    <mergeCell ref="L30:L31"/>
    <mergeCell ref="N30:N31"/>
    <mergeCell ref="M30:M31"/>
    <mergeCell ref="G30:G31"/>
    <mergeCell ref="H30:H31"/>
    <mergeCell ref="O2:O3"/>
    <mergeCell ref="P2:P3"/>
    <mergeCell ref="G2:G3"/>
    <mergeCell ref="H2:H3"/>
    <mergeCell ref="I2:I3"/>
    <mergeCell ref="R2:R3"/>
    <mergeCell ref="F30:F31"/>
    <mergeCell ref="Q2:Q3"/>
    <mergeCell ref="C6:D6"/>
    <mergeCell ref="N2:N3"/>
    <mergeCell ref="J2:J3"/>
    <mergeCell ref="K2:K3"/>
    <mergeCell ref="L2:L3"/>
    <mergeCell ref="M2:M3"/>
    <mergeCell ref="F2:F3"/>
  </mergeCells>
  <printOptions/>
  <pageMargins left="0.7874015748031497" right="0.3937007874015748" top="0.51" bottom="0.39" header="0.3937007874015748" footer="0.1968503937007874"/>
  <pageSetup horizontalDpi="600" verticalDpi="600" orientation="landscape" paperSize="9" scale="47" r:id="rId2"/>
  <colBreaks count="2" manualBreakCount="2">
    <brk id="18" max="26" man="1"/>
    <brk id="31" max="2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</dc:creator>
  <cp:keywords/>
  <dc:description/>
  <cp:lastModifiedBy>user</cp:lastModifiedBy>
  <cp:lastPrinted>2009-04-16T02:11:34Z</cp:lastPrinted>
  <dcterms:created xsi:type="dcterms:W3CDTF">1999-12-22T05:57:57Z</dcterms:created>
  <dcterms:modified xsi:type="dcterms:W3CDTF">2009-04-16T02:11:58Z</dcterms:modified>
  <cp:category/>
  <cp:version/>
  <cp:contentType/>
  <cp:contentStatus/>
</cp:coreProperties>
</file>