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080" windowWidth="15360" windowHeight="4590" activeTab="0"/>
  </bookViews>
  <sheets>
    <sheet name="第５表目的別歳出の状況" sheetId="1" r:id="rId1"/>
  </sheets>
  <definedNames>
    <definedName name="_xlnm.Print_Area" localSheetId="0">'第５表目的別歳出の状況'!$A$1:$BJ$66</definedName>
    <definedName name="_xlnm.Print_Area">'第５表目的別歳出の状況'!$A$1:$BJ$4</definedName>
    <definedName name="_xlnm.Print_Titles" localSheetId="0">'第５表目的別歳出の状況'!$A:$A</definedName>
    <definedName name="_xlnm.Print_Titles">'第５表目的別歳出の状況'!$A:$A</definedName>
  </definedNames>
  <calcPr fullCalcOnLoad="1"/>
</workbook>
</file>

<file path=xl/sharedStrings.xml><?xml version="1.0" encoding="utf-8"?>
<sst xmlns="http://schemas.openxmlformats.org/spreadsheetml/2006/main" count="140" uniqueCount="134">
  <si>
    <t>１議会費</t>
  </si>
  <si>
    <t>２総務費</t>
  </si>
  <si>
    <t>３民生費</t>
  </si>
  <si>
    <t>４衛生費</t>
  </si>
  <si>
    <t>５労働費</t>
  </si>
  <si>
    <t>６農林水産業費</t>
  </si>
  <si>
    <t>７商工費</t>
  </si>
  <si>
    <t>８土木費</t>
  </si>
  <si>
    <t>９消防費</t>
  </si>
  <si>
    <t>１０教育費</t>
  </si>
  <si>
    <t>１１災害復旧費</t>
  </si>
  <si>
    <t>１２公債費</t>
  </si>
  <si>
    <t>１３諸支出金</t>
  </si>
  <si>
    <t>（１）総務管理費</t>
  </si>
  <si>
    <t>（２）徴税費</t>
  </si>
  <si>
    <t>（４）選挙費</t>
  </si>
  <si>
    <t>（５）統計調査費</t>
  </si>
  <si>
    <t>（６）監査委員費</t>
  </si>
  <si>
    <t>（１）社会福祉費</t>
  </si>
  <si>
    <t>（２）老人福祉費</t>
  </si>
  <si>
    <t>（３）児童福祉費</t>
  </si>
  <si>
    <t>（４）生活保護費</t>
  </si>
  <si>
    <t>（５）災害救助費</t>
  </si>
  <si>
    <t>（２）結核対策費</t>
  </si>
  <si>
    <t>（３）保健所費</t>
  </si>
  <si>
    <t>（４）清掃費</t>
  </si>
  <si>
    <t>（１）失業対策費</t>
  </si>
  <si>
    <t>（２）労働諸費</t>
  </si>
  <si>
    <t>（１）農業費</t>
  </si>
  <si>
    <t>（２）畜産業費</t>
  </si>
  <si>
    <t>（３）農地費</t>
  </si>
  <si>
    <t>（４）林業費</t>
  </si>
  <si>
    <t>（５）水産業費</t>
  </si>
  <si>
    <t>（１）土木管理費</t>
  </si>
  <si>
    <t>（３）河川費</t>
  </si>
  <si>
    <t>（４）港湾費</t>
  </si>
  <si>
    <t>（５）都市計画費</t>
  </si>
  <si>
    <t>（６）住宅費</t>
  </si>
  <si>
    <t>（７）空港費</t>
  </si>
  <si>
    <t>（１）教育総務費</t>
  </si>
  <si>
    <t>（２）小学校費</t>
  </si>
  <si>
    <t>（３）中学校費</t>
  </si>
  <si>
    <t>（４）高等学校費</t>
  </si>
  <si>
    <t>（５）特殊学校費</t>
  </si>
  <si>
    <t>（６）幼稚園費</t>
  </si>
  <si>
    <t>（７）社会教育費</t>
  </si>
  <si>
    <t>（８）保健体育費</t>
  </si>
  <si>
    <t>（２）公営企業費</t>
  </si>
  <si>
    <t>①街路費</t>
  </si>
  <si>
    <t>②公園費</t>
  </si>
  <si>
    <t>③下水道費</t>
  </si>
  <si>
    <t>②学校給食費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</si>
  <si>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</si>
  <si>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</si>
  <si>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</si>
  <si>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</si>
  <si>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</si>
  <si>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</si>
  <si>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</si>
  <si>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</si>
  <si>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</si>
  <si>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</si>
  <si>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</si>
  <si>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</si>
  <si>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</si>
  <si>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</si>
  <si>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</si>
  <si>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</si>
  <si>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</si>
  <si>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</si>
  <si>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</si>
  <si>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</si>
  <si>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猪苗代町</t>
  </si>
  <si>
    <t>会津坂下町</t>
  </si>
  <si>
    <t>湯川村</t>
  </si>
  <si>
    <t>柳津町</t>
  </si>
  <si>
    <t>金山町</t>
  </si>
  <si>
    <t>昭和村</t>
  </si>
  <si>
    <t>西郷村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</si>
  <si>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</si>
  <si>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</si>
  <si>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</si>
  <si>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</si>
  <si>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</si>
  <si>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</si>
  <si>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</si>
  <si>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</si>
  <si>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</si>
  <si>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</si>
  <si>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</si>
  <si>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</si>
  <si>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</si>
  <si>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</si>
  <si>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</si>
  <si>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</si>
  <si>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</si>
  <si>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</si>
  <si>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</si>
  <si>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</si>
  <si>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</si>
  <si>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</si>
  <si>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</si>
  <si>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</si>
  <si>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（３）戸籍・住民</t>
  </si>
  <si>
    <t>（１）保健衛生費</t>
  </si>
  <si>
    <t>（１）農林水産</t>
  </si>
  <si>
    <t>（２）公共土木</t>
  </si>
  <si>
    <t>（１）普通財産</t>
  </si>
  <si>
    <t>　　基本台帳費</t>
  </si>
  <si>
    <t>取得費</t>
  </si>
  <si>
    <t>田村市</t>
  </si>
  <si>
    <t>飯舘村</t>
  </si>
  <si>
    <t>（３）その他</t>
  </si>
  <si>
    <t>市計</t>
  </si>
  <si>
    <t>（２）道路橋りょう</t>
  </si>
  <si>
    <t xml:space="preserve">       施設災害</t>
  </si>
  <si>
    <t xml:space="preserve">       復旧費</t>
  </si>
  <si>
    <t xml:space="preserve">      費</t>
  </si>
  <si>
    <t>④区画整理費</t>
  </si>
  <si>
    <t xml:space="preserve">     等</t>
  </si>
  <si>
    <t>①体育施設費</t>
  </si>
  <si>
    <t>１４前年度</t>
  </si>
  <si>
    <t>繰上充用金</t>
  </si>
  <si>
    <t>歳出合計</t>
  </si>
  <si>
    <t>（１～１４）</t>
  </si>
  <si>
    <t>南相馬市</t>
  </si>
  <si>
    <t>伊達市</t>
  </si>
  <si>
    <t>南会津町</t>
  </si>
  <si>
    <t>会津美里町</t>
  </si>
  <si>
    <t>市町村名</t>
  </si>
  <si>
    <t>本宮市</t>
  </si>
  <si>
    <t>磐梯町</t>
  </si>
  <si>
    <t>三島町</t>
  </si>
  <si>
    <t>泉崎村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</si>
</sst>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.0;&quot;▲ &quot;#,##0.0"/>
    <numFmt numFmtId="179" formatCode="#,##0_ "/>
    <numFmt numFmtId="180" formatCode="0.0_ "/>
    <numFmt numFmtId="181" formatCode="0.0_);[Red]\(0.0\)"/>
    <numFmt numFmtId="182" formatCode="#,##0.0_);[Red]\(#,##0.0\)"/>
  </numFmts>
  <fonts count="40">
    <font>
      <sz val="11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3" fontId="1" fillId="0" borderId="0">
      <alignment/>
      <protection/>
    </xf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3" fontId="2" fillId="0" borderId="10" xfId="61" applyNumberFormat="1" applyFont="1" applyBorder="1" applyAlignment="1">
      <alignment horizontal="center" vertical="center" wrapText="1"/>
      <protection/>
    </xf>
    <xf numFmtId="3" fontId="4" fillId="0" borderId="10" xfId="61" applyNumberFormat="1" applyFont="1" applyBorder="1" applyAlignment="1">
      <alignment horizontal="center" vertical="center" wrapText="1"/>
      <protection/>
    </xf>
    <xf numFmtId="3" fontId="4" fillId="0" borderId="10" xfId="61" applyFont="1" applyBorder="1" applyAlignment="1">
      <alignment horizontal="center" vertical="center" wrapText="1"/>
      <protection/>
    </xf>
    <xf numFmtId="3" fontId="2" fillId="0" borderId="11" xfId="61" applyFont="1" applyBorder="1" applyAlignment="1">
      <alignment horizontal="center" vertical="center" wrapText="1"/>
      <protection/>
    </xf>
    <xf numFmtId="3" fontId="4" fillId="0" borderId="11" xfId="61" applyFont="1" applyBorder="1" applyAlignment="1">
      <alignment horizontal="center" vertical="center" wrapText="1"/>
      <protection/>
    </xf>
    <xf numFmtId="3" fontId="4" fillId="0" borderId="11" xfId="61" applyNumberFormat="1" applyFont="1" applyBorder="1" applyAlignment="1">
      <alignment horizontal="center" vertical="center" wrapText="1"/>
      <protection/>
    </xf>
    <xf numFmtId="3" fontId="4" fillId="0" borderId="10" xfId="61" applyNumberFormat="1" applyFont="1" applyBorder="1" applyAlignment="1">
      <alignment vertical="center" wrapText="1"/>
      <protection/>
    </xf>
    <xf numFmtId="3" fontId="4" fillId="0" borderId="12" xfId="61" applyNumberFormat="1" applyFont="1" applyBorder="1" applyAlignment="1">
      <alignment horizontal="center" wrapText="1"/>
      <protection/>
    </xf>
    <xf numFmtId="3" fontId="4" fillId="0" borderId="13" xfId="61" applyNumberFormat="1" applyFont="1" applyBorder="1" applyAlignment="1">
      <alignment horizontal="center" wrapText="1"/>
      <protection/>
    </xf>
    <xf numFmtId="3" fontId="4" fillId="0" borderId="14" xfId="61" applyNumberFormat="1" applyFont="1" applyBorder="1" applyAlignment="1">
      <alignment horizontal="center" wrapText="1"/>
      <protection/>
    </xf>
    <xf numFmtId="3" fontId="4" fillId="0" borderId="15" xfId="61" applyNumberFormat="1" applyFont="1" applyBorder="1" applyAlignment="1">
      <alignment horizontal="center" wrapText="1"/>
      <protection/>
    </xf>
    <xf numFmtId="3" fontId="4" fillId="0" borderId="16" xfId="61" applyNumberFormat="1" applyFont="1" applyBorder="1" applyAlignment="1">
      <alignment horizontal="center" wrapText="1"/>
      <protection/>
    </xf>
    <xf numFmtId="3" fontId="4" fillId="0" borderId="17" xfId="61" applyNumberFormat="1" applyFont="1" applyBorder="1" applyAlignment="1">
      <alignment horizontal="center" wrapText="1"/>
      <protection/>
    </xf>
    <xf numFmtId="3" fontId="4" fillId="0" borderId="10" xfId="61" applyNumberFormat="1" applyFont="1" applyBorder="1" applyAlignment="1">
      <alignment horizontal="center" wrapText="1"/>
      <protection/>
    </xf>
    <xf numFmtId="3" fontId="4" fillId="0" borderId="15" xfId="61" applyNumberFormat="1" applyFont="1" applyBorder="1" applyAlignment="1">
      <alignment horizontal="left" wrapText="1"/>
      <protection/>
    </xf>
    <xf numFmtId="3" fontId="4" fillId="0" borderId="10" xfId="61" applyNumberFormat="1" applyFont="1" applyBorder="1" applyAlignment="1">
      <alignment horizontal="center" vertical="top" wrapText="1"/>
      <protection/>
    </xf>
    <xf numFmtId="3" fontId="4" fillId="0" borderId="10" xfId="61" applyFont="1" applyBorder="1" applyAlignment="1">
      <alignment vertical="top" wrapText="1"/>
      <protection/>
    </xf>
    <xf numFmtId="3" fontId="4" fillId="0" borderId="11" xfId="61" applyFont="1" applyBorder="1" applyAlignment="1">
      <alignment vertical="top" wrapText="1"/>
      <protection/>
    </xf>
    <xf numFmtId="3" fontId="4" fillId="0" borderId="11" xfId="61" applyNumberFormat="1" applyFont="1" applyBorder="1" applyAlignment="1">
      <alignment vertical="top" wrapText="1"/>
      <protection/>
    </xf>
    <xf numFmtId="3" fontId="4" fillId="0" borderId="18" xfId="61" applyFont="1" applyBorder="1" applyAlignment="1">
      <alignment horizontal="center" vertical="center" wrapText="1"/>
      <protection/>
    </xf>
    <xf numFmtId="3" fontId="4" fillId="0" borderId="19" xfId="61" applyFont="1" applyBorder="1" applyAlignment="1">
      <alignment horizontal="center" vertical="center" wrapText="1"/>
      <protection/>
    </xf>
    <xf numFmtId="3" fontId="4" fillId="0" borderId="18" xfId="61" applyNumberFormat="1" applyFont="1" applyBorder="1" applyAlignment="1">
      <alignment horizontal="center" vertical="center" wrapText="1"/>
      <protection/>
    </xf>
    <xf numFmtId="3" fontId="5" fillId="0" borderId="20" xfId="60" applyNumberFormat="1" applyFont="1" applyBorder="1" applyAlignment="1">
      <alignment vertical="center"/>
      <protection/>
    </xf>
    <xf numFmtId="177" fontId="5" fillId="0" borderId="20" xfId="60" applyNumberFormat="1" applyFont="1" applyBorder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0" fillId="0" borderId="0" xfId="60" applyAlignment="1">
      <alignment vertical="center"/>
      <protection/>
    </xf>
    <xf numFmtId="3" fontId="5" fillId="0" borderId="10" xfId="60" applyNumberFormat="1" applyFont="1" applyBorder="1" applyAlignment="1">
      <alignment vertical="center"/>
      <protection/>
    </xf>
    <xf numFmtId="177" fontId="5" fillId="0" borderId="10" xfId="60" applyNumberFormat="1" applyFont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177" fontId="5" fillId="0" borderId="11" xfId="60" applyNumberFormat="1" applyFont="1" applyBorder="1" applyAlignment="1">
      <alignment vertical="center"/>
      <protection/>
    </xf>
    <xf numFmtId="3" fontId="5" fillId="0" borderId="15" xfId="60" applyNumberFormat="1" applyFont="1" applyBorder="1" applyAlignment="1">
      <alignment vertical="center"/>
      <protection/>
    </xf>
    <xf numFmtId="177" fontId="5" fillId="0" borderId="15" xfId="60" applyNumberFormat="1" applyFont="1" applyBorder="1" applyAlignment="1">
      <alignment vertical="center"/>
      <protection/>
    </xf>
    <xf numFmtId="3" fontId="5" fillId="0" borderId="21" xfId="60" applyNumberFormat="1" applyFont="1" applyBorder="1" applyAlignment="1">
      <alignment vertical="center"/>
      <protection/>
    </xf>
    <xf numFmtId="177" fontId="5" fillId="0" borderId="21" xfId="60" applyNumberFormat="1" applyFont="1" applyBorder="1" applyAlignment="1">
      <alignment vertical="center"/>
      <protection/>
    </xf>
    <xf numFmtId="3" fontId="5" fillId="0" borderId="22" xfId="60" applyNumberFormat="1" applyFont="1" applyBorder="1" applyAlignment="1">
      <alignment horizontal="center" vertical="center"/>
      <protection/>
    </xf>
    <xf numFmtId="177" fontId="5" fillId="0" borderId="22" xfId="60" applyNumberFormat="1" applyFont="1" applyBorder="1" applyAlignment="1">
      <alignment vertical="center"/>
      <protection/>
    </xf>
    <xf numFmtId="3" fontId="5" fillId="0" borderId="23" xfId="60" applyNumberFormat="1" applyFont="1" applyBorder="1" applyAlignment="1">
      <alignment vertical="center"/>
      <protection/>
    </xf>
    <xf numFmtId="177" fontId="5" fillId="0" borderId="23" xfId="60" applyNumberFormat="1" applyFont="1" applyBorder="1" applyAlignment="1">
      <alignment vertical="center"/>
      <protection/>
    </xf>
    <xf numFmtId="3" fontId="5" fillId="0" borderId="24" xfId="60" applyNumberFormat="1" applyFont="1" applyBorder="1" applyAlignment="1">
      <alignment horizontal="center" vertical="center"/>
      <protection/>
    </xf>
    <xf numFmtId="177" fontId="5" fillId="0" borderId="24" xfId="60" applyNumberFormat="1" applyFont="1" applyBorder="1" applyAlignment="1">
      <alignment vertical="center"/>
      <protection/>
    </xf>
    <xf numFmtId="3" fontId="5" fillId="0" borderId="23" xfId="60" applyNumberFormat="1" applyFont="1" applyBorder="1" applyAlignment="1">
      <alignment horizontal="center" vertical="center"/>
      <protection/>
    </xf>
    <xf numFmtId="3" fontId="5" fillId="0" borderId="15" xfId="61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5" xfId="60" applyFont="1" applyBorder="1" applyAlignment="1">
      <alignment vertical="center"/>
      <protection/>
    </xf>
    <xf numFmtId="0" fontId="0" fillId="0" borderId="25" xfId="60" applyBorder="1" applyAlignment="1">
      <alignment vertical="center"/>
      <protection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3_第３表歳入の状況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72"/>
  <sheetViews>
    <sheetView tabSelected="1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80" sqref="C80"/>
    </sheetView>
  </sheetViews>
  <sheetFormatPr defaultColWidth="9.00390625" defaultRowHeight="13.5"/>
  <cols>
    <col min="1" max="62" width="20.75390625" style="0" customWidth="1"/>
  </cols>
  <sheetData>
    <row r="1" spans="1:62" ht="36.75" customHeight="1">
      <c r="A1" s="42" t="s">
        <v>129</v>
      </c>
      <c r="B1" s="8" t="s">
        <v>0</v>
      </c>
      <c r="C1" s="8" t="s">
        <v>1</v>
      </c>
      <c r="D1" s="9"/>
      <c r="E1" s="9"/>
      <c r="F1" s="9"/>
      <c r="G1" s="9"/>
      <c r="H1" s="9"/>
      <c r="I1" s="9"/>
      <c r="J1" s="8" t="s">
        <v>2</v>
      </c>
      <c r="K1" s="9"/>
      <c r="L1" s="13"/>
      <c r="M1" s="8" t="s">
        <v>2</v>
      </c>
      <c r="N1" s="9"/>
      <c r="O1" s="9"/>
      <c r="P1" s="8" t="s">
        <v>3</v>
      </c>
      <c r="Q1" s="9"/>
      <c r="R1" s="9"/>
      <c r="S1" s="9"/>
      <c r="T1" s="9"/>
      <c r="U1" s="8" t="s">
        <v>4</v>
      </c>
      <c r="V1" s="12"/>
      <c r="W1" s="10"/>
      <c r="X1" s="8" t="s">
        <v>5</v>
      </c>
      <c r="Y1" s="9"/>
      <c r="Z1" s="9"/>
      <c r="AA1" s="9"/>
      <c r="AB1" s="9"/>
      <c r="AC1" s="9"/>
      <c r="AD1" s="8" t="s">
        <v>6</v>
      </c>
      <c r="AE1" s="8" t="s">
        <v>7</v>
      </c>
      <c r="AF1" s="12"/>
      <c r="AG1" s="9"/>
      <c r="AH1" s="10"/>
      <c r="AI1" s="8" t="s">
        <v>7</v>
      </c>
      <c r="AJ1" s="9"/>
      <c r="AK1" s="9"/>
      <c r="AL1" s="9"/>
      <c r="AM1" s="9"/>
      <c r="AN1" s="12"/>
      <c r="AO1" s="13"/>
      <c r="AP1" s="8" t="s">
        <v>8</v>
      </c>
      <c r="AQ1" s="8" t="s">
        <v>9</v>
      </c>
      <c r="AR1" s="9"/>
      <c r="AS1" s="10"/>
      <c r="AT1" s="8" t="s">
        <v>9</v>
      </c>
      <c r="AU1" s="9"/>
      <c r="AV1" s="9"/>
      <c r="AW1" s="9"/>
      <c r="AX1" s="9"/>
      <c r="AY1" s="9"/>
      <c r="AZ1" s="10"/>
      <c r="BA1" s="8" t="s">
        <v>10</v>
      </c>
      <c r="BB1" s="9"/>
      <c r="BC1" s="9"/>
      <c r="BD1" s="10"/>
      <c r="BE1" s="8" t="s">
        <v>11</v>
      </c>
      <c r="BF1" s="8" t="s">
        <v>12</v>
      </c>
      <c r="BG1" s="9"/>
      <c r="BH1" s="9"/>
      <c r="BI1" s="8" t="s">
        <v>121</v>
      </c>
      <c r="BJ1" s="11" t="s">
        <v>123</v>
      </c>
    </row>
    <row r="2" spans="1:62" ht="29.25" customHeight="1">
      <c r="A2" s="1"/>
      <c r="B2" s="14"/>
      <c r="C2" s="14"/>
      <c r="D2" s="11" t="s">
        <v>13</v>
      </c>
      <c r="E2" s="11" t="s">
        <v>14</v>
      </c>
      <c r="F2" s="11" t="s">
        <v>103</v>
      </c>
      <c r="G2" s="11" t="s">
        <v>15</v>
      </c>
      <c r="H2" s="11" t="s">
        <v>16</v>
      </c>
      <c r="I2" s="11" t="s">
        <v>17</v>
      </c>
      <c r="J2" s="14"/>
      <c r="K2" s="11" t="s">
        <v>18</v>
      </c>
      <c r="L2" s="11" t="s">
        <v>19</v>
      </c>
      <c r="M2" s="11" t="s">
        <v>20</v>
      </c>
      <c r="N2" s="11" t="s">
        <v>21</v>
      </c>
      <c r="O2" s="11" t="s">
        <v>22</v>
      </c>
      <c r="P2" s="14"/>
      <c r="Q2" s="11" t="s">
        <v>104</v>
      </c>
      <c r="R2" s="11" t="s">
        <v>23</v>
      </c>
      <c r="S2" s="11" t="s">
        <v>24</v>
      </c>
      <c r="T2" s="11" t="s">
        <v>25</v>
      </c>
      <c r="U2" s="14"/>
      <c r="V2" s="11" t="s">
        <v>26</v>
      </c>
      <c r="W2" s="11" t="s">
        <v>27</v>
      </c>
      <c r="X2" s="14"/>
      <c r="Y2" s="11" t="s">
        <v>28</v>
      </c>
      <c r="Z2" s="11" t="s">
        <v>29</v>
      </c>
      <c r="AA2" s="11" t="s">
        <v>30</v>
      </c>
      <c r="AB2" s="11" t="s">
        <v>31</v>
      </c>
      <c r="AC2" s="11" t="s">
        <v>32</v>
      </c>
      <c r="AD2" s="14"/>
      <c r="AE2" s="14"/>
      <c r="AF2" s="11" t="s">
        <v>33</v>
      </c>
      <c r="AG2" s="15" t="s">
        <v>114</v>
      </c>
      <c r="AH2" s="11" t="s">
        <v>34</v>
      </c>
      <c r="AI2" s="10" t="s">
        <v>35</v>
      </c>
      <c r="AJ2" s="8" t="s">
        <v>36</v>
      </c>
      <c r="AK2" s="12"/>
      <c r="AL2" s="12"/>
      <c r="AM2" s="13"/>
      <c r="AN2" s="14" t="s">
        <v>37</v>
      </c>
      <c r="AO2" s="14" t="s">
        <v>38</v>
      </c>
      <c r="AP2" s="14"/>
      <c r="AQ2" s="14"/>
      <c r="AR2" s="11" t="s">
        <v>39</v>
      </c>
      <c r="AS2" s="11" t="s">
        <v>40</v>
      </c>
      <c r="AT2" s="10" t="s">
        <v>41</v>
      </c>
      <c r="AU2" s="11" t="s">
        <v>42</v>
      </c>
      <c r="AV2" s="11" t="s">
        <v>43</v>
      </c>
      <c r="AW2" s="11" t="s">
        <v>44</v>
      </c>
      <c r="AX2" s="11" t="s">
        <v>45</v>
      </c>
      <c r="AY2" s="8" t="s">
        <v>46</v>
      </c>
      <c r="AZ2" s="13"/>
      <c r="BA2" s="14"/>
      <c r="BB2" s="11" t="s">
        <v>105</v>
      </c>
      <c r="BC2" s="11" t="s">
        <v>106</v>
      </c>
      <c r="BD2" s="11" t="s">
        <v>112</v>
      </c>
      <c r="BE2" s="14"/>
      <c r="BF2" s="14"/>
      <c r="BG2" s="11" t="s">
        <v>107</v>
      </c>
      <c r="BH2" s="11" t="s">
        <v>47</v>
      </c>
      <c r="BI2" s="16" t="s">
        <v>122</v>
      </c>
      <c r="BJ2" s="16" t="s">
        <v>124</v>
      </c>
    </row>
    <row r="3" spans="1:62" ht="29.25" customHeight="1">
      <c r="A3" s="1"/>
      <c r="B3" s="3"/>
      <c r="C3" s="3"/>
      <c r="D3" s="2"/>
      <c r="E3" s="3"/>
      <c r="F3" s="16" t="s">
        <v>108</v>
      </c>
      <c r="G3" s="3"/>
      <c r="H3" s="3"/>
      <c r="I3" s="3"/>
      <c r="J3" s="3"/>
      <c r="K3" s="3"/>
      <c r="L3" s="3"/>
      <c r="M3" s="3"/>
      <c r="N3" s="2"/>
      <c r="O3" s="3"/>
      <c r="P3" s="2"/>
      <c r="Q3" s="3"/>
      <c r="R3" s="3"/>
      <c r="S3" s="3"/>
      <c r="T3" s="3"/>
      <c r="U3" s="3"/>
      <c r="V3" s="3"/>
      <c r="W3" s="3"/>
      <c r="X3" s="2"/>
      <c r="Y3" s="3"/>
      <c r="Z3" s="2"/>
      <c r="AA3" s="3"/>
      <c r="AB3" s="3"/>
      <c r="AC3" s="3"/>
      <c r="AD3" s="3"/>
      <c r="AE3" s="3"/>
      <c r="AF3" s="3"/>
      <c r="AG3" s="17" t="s">
        <v>117</v>
      </c>
      <c r="AH3" s="2"/>
      <c r="AI3" s="20"/>
      <c r="AJ3" s="11" t="s">
        <v>48</v>
      </c>
      <c r="AK3" s="11" t="s">
        <v>49</v>
      </c>
      <c r="AL3" s="11" t="s">
        <v>50</v>
      </c>
      <c r="AM3" s="11" t="s">
        <v>118</v>
      </c>
      <c r="AN3" s="3"/>
      <c r="AO3" s="3"/>
      <c r="AP3" s="3"/>
      <c r="AQ3" s="3"/>
      <c r="AR3" s="2"/>
      <c r="AS3" s="3"/>
      <c r="AT3" s="22"/>
      <c r="AU3" s="3"/>
      <c r="AV3" s="3"/>
      <c r="AW3" s="3"/>
      <c r="AX3" s="3"/>
      <c r="AY3" s="11" t="s">
        <v>120</v>
      </c>
      <c r="AZ3" s="11" t="s">
        <v>51</v>
      </c>
      <c r="BA3" s="2"/>
      <c r="BB3" s="7" t="s">
        <v>115</v>
      </c>
      <c r="BC3" s="7" t="s">
        <v>115</v>
      </c>
      <c r="BD3" s="2"/>
      <c r="BE3" s="3"/>
      <c r="BF3" s="3"/>
      <c r="BG3" s="16" t="s">
        <v>109</v>
      </c>
      <c r="BH3" s="3"/>
      <c r="BI3" s="3"/>
      <c r="BJ3" s="3"/>
    </row>
    <row r="4" spans="1:62" ht="29.2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21"/>
      <c r="AJ4" s="5"/>
      <c r="AK4" s="5"/>
      <c r="AL4" s="5"/>
      <c r="AM4" s="18" t="s">
        <v>119</v>
      </c>
      <c r="AN4" s="5"/>
      <c r="AO4" s="5"/>
      <c r="AP4" s="5"/>
      <c r="AQ4" s="5"/>
      <c r="AR4" s="5"/>
      <c r="AS4" s="5"/>
      <c r="AT4" s="21"/>
      <c r="AU4" s="5"/>
      <c r="AV4" s="5"/>
      <c r="AW4" s="5"/>
      <c r="AX4" s="5"/>
      <c r="AY4" s="18" t="s">
        <v>119</v>
      </c>
      <c r="AZ4" s="5"/>
      <c r="BA4" s="5"/>
      <c r="BB4" s="19" t="s">
        <v>116</v>
      </c>
      <c r="BC4" s="19" t="s">
        <v>116</v>
      </c>
      <c r="BD4" s="6"/>
      <c r="BE4" s="5"/>
      <c r="BF4" s="5"/>
      <c r="BG4" s="5"/>
      <c r="BH4" s="5"/>
      <c r="BI4" s="5"/>
      <c r="BJ4" s="5"/>
    </row>
    <row r="5" spans="1:218" s="26" customFormat="1" ht="31.5" customHeight="1">
      <c r="A5" s="23" t="s">
        <v>52</v>
      </c>
      <c r="B5" s="24">
        <v>632463</v>
      </c>
      <c r="C5" s="24">
        <v>22153090</v>
      </c>
      <c r="D5" s="24">
        <v>19817296</v>
      </c>
      <c r="E5" s="24">
        <v>1295530</v>
      </c>
      <c r="F5" s="24">
        <v>569143</v>
      </c>
      <c r="G5" s="24">
        <v>227448</v>
      </c>
      <c r="H5" s="24">
        <v>167702</v>
      </c>
      <c r="I5" s="24">
        <v>75971</v>
      </c>
      <c r="J5" s="24">
        <v>30743633</v>
      </c>
      <c r="K5" s="24">
        <v>6398909</v>
      </c>
      <c r="L5" s="24">
        <v>6521337</v>
      </c>
      <c r="M5" s="24">
        <v>12672198</v>
      </c>
      <c r="N5" s="24">
        <v>4876497</v>
      </c>
      <c r="O5" s="24">
        <v>274692</v>
      </c>
      <c r="P5" s="24">
        <v>6344138</v>
      </c>
      <c r="Q5" s="24">
        <v>2722842</v>
      </c>
      <c r="R5" s="24">
        <v>29322</v>
      </c>
      <c r="S5" s="24">
        <v>0</v>
      </c>
      <c r="T5" s="24">
        <v>3591974</v>
      </c>
      <c r="U5" s="24">
        <v>616586</v>
      </c>
      <c r="V5" s="24">
        <v>0</v>
      </c>
      <c r="W5" s="24">
        <v>616586</v>
      </c>
      <c r="X5" s="24">
        <v>1517219</v>
      </c>
      <c r="Y5" s="24">
        <v>934991</v>
      </c>
      <c r="Z5" s="24">
        <v>58064</v>
      </c>
      <c r="AA5" s="24">
        <v>399124</v>
      </c>
      <c r="AB5" s="24">
        <v>125040</v>
      </c>
      <c r="AC5" s="24">
        <v>0</v>
      </c>
      <c r="AD5" s="24">
        <v>5347213</v>
      </c>
      <c r="AE5" s="24">
        <v>10842951</v>
      </c>
      <c r="AF5" s="24">
        <v>340296</v>
      </c>
      <c r="AG5" s="24">
        <v>2563931</v>
      </c>
      <c r="AH5" s="24">
        <v>385927</v>
      </c>
      <c r="AI5" s="24">
        <v>0</v>
      </c>
      <c r="AJ5" s="24">
        <v>1124352</v>
      </c>
      <c r="AK5" s="24">
        <v>525883</v>
      </c>
      <c r="AL5" s="24">
        <v>3497999</v>
      </c>
      <c r="AM5" s="24">
        <v>1691362</v>
      </c>
      <c r="AN5" s="24">
        <v>713201</v>
      </c>
      <c r="AO5" s="24">
        <v>0</v>
      </c>
      <c r="AP5" s="24">
        <v>2969468</v>
      </c>
      <c r="AQ5" s="24">
        <v>9702058</v>
      </c>
      <c r="AR5" s="24">
        <v>1103584</v>
      </c>
      <c r="AS5" s="24">
        <v>1873940</v>
      </c>
      <c r="AT5" s="24">
        <v>760701</v>
      </c>
      <c r="AU5" s="24">
        <v>0</v>
      </c>
      <c r="AV5" s="24">
        <v>58803</v>
      </c>
      <c r="AW5" s="24">
        <v>391390</v>
      </c>
      <c r="AX5" s="24">
        <v>2709547</v>
      </c>
      <c r="AY5" s="24">
        <v>663524</v>
      </c>
      <c r="AZ5" s="24">
        <v>2140569</v>
      </c>
      <c r="BA5" s="24">
        <v>53963</v>
      </c>
      <c r="BB5" s="24">
        <v>309</v>
      </c>
      <c r="BC5" s="24">
        <v>50361</v>
      </c>
      <c r="BD5" s="24">
        <v>3293</v>
      </c>
      <c r="BE5" s="24">
        <v>9930869</v>
      </c>
      <c r="BF5" s="24">
        <v>0</v>
      </c>
      <c r="BG5" s="24">
        <v>0</v>
      </c>
      <c r="BH5" s="24">
        <v>0</v>
      </c>
      <c r="BI5" s="24">
        <v>0</v>
      </c>
      <c r="BJ5" s="24">
        <f>SUM(BI5,B5:C5,J5,P5,U5,X5,AD5:AE5,AP5:AQ5,BA5,BE5:BF5)</f>
        <v>100853651</v>
      </c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</row>
    <row r="6" spans="1:218" s="26" customFormat="1" ht="31.5" customHeight="1">
      <c r="A6" s="27" t="s">
        <v>53</v>
      </c>
      <c r="B6" s="28">
        <v>371167</v>
      </c>
      <c r="C6" s="28">
        <v>5336954</v>
      </c>
      <c r="D6" s="28">
        <v>4121465</v>
      </c>
      <c r="E6" s="28">
        <v>660673</v>
      </c>
      <c r="F6" s="28">
        <v>266038</v>
      </c>
      <c r="G6" s="28">
        <v>145334</v>
      </c>
      <c r="H6" s="28">
        <v>73853</v>
      </c>
      <c r="I6" s="28">
        <v>69591</v>
      </c>
      <c r="J6" s="28">
        <v>15483925</v>
      </c>
      <c r="K6" s="28">
        <v>3317844</v>
      </c>
      <c r="L6" s="28">
        <v>3429810</v>
      </c>
      <c r="M6" s="28">
        <v>6064941</v>
      </c>
      <c r="N6" s="28">
        <v>2624491</v>
      </c>
      <c r="O6" s="28">
        <v>46839</v>
      </c>
      <c r="P6" s="28">
        <v>2828953</v>
      </c>
      <c r="Q6" s="28">
        <v>968653</v>
      </c>
      <c r="R6" s="28">
        <v>0</v>
      </c>
      <c r="S6" s="28">
        <v>0</v>
      </c>
      <c r="T6" s="28">
        <v>1860300</v>
      </c>
      <c r="U6" s="28">
        <v>835795</v>
      </c>
      <c r="V6" s="28">
        <v>0</v>
      </c>
      <c r="W6" s="28">
        <v>835795</v>
      </c>
      <c r="X6" s="28">
        <v>1215049</v>
      </c>
      <c r="Y6" s="28">
        <v>514520</v>
      </c>
      <c r="Z6" s="28">
        <v>224</v>
      </c>
      <c r="AA6" s="28">
        <v>562306</v>
      </c>
      <c r="AB6" s="28">
        <v>137999</v>
      </c>
      <c r="AC6" s="28">
        <v>0</v>
      </c>
      <c r="AD6" s="28">
        <v>1372698</v>
      </c>
      <c r="AE6" s="28">
        <v>4366551</v>
      </c>
      <c r="AF6" s="28">
        <v>143017</v>
      </c>
      <c r="AG6" s="28">
        <v>1381939</v>
      </c>
      <c r="AH6" s="28">
        <v>108381</v>
      </c>
      <c r="AI6" s="28">
        <v>0</v>
      </c>
      <c r="AJ6" s="28">
        <v>451041</v>
      </c>
      <c r="AK6" s="28">
        <v>121613</v>
      </c>
      <c r="AL6" s="28">
        <v>1068857</v>
      </c>
      <c r="AM6" s="28">
        <v>748722</v>
      </c>
      <c r="AN6" s="28">
        <v>342981</v>
      </c>
      <c r="AO6" s="28">
        <v>0</v>
      </c>
      <c r="AP6" s="28">
        <v>1467378</v>
      </c>
      <c r="AQ6" s="28">
        <v>6352856</v>
      </c>
      <c r="AR6" s="28">
        <v>443073</v>
      </c>
      <c r="AS6" s="28">
        <v>689658</v>
      </c>
      <c r="AT6" s="28">
        <v>1282240</v>
      </c>
      <c r="AU6" s="28">
        <v>0</v>
      </c>
      <c r="AV6" s="28">
        <v>0</v>
      </c>
      <c r="AW6" s="28">
        <v>271394</v>
      </c>
      <c r="AX6" s="28">
        <v>2582352</v>
      </c>
      <c r="AY6" s="28">
        <v>507434</v>
      </c>
      <c r="AZ6" s="28">
        <v>576705</v>
      </c>
      <c r="BA6" s="28">
        <v>38715</v>
      </c>
      <c r="BB6" s="28">
        <v>8724</v>
      </c>
      <c r="BC6" s="28">
        <v>24383</v>
      </c>
      <c r="BD6" s="28">
        <v>5608</v>
      </c>
      <c r="BE6" s="28">
        <v>6366671</v>
      </c>
      <c r="BF6" s="28">
        <v>0</v>
      </c>
      <c r="BG6" s="28">
        <v>0</v>
      </c>
      <c r="BH6" s="28">
        <v>0</v>
      </c>
      <c r="BI6" s="28">
        <v>0</v>
      </c>
      <c r="BJ6" s="28">
        <f aca="true" t="shared" si="0" ref="BJ6:BJ17">SUM(BI6,B6:C6,J6,P6,U6,X6,AD6:AE6,AP6:AQ6,BA6,BE6:BF6)</f>
        <v>46036712</v>
      </c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</row>
    <row r="7" spans="1:218" s="26" customFormat="1" ht="31.5" customHeight="1">
      <c r="A7" s="27" t="s">
        <v>54</v>
      </c>
      <c r="B7" s="28">
        <v>634236</v>
      </c>
      <c r="C7" s="28">
        <v>12954040</v>
      </c>
      <c r="D7" s="28">
        <v>10550897</v>
      </c>
      <c r="E7" s="28">
        <v>1436274</v>
      </c>
      <c r="F7" s="28">
        <v>431702</v>
      </c>
      <c r="G7" s="28">
        <v>262458</v>
      </c>
      <c r="H7" s="28">
        <v>185835</v>
      </c>
      <c r="I7" s="28">
        <v>86874</v>
      </c>
      <c r="J7" s="28">
        <v>33333712</v>
      </c>
      <c r="K7" s="28">
        <v>7323856</v>
      </c>
      <c r="L7" s="28">
        <v>6890171</v>
      </c>
      <c r="M7" s="28">
        <v>13734703</v>
      </c>
      <c r="N7" s="28">
        <v>5198621</v>
      </c>
      <c r="O7" s="28">
        <v>186361</v>
      </c>
      <c r="P7" s="28">
        <v>7935536</v>
      </c>
      <c r="Q7" s="28">
        <v>4505866</v>
      </c>
      <c r="R7" s="28">
        <v>51023</v>
      </c>
      <c r="S7" s="28">
        <v>326281</v>
      </c>
      <c r="T7" s="28">
        <v>3052366</v>
      </c>
      <c r="U7" s="28">
        <v>479425</v>
      </c>
      <c r="V7" s="28">
        <v>0</v>
      </c>
      <c r="W7" s="28">
        <v>479425</v>
      </c>
      <c r="X7" s="28">
        <v>2696747</v>
      </c>
      <c r="Y7" s="28">
        <v>734946</v>
      </c>
      <c r="Z7" s="28">
        <v>128263</v>
      </c>
      <c r="AA7" s="28">
        <v>1461939</v>
      </c>
      <c r="AB7" s="28">
        <v>371599</v>
      </c>
      <c r="AC7" s="28">
        <v>0</v>
      </c>
      <c r="AD7" s="28">
        <v>6495225</v>
      </c>
      <c r="AE7" s="28">
        <v>13790609</v>
      </c>
      <c r="AF7" s="28">
        <v>373630</v>
      </c>
      <c r="AG7" s="28">
        <v>3486397</v>
      </c>
      <c r="AH7" s="28">
        <v>541460</v>
      </c>
      <c r="AI7" s="28">
        <v>0</v>
      </c>
      <c r="AJ7" s="28">
        <v>985778</v>
      </c>
      <c r="AK7" s="28">
        <v>684856</v>
      </c>
      <c r="AL7" s="28">
        <v>4537338</v>
      </c>
      <c r="AM7" s="28">
        <v>2639898</v>
      </c>
      <c r="AN7" s="28">
        <v>541252</v>
      </c>
      <c r="AO7" s="28">
        <v>0</v>
      </c>
      <c r="AP7" s="28">
        <v>3857509</v>
      </c>
      <c r="AQ7" s="28">
        <v>11669090</v>
      </c>
      <c r="AR7" s="28">
        <v>1224551</v>
      </c>
      <c r="AS7" s="28">
        <v>3301770</v>
      </c>
      <c r="AT7" s="28">
        <v>903074</v>
      </c>
      <c r="AU7" s="28">
        <v>0</v>
      </c>
      <c r="AV7" s="28">
        <v>0</v>
      </c>
      <c r="AW7" s="28">
        <v>479481</v>
      </c>
      <c r="AX7" s="28">
        <v>3406391</v>
      </c>
      <c r="AY7" s="28">
        <v>900776</v>
      </c>
      <c r="AZ7" s="28">
        <v>1453047</v>
      </c>
      <c r="BA7" s="28">
        <v>99511</v>
      </c>
      <c r="BB7" s="28">
        <v>25765</v>
      </c>
      <c r="BC7" s="28">
        <v>67360</v>
      </c>
      <c r="BD7" s="28">
        <v>6386</v>
      </c>
      <c r="BE7" s="28">
        <v>11637790</v>
      </c>
      <c r="BF7" s="28">
        <v>0</v>
      </c>
      <c r="BG7" s="28">
        <v>0</v>
      </c>
      <c r="BH7" s="28">
        <v>0</v>
      </c>
      <c r="BI7" s="28">
        <v>0</v>
      </c>
      <c r="BJ7" s="28">
        <f t="shared" si="0"/>
        <v>105583430</v>
      </c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</row>
    <row r="8" spans="1:218" s="26" customFormat="1" ht="31.5" customHeight="1">
      <c r="A8" s="27" t="s">
        <v>55</v>
      </c>
      <c r="B8" s="28">
        <v>633805</v>
      </c>
      <c r="C8" s="28">
        <v>16926011</v>
      </c>
      <c r="D8" s="28">
        <v>14757140</v>
      </c>
      <c r="E8" s="28">
        <v>1134297</v>
      </c>
      <c r="F8" s="28">
        <v>516052</v>
      </c>
      <c r="G8" s="28">
        <v>248382</v>
      </c>
      <c r="H8" s="28">
        <v>172608</v>
      </c>
      <c r="I8" s="28">
        <v>97532</v>
      </c>
      <c r="J8" s="28">
        <v>41418126</v>
      </c>
      <c r="K8" s="28">
        <v>9487104</v>
      </c>
      <c r="L8" s="28">
        <v>8489634</v>
      </c>
      <c r="M8" s="28">
        <v>15859353</v>
      </c>
      <c r="N8" s="28">
        <v>7463280</v>
      </c>
      <c r="O8" s="28">
        <v>118755</v>
      </c>
      <c r="P8" s="28">
        <v>12115582</v>
      </c>
      <c r="Q8" s="28">
        <v>7184858</v>
      </c>
      <c r="R8" s="28">
        <v>21141</v>
      </c>
      <c r="S8" s="28">
        <v>506696</v>
      </c>
      <c r="T8" s="28">
        <v>4402887</v>
      </c>
      <c r="U8" s="28">
        <v>710375</v>
      </c>
      <c r="V8" s="28">
        <v>0</v>
      </c>
      <c r="W8" s="28">
        <v>710375</v>
      </c>
      <c r="X8" s="28">
        <v>2189887</v>
      </c>
      <c r="Y8" s="28">
        <v>831902</v>
      </c>
      <c r="Z8" s="28">
        <v>30039</v>
      </c>
      <c r="AA8" s="28">
        <v>656625</v>
      </c>
      <c r="AB8" s="28">
        <v>477475</v>
      </c>
      <c r="AC8" s="28">
        <v>193846</v>
      </c>
      <c r="AD8" s="28">
        <v>6403696</v>
      </c>
      <c r="AE8" s="28">
        <v>11237789</v>
      </c>
      <c r="AF8" s="28">
        <v>410138</v>
      </c>
      <c r="AG8" s="28">
        <v>2715855</v>
      </c>
      <c r="AH8" s="28">
        <v>420064</v>
      </c>
      <c r="AI8" s="28">
        <v>52873</v>
      </c>
      <c r="AJ8" s="28">
        <v>1005237</v>
      </c>
      <c r="AK8" s="28">
        <v>595141</v>
      </c>
      <c r="AL8" s="28">
        <v>3427725</v>
      </c>
      <c r="AM8" s="28">
        <v>1683807</v>
      </c>
      <c r="AN8" s="28">
        <v>926949</v>
      </c>
      <c r="AO8" s="28">
        <v>0</v>
      </c>
      <c r="AP8" s="28">
        <v>3256573</v>
      </c>
      <c r="AQ8" s="28">
        <v>10679359</v>
      </c>
      <c r="AR8" s="28">
        <v>2183995</v>
      </c>
      <c r="AS8" s="28">
        <v>1760366</v>
      </c>
      <c r="AT8" s="28">
        <v>1015421</v>
      </c>
      <c r="AU8" s="28">
        <v>0</v>
      </c>
      <c r="AV8" s="28">
        <v>0</v>
      </c>
      <c r="AW8" s="28">
        <v>374624</v>
      </c>
      <c r="AX8" s="28">
        <v>2258352</v>
      </c>
      <c r="AY8" s="28">
        <v>602197</v>
      </c>
      <c r="AZ8" s="28">
        <v>2484404</v>
      </c>
      <c r="BA8" s="28">
        <v>87676</v>
      </c>
      <c r="BB8" s="28">
        <v>20693</v>
      </c>
      <c r="BC8" s="28">
        <v>58069</v>
      </c>
      <c r="BD8" s="28">
        <v>8914</v>
      </c>
      <c r="BE8" s="28">
        <v>16668261</v>
      </c>
      <c r="BF8" s="28">
        <v>0</v>
      </c>
      <c r="BG8" s="28">
        <v>0</v>
      </c>
      <c r="BH8" s="28">
        <v>0</v>
      </c>
      <c r="BI8" s="28">
        <v>0</v>
      </c>
      <c r="BJ8" s="28">
        <f t="shared" si="0"/>
        <v>122327140</v>
      </c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</row>
    <row r="9" spans="1:218" s="26" customFormat="1" ht="31.5" customHeight="1">
      <c r="A9" s="29" t="s">
        <v>56</v>
      </c>
      <c r="B9" s="30">
        <v>271384</v>
      </c>
      <c r="C9" s="30">
        <v>3601752</v>
      </c>
      <c r="D9" s="30">
        <v>2909845</v>
      </c>
      <c r="E9" s="30">
        <v>322316</v>
      </c>
      <c r="F9" s="30">
        <v>182661</v>
      </c>
      <c r="G9" s="30">
        <v>83174</v>
      </c>
      <c r="H9" s="30">
        <v>65494</v>
      </c>
      <c r="I9" s="30">
        <v>38262</v>
      </c>
      <c r="J9" s="30">
        <v>7305069</v>
      </c>
      <c r="K9" s="30">
        <v>1731925</v>
      </c>
      <c r="L9" s="30">
        <v>1768641</v>
      </c>
      <c r="M9" s="30">
        <v>3052405</v>
      </c>
      <c r="N9" s="30">
        <v>610724</v>
      </c>
      <c r="O9" s="30">
        <v>141374</v>
      </c>
      <c r="P9" s="30">
        <v>1472172</v>
      </c>
      <c r="Q9" s="30">
        <v>832034</v>
      </c>
      <c r="R9" s="30">
        <v>0</v>
      </c>
      <c r="S9" s="30">
        <v>0</v>
      </c>
      <c r="T9" s="30">
        <v>640138</v>
      </c>
      <c r="U9" s="30">
        <v>287263</v>
      </c>
      <c r="V9" s="30">
        <v>0</v>
      </c>
      <c r="W9" s="30">
        <v>287263</v>
      </c>
      <c r="X9" s="30">
        <v>1236199</v>
      </c>
      <c r="Y9" s="30">
        <v>209511</v>
      </c>
      <c r="Z9" s="30">
        <v>1400</v>
      </c>
      <c r="AA9" s="30">
        <v>915911</v>
      </c>
      <c r="AB9" s="30">
        <v>109377</v>
      </c>
      <c r="AC9" s="30">
        <v>0</v>
      </c>
      <c r="AD9" s="30">
        <v>692041</v>
      </c>
      <c r="AE9" s="30">
        <v>2700622</v>
      </c>
      <c r="AF9" s="30">
        <v>128164</v>
      </c>
      <c r="AG9" s="30">
        <v>815440</v>
      </c>
      <c r="AH9" s="30">
        <v>21740</v>
      </c>
      <c r="AI9" s="30">
        <v>0</v>
      </c>
      <c r="AJ9" s="30">
        <v>454564</v>
      </c>
      <c r="AK9" s="30">
        <v>103993</v>
      </c>
      <c r="AL9" s="30">
        <v>626916</v>
      </c>
      <c r="AM9" s="30">
        <v>80386</v>
      </c>
      <c r="AN9" s="30">
        <v>469419</v>
      </c>
      <c r="AO9" s="30">
        <v>0</v>
      </c>
      <c r="AP9" s="30">
        <v>847263</v>
      </c>
      <c r="AQ9" s="30">
        <v>4619872</v>
      </c>
      <c r="AR9" s="30">
        <v>379833</v>
      </c>
      <c r="AS9" s="30">
        <v>1136906</v>
      </c>
      <c r="AT9" s="30">
        <v>552354</v>
      </c>
      <c r="AU9" s="30">
        <v>0</v>
      </c>
      <c r="AV9" s="30">
        <v>0</v>
      </c>
      <c r="AW9" s="30">
        <v>365098</v>
      </c>
      <c r="AX9" s="30">
        <v>1656543</v>
      </c>
      <c r="AY9" s="30">
        <v>259799</v>
      </c>
      <c r="AZ9" s="30">
        <v>269339</v>
      </c>
      <c r="BA9" s="30">
        <v>72962</v>
      </c>
      <c r="BB9" s="30">
        <v>9519</v>
      </c>
      <c r="BC9" s="30">
        <v>37942</v>
      </c>
      <c r="BD9" s="30">
        <v>25501</v>
      </c>
      <c r="BE9" s="30">
        <v>4072753</v>
      </c>
      <c r="BF9" s="30">
        <v>0</v>
      </c>
      <c r="BG9" s="30">
        <v>0</v>
      </c>
      <c r="BH9" s="30">
        <v>0</v>
      </c>
      <c r="BI9" s="30">
        <v>0</v>
      </c>
      <c r="BJ9" s="30">
        <f t="shared" si="0"/>
        <v>27179352</v>
      </c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</row>
    <row r="10" spans="1:218" s="26" customFormat="1" ht="31.5" customHeight="1">
      <c r="A10" s="27" t="s">
        <v>57</v>
      </c>
      <c r="B10" s="28">
        <v>290541</v>
      </c>
      <c r="C10" s="28">
        <v>3364323</v>
      </c>
      <c r="D10" s="28">
        <v>2523200</v>
      </c>
      <c r="E10" s="28">
        <v>471570</v>
      </c>
      <c r="F10" s="28">
        <v>196380</v>
      </c>
      <c r="G10" s="28">
        <v>96672</v>
      </c>
      <c r="H10" s="28">
        <v>49381</v>
      </c>
      <c r="I10" s="28">
        <v>27120</v>
      </c>
      <c r="J10" s="28">
        <v>8376584</v>
      </c>
      <c r="K10" s="28">
        <v>2020268</v>
      </c>
      <c r="L10" s="28">
        <v>1712258</v>
      </c>
      <c r="M10" s="28">
        <v>3490295</v>
      </c>
      <c r="N10" s="28">
        <v>1091046</v>
      </c>
      <c r="O10" s="28">
        <v>62717</v>
      </c>
      <c r="P10" s="28">
        <v>2797258</v>
      </c>
      <c r="Q10" s="28">
        <v>2019981</v>
      </c>
      <c r="R10" s="28">
        <v>6060</v>
      </c>
      <c r="S10" s="28">
        <v>0</v>
      </c>
      <c r="T10" s="28">
        <v>771217</v>
      </c>
      <c r="U10" s="28">
        <v>174943</v>
      </c>
      <c r="V10" s="28">
        <v>0</v>
      </c>
      <c r="W10" s="28">
        <v>174943</v>
      </c>
      <c r="X10" s="28">
        <v>1343514</v>
      </c>
      <c r="Y10" s="28">
        <v>384022</v>
      </c>
      <c r="Z10" s="28">
        <v>1501</v>
      </c>
      <c r="AA10" s="28">
        <v>884745</v>
      </c>
      <c r="AB10" s="28">
        <v>73246</v>
      </c>
      <c r="AC10" s="28">
        <v>0</v>
      </c>
      <c r="AD10" s="28">
        <v>2338359</v>
      </c>
      <c r="AE10" s="28">
        <v>2562262</v>
      </c>
      <c r="AF10" s="28">
        <v>143562</v>
      </c>
      <c r="AG10" s="28">
        <v>844866</v>
      </c>
      <c r="AH10" s="28">
        <v>273428</v>
      </c>
      <c r="AI10" s="28">
        <v>0</v>
      </c>
      <c r="AJ10" s="28">
        <v>84961</v>
      </c>
      <c r="AK10" s="28">
        <v>123883</v>
      </c>
      <c r="AL10" s="28">
        <v>783277</v>
      </c>
      <c r="AM10" s="28">
        <v>192619</v>
      </c>
      <c r="AN10" s="28">
        <v>115666</v>
      </c>
      <c r="AO10" s="28">
        <v>0</v>
      </c>
      <c r="AP10" s="28">
        <v>1118385</v>
      </c>
      <c r="AQ10" s="28">
        <v>3346342</v>
      </c>
      <c r="AR10" s="28">
        <v>423870</v>
      </c>
      <c r="AS10" s="28">
        <v>583453</v>
      </c>
      <c r="AT10" s="28">
        <v>492501</v>
      </c>
      <c r="AU10" s="28">
        <v>0</v>
      </c>
      <c r="AV10" s="28">
        <v>0</v>
      </c>
      <c r="AW10" s="28">
        <v>391494</v>
      </c>
      <c r="AX10" s="28">
        <v>917050</v>
      </c>
      <c r="AY10" s="28">
        <v>252254</v>
      </c>
      <c r="AZ10" s="28">
        <v>285720</v>
      </c>
      <c r="BA10" s="28">
        <v>64788</v>
      </c>
      <c r="BB10" s="28">
        <v>15150</v>
      </c>
      <c r="BC10" s="28">
        <v>45892</v>
      </c>
      <c r="BD10" s="28">
        <v>3746</v>
      </c>
      <c r="BE10" s="28">
        <v>3107230</v>
      </c>
      <c r="BF10" s="28">
        <v>0</v>
      </c>
      <c r="BG10" s="28">
        <v>0</v>
      </c>
      <c r="BH10" s="28">
        <v>0</v>
      </c>
      <c r="BI10" s="28">
        <v>0</v>
      </c>
      <c r="BJ10" s="28">
        <f t="shared" si="0"/>
        <v>28884529</v>
      </c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</row>
    <row r="11" spans="1:218" s="26" customFormat="1" ht="31.5" customHeight="1">
      <c r="A11" s="27" t="s">
        <v>58</v>
      </c>
      <c r="B11" s="28">
        <v>243729</v>
      </c>
      <c r="C11" s="28">
        <v>4430237</v>
      </c>
      <c r="D11" s="28">
        <v>3909826</v>
      </c>
      <c r="E11" s="28">
        <v>259609</v>
      </c>
      <c r="F11" s="28">
        <v>109872</v>
      </c>
      <c r="G11" s="28">
        <v>83047</v>
      </c>
      <c r="H11" s="28">
        <v>32410</v>
      </c>
      <c r="I11" s="28">
        <v>35473</v>
      </c>
      <c r="J11" s="28">
        <v>6238707</v>
      </c>
      <c r="K11" s="28">
        <v>1283738</v>
      </c>
      <c r="L11" s="28">
        <v>1885847</v>
      </c>
      <c r="M11" s="28">
        <v>2260317</v>
      </c>
      <c r="N11" s="28">
        <v>808805</v>
      </c>
      <c r="O11" s="28">
        <v>0</v>
      </c>
      <c r="P11" s="28">
        <v>1599194</v>
      </c>
      <c r="Q11" s="28">
        <v>881435</v>
      </c>
      <c r="R11" s="28">
        <v>8614</v>
      </c>
      <c r="S11" s="28">
        <v>0</v>
      </c>
      <c r="T11" s="28">
        <v>709145</v>
      </c>
      <c r="U11" s="28">
        <v>211650</v>
      </c>
      <c r="V11" s="28">
        <v>0</v>
      </c>
      <c r="W11" s="28">
        <v>211650</v>
      </c>
      <c r="X11" s="28">
        <v>1658089</v>
      </c>
      <c r="Y11" s="28">
        <v>675644</v>
      </c>
      <c r="Z11" s="28">
        <v>13922</v>
      </c>
      <c r="AA11" s="28">
        <v>850202</v>
      </c>
      <c r="AB11" s="28">
        <v>118321</v>
      </c>
      <c r="AC11" s="28">
        <v>0</v>
      </c>
      <c r="AD11" s="28">
        <v>1294058</v>
      </c>
      <c r="AE11" s="28">
        <v>2964444</v>
      </c>
      <c r="AF11" s="28">
        <v>294806</v>
      </c>
      <c r="AG11" s="28">
        <v>976325</v>
      </c>
      <c r="AH11" s="28">
        <v>3321</v>
      </c>
      <c r="AI11" s="28">
        <v>0</v>
      </c>
      <c r="AJ11" s="28">
        <v>526971</v>
      </c>
      <c r="AK11" s="28">
        <v>44579</v>
      </c>
      <c r="AL11" s="28">
        <v>724749</v>
      </c>
      <c r="AM11" s="28">
        <v>272305</v>
      </c>
      <c r="AN11" s="28">
        <v>121388</v>
      </c>
      <c r="AO11" s="28">
        <v>0</v>
      </c>
      <c r="AP11" s="28">
        <v>888144</v>
      </c>
      <c r="AQ11" s="28">
        <v>3174905</v>
      </c>
      <c r="AR11" s="28">
        <v>393941</v>
      </c>
      <c r="AS11" s="28">
        <v>598600</v>
      </c>
      <c r="AT11" s="28">
        <v>367662</v>
      </c>
      <c r="AU11" s="28">
        <v>0</v>
      </c>
      <c r="AV11" s="28">
        <v>0</v>
      </c>
      <c r="AW11" s="28">
        <v>220287</v>
      </c>
      <c r="AX11" s="28">
        <v>1067787</v>
      </c>
      <c r="AY11" s="28">
        <v>186037</v>
      </c>
      <c r="AZ11" s="28">
        <v>340591</v>
      </c>
      <c r="BA11" s="28">
        <v>36743</v>
      </c>
      <c r="BB11" s="28">
        <v>26849</v>
      </c>
      <c r="BC11" s="28">
        <v>9894</v>
      </c>
      <c r="BD11" s="28">
        <v>0</v>
      </c>
      <c r="BE11" s="28">
        <v>3038345</v>
      </c>
      <c r="BF11" s="28">
        <v>0</v>
      </c>
      <c r="BG11" s="28">
        <v>0</v>
      </c>
      <c r="BH11" s="28">
        <v>0</v>
      </c>
      <c r="BI11" s="28">
        <v>0</v>
      </c>
      <c r="BJ11" s="28">
        <f t="shared" si="0"/>
        <v>25778245</v>
      </c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</row>
    <row r="12" spans="1:218" s="26" customFormat="1" ht="31.5" customHeight="1">
      <c r="A12" s="27" t="s">
        <v>59</v>
      </c>
      <c r="B12" s="28">
        <v>168504</v>
      </c>
      <c r="C12" s="28">
        <v>1514376</v>
      </c>
      <c r="D12" s="28">
        <v>1175377</v>
      </c>
      <c r="E12" s="28">
        <v>173541</v>
      </c>
      <c r="F12" s="28">
        <v>68938</v>
      </c>
      <c r="G12" s="28">
        <v>49466</v>
      </c>
      <c r="H12" s="28">
        <v>28901</v>
      </c>
      <c r="I12" s="28">
        <v>18153</v>
      </c>
      <c r="J12" s="28">
        <v>4294692</v>
      </c>
      <c r="K12" s="28">
        <v>948686</v>
      </c>
      <c r="L12" s="28">
        <v>905920</v>
      </c>
      <c r="M12" s="28">
        <v>1829434</v>
      </c>
      <c r="N12" s="28">
        <v>379751</v>
      </c>
      <c r="O12" s="28">
        <v>230901</v>
      </c>
      <c r="P12" s="28">
        <v>2080048</v>
      </c>
      <c r="Q12" s="28">
        <v>1322127</v>
      </c>
      <c r="R12" s="28">
        <v>3138</v>
      </c>
      <c r="S12" s="28">
        <v>0</v>
      </c>
      <c r="T12" s="28">
        <v>754783</v>
      </c>
      <c r="U12" s="28">
        <v>153653</v>
      </c>
      <c r="V12" s="28">
        <v>0</v>
      </c>
      <c r="W12" s="28">
        <v>153653</v>
      </c>
      <c r="X12" s="28">
        <v>641380</v>
      </c>
      <c r="Y12" s="28">
        <v>140230</v>
      </c>
      <c r="Z12" s="28">
        <v>235</v>
      </c>
      <c r="AA12" s="28">
        <v>433950</v>
      </c>
      <c r="AB12" s="28">
        <v>29104</v>
      </c>
      <c r="AC12" s="28">
        <v>37861</v>
      </c>
      <c r="AD12" s="28">
        <v>201534</v>
      </c>
      <c r="AE12" s="28">
        <v>1328378</v>
      </c>
      <c r="AF12" s="28">
        <v>18110</v>
      </c>
      <c r="AG12" s="28">
        <v>548917</v>
      </c>
      <c r="AH12" s="28">
        <v>8573</v>
      </c>
      <c r="AI12" s="28">
        <v>886</v>
      </c>
      <c r="AJ12" s="28">
        <v>19</v>
      </c>
      <c r="AK12" s="28">
        <v>27384</v>
      </c>
      <c r="AL12" s="28">
        <v>616009</v>
      </c>
      <c r="AM12" s="28">
        <v>36743</v>
      </c>
      <c r="AN12" s="28">
        <v>71737</v>
      </c>
      <c r="AO12" s="28">
        <v>0</v>
      </c>
      <c r="AP12" s="28">
        <v>456252</v>
      </c>
      <c r="AQ12" s="28">
        <v>2493716</v>
      </c>
      <c r="AR12" s="28">
        <v>175797</v>
      </c>
      <c r="AS12" s="28">
        <v>1199612</v>
      </c>
      <c r="AT12" s="28">
        <v>99021</v>
      </c>
      <c r="AU12" s="28">
        <v>0</v>
      </c>
      <c r="AV12" s="28">
        <v>0</v>
      </c>
      <c r="AW12" s="28">
        <v>143774</v>
      </c>
      <c r="AX12" s="28">
        <v>340358</v>
      </c>
      <c r="AY12" s="28">
        <v>366670</v>
      </c>
      <c r="AZ12" s="28">
        <v>168484</v>
      </c>
      <c r="BA12" s="28">
        <v>56289</v>
      </c>
      <c r="BB12" s="28">
        <v>2010</v>
      </c>
      <c r="BC12" s="28">
        <v>49239</v>
      </c>
      <c r="BD12" s="28">
        <v>5040</v>
      </c>
      <c r="BE12" s="28">
        <v>1481432</v>
      </c>
      <c r="BF12" s="28">
        <v>51052</v>
      </c>
      <c r="BG12" s="28">
        <v>51052</v>
      </c>
      <c r="BH12" s="28">
        <v>0</v>
      </c>
      <c r="BI12" s="28">
        <v>0</v>
      </c>
      <c r="BJ12" s="28">
        <f t="shared" si="0"/>
        <v>14921306</v>
      </c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</row>
    <row r="13" spans="1:218" s="26" customFormat="1" ht="31.5" customHeight="1">
      <c r="A13" s="27" t="s">
        <v>60</v>
      </c>
      <c r="B13" s="28">
        <v>238966</v>
      </c>
      <c r="C13" s="28">
        <v>4306105</v>
      </c>
      <c r="D13" s="28">
        <v>3695576</v>
      </c>
      <c r="E13" s="28">
        <v>290154</v>
      </c>
      <c r="F13" s="28">
        <v>139321</v>
      </c>
      <c r="G13" s="28">
        <v>127532</v>
      </c>
      <c r="H13" s="28">
        <v>34576</v>
      </c>
      <c r="I13" s="28">
        <v>18946</v>
      </c>
      <c r="J13" s="28">
        <v>6132556</v>
      </c>
      <c r="K13" s="28">
        <v>1374076</v>
      </c>
      <c r="L13" s="28">
        <v>1762717</v>
      </c>
      <c r="M13" s="28">
        <v>2287815</v>
      </c>
      <c r="N13" s="28">
        <v>673157</v>
      </c>
      <c r="O13" s="28">
        <v>34791</v>
      </c>
      <c r="P13" s="28">
        <v>2252419</v>
      </c>
      <c r="Q13" s="28">
        <v>919200</v>
      </c>
      <c r="R13" s="28">
        <v>2646</v>
      </c>
      <c r="S13" s="28">
        <v>0</v>
      </c>
      <c r="T13" s="28">
        <v>1330573</v>
      </c>
      <c r="U13" s="28">
        <v>140339</v>
      </c>
      <c r="V13" s="28">
        <v>0</v>
      </c>
      <c r="W13" s="28">
        <v>140339</v>
      </c>
      <c r="X13" s="28">
        <v>1154581</v>
      </c>
      <c r="Y13" s="28">
        <v>465691</v>
      </c>
      <c r="Z13" s="28">
        <v>9020</v>
      </c>
      <c r="AA13" s="28">
        <v>551807</v>
      </c>
      <c r="AB13" s="28">
        <v>128063</v>
      </c>
      <c r="AC13" s="28">
        <v>0</v>
      </c>
      <c r="AD13" s="28">
        <v>1261338</v>
      </c>
      <c r="AE13" s="28">
        <v>3204405</v>
      </c>
      <c r="AF13" s="28">
        <v>268141</v>
      </c>
      <c r="AG13" s="28">
        <v>1493564</v>
      </c>
      <c r="AH13" s="28">
        <v>2210</v>
      </c>
      <c r="AI13" s="28">
        <v>0</v>
      </c>
      <c r="AJ13" s="28">
        <v>88142</v>
      </c>
      <c r="AK13" s="28">
        <v>163642</v>
      </c>
      <c r="AL13" s="28">
        <v>718793</v>
      </c>
      <c r="AM13" s="28">
        <v>330484</v>
      </c>
      <c r="AN13" s="28">
        <v>139429</v>
      </c>
      <c r="AO13" s="28">
        <v>0</v>
      </c>
      <c r="AP13" s="28">
        <v>882090</v>
      </c>
      <c r="AQ13" s="28">
        <v>3775240</v>
      </c>
      <c r="AR13" s="28">
        <v>287817</v>
      </c>
      <c r="AS13" s="28">
        <v>1271417</v>
      </c>
      <c r="AT13" s="28">
        <v>393992</v>
      </c>
      <c r="AU13" s="28">
        <v>0</v>
      </c>
      <c r="AV13" s="28">
        <v>0</v>
      </c>
      <c r="AW13" s="28">
        <v>385325</v>
      </c>
      <c r="AX13" s="28">
        <v>794401</v>
      </c>
      <c r="AY13" s="28">
        <v>217970</v>
      </c>
      <c r="AZ13" s="28">
        <v>424318</v>
      </c>
      <c r="BA13" s="28">
        <v>116306</v>
      </c>
      <c r="BB13" s="28">
        <v>25812</v>
      </c>
      <c r="BC13" s="28">
        <v>90494</v>
      </c>
      <c r="BD13" s="28">
        <v>0</v>
      </c>
      <c r="BE13" s="28">
        <v>3212685</v>
      </c>
      <c r="BF13" s="28">
        <v>30709</v>
      </c>
      <c r="BG13" s="28">
        <v>30709</v>
      </c>
      <c r="BH13" s="28">
        <v>0</v>
      </c>
      <c r="BI13" s="28">
        <v>0</v>
      </c>
      <c r="BJ13" s="28">
        <f t="shared" si="0"/>
        <v>26707739</v>
      </c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</row>
    <row r="14" spans="1:218" s="26" customFormat="1" ht="31.5" customHeight="1">
      <c r="A14" s="27" t="s">
        <v>110</v>
      </c>
      <c r="B14" s="28">
        <v>203610</v>
      </c>
      <c r="C14" s="28">
        <v>3128221</v>
      </c>
      <c r="D14" s="28">
        <v>2636554</v>
      </c>
      <c r="E14" s="28">
        <v>229573</v>
      </c>
      <c r="F14" s="28">
        <v>155752</v>
      </c>
      <c r="G14" s="28">
        <v>69459</v>
      </c>
      <c r="H14" s="28">
        <v>18779</v>
      </c>
      <c r="I14" s="28">
        <v>18104</v>
      </c>
      <c r="J14" s="28">
        <v>4987193</v>
      </c>
      <c r="K14" s="28">
        <v>1492724</v>
      </c>
      <c r="L14" s="28">
        <v>1450656</v>
      </c>
      <c r="M14" s="28">
        <v>1621704</v>
      </c>
      <c r="N14" s="28">
        <v>369984</v>
      </c>
      <c r="O14" s="28">
        <v>52125</v>
      </c>
      <c r="P14" s="28">
        <v>1793824</v>
      </c>
      <c r="Q14" s="28">
        <v>841526</v>
      </c>
      <c r="R14" s="28">
        <v>0</v>
      </c>
      <c r="S14" s="28">
        <v>0</v>
      </c>
      <c r="T14" s="28">
        <v>952298</v>
      </c>
      <c r="U14" s="28">
        <v>196567</v>
      </c>
      <c r="V14" s="28">
        <v>0</v>
      </c>
      <c r="W14" s="28">
        <v>196567</v>
      </c>
      <c r="X14" s="28">
        <v>1038237</v>
      </c>
      <c r="Y14" s="28">
        <v>332280</v>
      </c>
      <c r="Z14" s="28">
        <v>11550</v>
      </c>
      <c r="AA14" s="28">
        <v>477830</v>
      </c>
      <c r="AB14" s="28">
        <v>216404</v>
      </c>
      <c r="AC14" s="28">
        <v>173</v>
      </c>
      <c r="AD14" s="28">
        <v>450879</v>
      </c>
      <c r="AE14" s="28">
        <v>3012302</v>
      </c>
      <c r="AF14" s="28">
        <v>182469</v>
      </c>
      <c r="AG14" s="28">
        <v>1489181</v>
      </c>
      <c r="AH14" s="28">
        <v>4406</v>
      </c>
      <c r="AI14" s="28">
        <v>0</v>
      </c>
      <c r="AJ14" s="28">
        <v>57865</v>
      </c>
      <c r="AK14" s="28">
        <v>829637</v>
      </c>
      <c r="AL14" s="28">
        <v>326155</v>
      </c>
      <c r="AM14" s="28">
        <v>30893</v>
      </c>
      <c r="AN14" s="28">
        <v>91696</v>
      </c>
      <c r="AO14" s="28">
        <v>0</v>
      </c>
      <c r="AP14" s="28">
        <v>961854</v>
      </c>
      <c r="AQ14" s="28">
        <v>2214826</v>
      </c>
      <c r="AR14" s="28">
        <v>361498</v>
      </c>
      <c r="AS14" s="28">
        <v>567352</v>
      </c>
      <c r="AT14" s="28">
        <v>145351</v>
      </c>
      <c r="AU14" s="28">
        <v>0</v>
      </c>
      <c r="AV14" s="28">
        <v>0</v>
      </c>
      <c r="AW14" s="28">
        <v>228028</v>
      </c>
      <c r="AX14" s="28">
        <v>359383</v>
      </c>
      <c r="AY14" s="28">
        <v>195052</v>
      </c>
      <c r="AZ14" s="28">
        <v>358162</v>
      </c>
      <c r="BA14" s="28">
        <v>478</v>
      </c>
      <c r="BB14" s="28">
        <v>0</v>
      </c>
      <c r="BC14" s="28">
        <v>478</v>
      </c>
      <c r="BD14" s="28">
        <v>0</v>
      </c>
      <c r="BE14" s="28">
        <v>3134568</v>
      </c>
      <c r="BF14" s="28">
        <v>0</v>
      </c>
      <c r="BG14" s="28">
        <v>0</v>
      </c>
      <c r="BH14" s="28">
        <v>0</v>
      </c>
      <c r="BI14" s="28">
        <v>0</v>
      </c>
      <c r="BJ14" s="28">
        <f t="shared" si="0"/>
        <v>21122559</v>
      </c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</row>
    <row r="15" spans="1:218" s="26" customFormat="1" ht="31.5" customHeight="1">
      <c r="A15" s="31" t="s">
        <v>125</v>
      </c>
      <c r="B15" s="32">
        <v>231152</v>
      </c>
      <c r="C15" s="32">
        <v>3590529</v>
      </c>
      <c r="D15" s="32">
        <v>2929433</v>
      </c>
      <c r="E15" s="32">
        <v>301574</v>
      </c>
      <c r="F15" s="32">
        <v>178742</v>
      </c>
      <c r="G15" s="32">
        <v>111009</v>
      </c>
      <c r="H15" s="32">
        <v>40677</v>
      </c>
      <c r="I15" s="32">
        <v>29094</v>
      </c>
      <c r="J15" s="32">
        <v>7652106</v>
      </c>
      <c r="K15" s="32">
        <v>1808173</v>
      </c>
      <c r="L15" s="32">
        <v>2000991</v>
      </c>
      <c r="M15" s="32">
        <v>2931200</v>
      </c>
      <c r="N15" s="32">
        <v>803790</v>
      </c>
      <c r="O15" s="32">
        <v>107952</v>
      </c>
      <c r="P15" s="32">
        <v>1913672</v>
      </c>
      <c r="Q15" s="32">
        <v>1343045</v>
      </c>
      <c r="R15" s="32">
        <v>0</v>
      </c>
      <c r="S15" s="32">
        <v>0</v>
      </c>
      <c r="T15" s="32">
        <v>570627</v>
      </c>
      <c r="U15" s="32">
        <v>206193</v>
      </c>
      <c r="V15" s="32">
        <v>0</v>
      </c>
      <c r="W15" s="32">
        <v>206193</v>
      </c>
      <c r="X15" s="32">
        <v>1182835</v>
      </c>
      <c r="Y15" s="32">
        <v>302527</v>
      </c>
      <c r="Z15" s="32">
        <v>3253</v>
      </c>
      <c r="AA15" s="32">
        <v>746765</v>
      </c>
      <c r="AB15" s="32">
        <v>104076</v>
      </c>
      <c r="AC15" s="32">
        <v>26214</v>
      </c>
      <c r="AD15" s="32">
        <v>1534813</v>
      </c>
      <c r="AE15" s="32">
        <v>2664066</v>
      </c>
      <c r="AF15" s="32">
        <v>105618</v>
      </c>
      <c r="AG15" s="32">
        <v>1034329</v>
      </c>
      <c r="AH15" s="32">
        <v>18430</v>
      </c>
      <c r="AI15" s="32">
        <v>0</v>
      </c>
      <c r="AJ15" s="32">
        <v>195231</v>
      </c>
      <c r="AK15" s="32">
        <v>103518</v>
      </c>
      <c r="AL15" s="32">
        <v>736705</v>
      </c>
      <c r="AM15" s="32">
        <v>89972</v>
      </c>
      <c r="AN15" s="32">
        <v>380263</v>
      </c>
      <c r="AO15" s="32">
        <v>0</v>
      </c>
      <c r="AP15" s="32">
        <v>976123</v>
      </c>
      <c r="AQ15" s="32">
        <v>4013629</v>
      </c>
      <c r="AR15" s="32">
        <v>436426</v>
      </c>
      <c r="AS15" s="32">
        <v>799234</v>
      </c>
      <c r="AT15" s="32">
        <v>209635</v>
      </c>
      <c r="AU15" s="32">
        <v>0</v>
      </c>
      <c r="AV15" s="32">
        <v>0</v>
      </c>
      <c r="AW15" s="32">
        <v>374018</v>
      </c>
      <c r="AX15" s="32">
        <v>927268</v>
      </c>
      <c r="AY15" s="32">
        <v>573754</v>
      </c>
      <c r="AZ15" s="32">
        <v>693294</v>
      </c>
      <c r="BA15" s="32">
        <v>43443</v>
      </c>
      <c r="BB15" s="32">
        <v>15169</v>
      </c>
      <c r="BC15" s="32">
        <v>27484</v>
      </c>
      <c r="BD15" s="32">
        <v>790</v>
      </c>
      <c r="BE15" s="32">
        <v>3653142</v>
      </c>
      <c r="BF15" s="32">
        <v>82047</v>
      </c>
      <c r="BG15" s="32">
        <v>82047</v>
      </c>
      <c r="BH15" s="32">
        <v>0</v>
      </c>
      <c r="BI15" s="32">
        <v>0</v>
      </c>
      <c r="BJ15" s="32">
        <f t="shared" si="0"/>
        <v>27743750</v>
      </c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</row>
    <row r="16" spans="1:218" s="26" customFormat="1" ht="31.5" customHeight="1">
      <c r="A16" s="27" t="s">
        <v>126</v>
      </c>
      <c r="B16" s="28">
        <v>244224</v>
      </c>
      <c r="C16" s="28">
        <v>5615677</v>
      </c>
      <c r="D16" s="28">
        <v>4955153</v>
      </c>
      <c r="E16" s="28">
        <v>329598</v>
      </c>
      <c r="F16" s="28">
        <v>184304</v>
      </c>
      <c r="G16" s="28">
        <v>102476</v>
      </c>
      <c r="H16" s="28">
        <v>24665</v>
      </c>
      <c r="I16" s="28">
        <v>19481</v>
      </c>
      <c r="J16" s="28">
        <v>7128436</v>
      </c>
      <c r="K16" s="28">
        <v>1802790</v>
      </c>
      <c r="L16" s="28">
        <v>1989176</v>
      </c>
      <c r="M16" s="28">
        <v>2770738</v>
      </c>
      <c r="N16" s="28">
        <v>552311</v>
      </c>
      <c r="O16" s="28">
        <v>13421</v>
      </c>
      <c r="P16" s="28">
        <v>1814712</v>
      </c>
      <c r="Q16" s="28">
        <v>1090086</v>
      </c>
      <c r="R16" s="28">
        <v>0</v>
      </c>
      <c r="S16" s="28">
        <v>0</v>
      </c>
      <c r="T16" s="28">
        <v>724626</v>
      </c>
      <c r="U16" s="28">
        <v>273990</v>
      </c>
      <c r="V16" s="28">
        <v>0</v>
      </c>
      <c r="W16" s="28">
        <v>273990</v>
      </c>
      <c r="X16" s="28">
        <v>515991</v>
      </c>
      <c r="Y16" s="28">
        <v>308246</v>
      </c>
      <c r="Z16" s="28">
        <v>10272</v>
      </c>
      <c r="AA16" s="28">
        <v>148627</v>
      </c>
      <c r="AB16" s="28">
        <v>48846</v>
      </c>
      <c r="AC16" s="28">
        <v>0</v>
      </c>
      <c r="AD16" s="28">
        <v>418395</v>
      </c>
      <c r="AE16" s="28">
        <v>1468027</v>
      </c>
      <c r="AF16" s="28">
        <v>46177</v>
      </c>
      <c r="AG16" s="28">
        <v>851637</v>
      </c>
      <c r="AH16" s="28">
        <v>21172</v>
      </c>
      <c r="AI16" s="28">
        <v>0</v>
      </c>
      <c r="AJ16" s="28">
        <v>46548</v>
      </c>
      <c r="AK16" s="28">
        <v>64214</v>
      </c>
      <c r="AL16" s="28">
        <v>232904</v>
      </c>
      <c r="AM16" s="28">
        <v>62655</v>
      </c>
      <c r="AN16" s="28">
        <v>142720</v>
      </c>
      <c r="AO16" s="28">
        <v>0</v>
      </c>
      <c r="AP16" s="28">
        <v>1223774</v>
      </c>
      <c r="AQ16" s="28">
        <v>4446695</v>
      </c>
      <c r="AR16" s="28">
        <v>853542</v>
      </c>
      <c r="AS16" s="28">
        <v>1643365</v>
      </c>
      <c r="AT16" s="28">
        <v>258041</v>
      </c>
      <c r="AU16" s="28">
        <v>0</v>
      </c>
      <c r="AV16" s="28">
        <v>0</v>
      </c>
      <c r="AW16" s="28">
        <v>398972</v>
      </c>
      <c r="AX16" s="28">
        <v>429575</v>
      </c>
      <c r="AY16" s="28">
        <v>275384</v>
      </c>
      <c r="AZ16" s="28">
        <v>587816</v>
      </c>
      <c r="BA16" s="28">
        <v>66776</v>
      </c>
      <c r="BB16" s="28">
        <v>15645</v>
      </c>
      <c r="BC16" s="28">
        <v>49415</v>
      </c>
      <c r="BD16" s="28">
        <v>1716</v>
      </c>
      <c r="BE16" s="28">
        <v>4404082</v>
      </c>
      <c r="BF16" s="28">
        <v>0</v>
      </c>
      <c r="BG16" s="28">
        <v>0</v>
      </c>
      <c r="BH16" s="28">
        <v>0</v>
      </c>
      <c r="BI16" s="28">
        <v>0</v>
      </c>
      <c r="BJ16" s="28">
        <f t="shared" si="0"/>
        <v>27620779</v>
      </c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</row>
    <row r="17" spans="1:218" s="26" customFormat="1" ht="31.5" customHeight="1" thickBot="1">
      <c r="A17" s="33" t="s">
        <v>130</v>
      </c>
      <c r="B17" s="34">
        <v>151344</v>
      </c>
      <c r="C17" s="34">
        <v>2003590</v>
      </c>
      <c r="D17" s="34">
        <v>1696409</v>
      </c>
      <c r="E17" s="34">
        <v>141710</v>
      </c>
      <c r="F17" s="34">
        <v>76398</v>
      </c>
      <c r="G17" s="34">
        <v>44354</v>
      </c>
      <c r="H17" s="34">
        <v>24936</v>
      </c>
      <c r="I17" s="34">
        <v>19783</v>
      </c>
      <c r="J17" s="34">
        <v>3307182</v>
      </c>
      <c r="K17" s="34">
        <v>816621</v>
      </c>
      <c r="L17" s="34">
        <v>792544</v>
      </c>
      <c r="M17" s="34">
        <v>1430789</v>
      </c>
      <c r="N17" s="34">
        <v>266737</v>
      </c>
      <c r="O17" s="34">
        <v>491</v>
      </c>
      <c r="P17" s="34">
        <v>863946</v>
      </c>
      <c r="Q17" s="34">
        <v>383702</v>
      </c>
      <c r="R17" s="34">
        <v>1612</v>
      </c>
      <c r="S17" s="34">
        <v>0</v>
      </c>
      <c r="T17" s="34">
        <v>478632</v>
      </c>
      <c r="U17" s="34">
        <v>46294</v>
      </c>
      <c r="V17" s="34">
        <v>0</v>
      </c>
      <c r="W17" s="34">
        <v>46294</v>
      </c>
      <c r="X17" s="34">
        <v>356871</v>
      </c>
      <c r="Y17" s="34">
        <v>174972</v>
      </c>
      <c r="Z17" s="34">
        <v>20949</v>
      </c>
      <c r="AA17" s="34">
        <v>148612</v>
      </c>
      <c r="AB17" s="34">
        <v>12338</v>
      </c>
      <c r="AC17" s="34">
        <v>0</v>
      </c>
      <c r="AD17" s="34">
        <v>797237</v>
      </c>
      <c r="AE17" s="34">
        <v>1658143</v>
      </c>
      <c r="AF17" s="34">
        <v>51239</v>
      </c>
      <c r="AG17" s="34">
        <v>704266</v>
      </c>
      <c r="AH17" s="34">
        <v>249037</v>
      </c>
      <c r="AI17" s="34">
        <v>0</v>
      </c>
      <c r="AJ17" s="34">
        <v>142729</v>
      </c>
      <c r="AK17" s="34">
        <v>43083</v>
      </c>
      <c r="AL17" s="34">
        <v>317768</v>
      </c>
      <c r="AM17" s="34">
        <v>30778</v>
      </c>
      <c r="AN17" s="34">
        <v>119243</v>
      </c>
      <c r="AO17" s="34">
        <v>0</v>
      </c>
      <c r="AP17" s="34">
        <v>501645</v>
      </c>
      <c r="AQ17" s="34">
        <v>1695728</v>
      </c>
      <c r="AR17" s="34">
        <v>722818</v>
      </c>
      <c r="AS17" s="34">
        <v>201505</v>
      </c>
      <c r="AT17" s="34">
        <v>132957</v>
      </c>
      <c r="AU17" s="34">
        <v>0</v>
      </c>
      <c r="AV17" s="34">
        <v>0</v>
      </c>
      <c r="AW17" s="34">
        <v>190200</v>
      </c>
      <c r="AX17" s="34">
        <v>222406</v>
      </c>
      <c r="AY17" s="34">
        <v>102942</v>
      </c>
      <c r="AZ17" s="34">
        <v>122900</v>
      </c>
      <c r="BA17" s="34">
        <v>19725</v>
      </c>
      <c r="BB17" s="34">
        <v>0</v>
      </c>
      <c r="BC17" s="34">
        <v>19725</v>
      </c>
      <c r="BD17" s="34">
        <v>0</v>
      </c>
      <c r="BE17" s="34">
        <v>1117303</v>
      </c>
      <c r="BF17" s="34">
        <v>0</v>
      </c>
      <c r="BG17" s="34">
        <v>0</v>
      </c>
      <c r="BH17" s="34">
        <v>0</v>
      </c>
      <c r="BI17" s="34">
        <v>0</v>
      </c>
      <c r="BJ17" s="28">
        <f t="shared" si="0"/>
        <v>12519008</v>
      </c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</row>
    <row r="18" spans="1:218" s="26" customFormat="1" ht="31.5" customHeight="1" thickBot="1" thickTop="1">
      <c r="A18" s="35" t="s">
        <v>113</v>
      </c>
      <c r="B18" s="36">
        <f>SUM(B5:B17)</f>
        <v>4315125</v>
      </c>
      <c r="C18" s="36">
        <f aca="true" t="shared" si="1" ref="C18:BJ18">SUM(C5:C17)</f>
        <v>88924905</v>
      </c>
      <c r="D18" s="36">
        <f t="shared" si="1"/>
        <v>75678171</v>
      </c>
      <c r="E18" s="36">
        <f t="shared" si="1"/>
        <v>7046419</v>
      </c>
      <c r="F18" s="36">
        <f t="shared" si="1"/>
        <v>3075303</v>
      </c>
      <c r="G18" s="36">
        <f t="shared" si="1"/>
        <v>1650811</v>
      </c>
      <c r="H18" s="36">
        <f t="shared" si="1"/>
        <v>919817</v>
      </c>
      <c r="I18" s="36">
        <f t="shared" si="1"/>
        <v>554384</v>
      </c>
      <c r="J18" s="36">
        <f t="shared" si="1"/>
        <v>176401921</v>
      </c>
      <c r="K18" s="36">
        <f t="shared" si="1"/>
        <v>39806714</v>
      </c>
      <c r="L18" s="36">
        <f t="shared" si="1"/>
        <v>39599702</v>
      </c>
      <c r="M18" s="36">
        <f t="shared" si="1"/>
        <v>70005892</v>
      </c>
      <c r="N18" s="36">
        <f t="shared" si="1"/>
        <v>25719194</v>
      </c>
      <c r="O18" s="36">
        <f t="shared" si="1"/>
        <v>1270419</v>
      </c>
      <c r="P18" s="36">
        <f t="shared" si="1"/>
        <v>45811454</v>
      </c>
      <c r="Q18" s="36">
        <f t="shared" si="1"/>
        <v>25015355</v>
      </c>
      <c r="R18" s="36">
        <f t="shared" si="1"/>
        <v>123556</v>
      </c>
      <c r="S18" s="36">
        <f t="shared" si="1"/>
        <v>832977</v>
      </c>
      <c r="T18" s="36">
        <f t="shared" si="1"/>
        <v>19839566</v>
      </c>
      <c r="U18" s="36">
        <f t="shared" si="1"/>
        <v>4333073</v>
      </c>
      <c r="V18" s="36">
        <f t="shared" si="1"/>
        <v>0</v>
      </c>
      <c r="W18" s="36">
        <f t="shared" si="1"/>
        <v>4333073</v>
      </c>
      <c r="X18" s="36">
        <f t="shared" si="1"/>
        <v>16746599</v>
      </c>
      <c r="Y18" s="36">
        <f t="shared" si="1"/>
        <v>6009482</v>
      </c>
      <c r="Z18" s="36">
        <f t="shared" si="1"/>
        <v>288692</v>
      </c>
      <c r="AA18" s="36">
        <f t="shared" si="1"/>
        <v>8238443</v>
      </c>
      <c r="AB18" s="36">
        <f t="shared" si="1"/>
        <v>1951888</v>
      </c>
      <c r="AC18" s="36">
        <f t="shared" si="1"/>
        <v>258094</v>
      </c>
      <c r="AD18" s="36">
        <f t="shared" si="1"/>
        <v>28607486</v>
      </c>
      <c r="AE18" s="36">
        <f t="shared" si="1"/>
        <v>61800549</v>
      </c>
      <c r="AF18" s="36">
        <f t="shared" si="1"/>
        <v>2505367</v>
      </c>
      <c r="AG18" s="36">
        <f t="shared" si="1"/>
        <v>18906647</v>
      </c>
      <c r="AH18" s="36">
        <f t="shared" si="1"/>
        <v>2058149</v>
      </c>
      <c r="AI18" s="36">
        <f t="shared" si="1"/>
        <v>53759</v>
      </c>
      <c r="AJ18" s="36">
        <f t="shared" si="1"/>
        <v>5163438</v>
      </c>
      <c r="AK18" s="36">
        <f t="shared" si="1"/>
        <v>3431426</v>
      </c>
      <c r="AL18" s="36">
        <f t="shared" si="1"/>
        <v>17615195</v>
      </c>
      <c r="AM18" s="36">
        <f t="shared" si="1"/>
        <v>7890624</v>
      </c>
      <c r="AN18" s="36">
        <f t="shared" si="1"/>
        <v>4175944</v>
      </c>
      <c r="AO18" s="36">
        <f t="shared" si="1"/>
        <v>0</v>
      </c>
      <c r="AP18" s="36">
        <f t="shared" si="1"/>
        <v>19406458</v>
      </c>
      <c r="AQ18" s="36">
        <f t="shared" si="1"/>
        <v>68184316</v>
      </c>
      <c r="AR18" s="36">
        <f t="shared" si="1"/>
        <v>8990745</v>
      </c>
      <c r="AS18" s="36">
        <f t="shared" si="1"/>
        <v>15627178</v>
      </c>
      <c r="AT18" s="36">
        <f t="shared" si="1"/>
        <v>6612950</v>
      </c>
      <c r="AU18" s="36">
        <f t="shared" si="1"/>
        <v>0</v>
      </c>
      <c r="AV18" s="36">
        <f t="shared" si="1"/>
        <v>58803</v>
      </c>
      <c r="AW18" s="36">
        <f t="shared" si="1"/>
        <v>4214085</v>
      </c>
      <c r="AX18" s="36">
        <f t="shared" si="1"/>
        <v>17671413</v>
      </c>
      <c r="AY18" s="36">
        <f t="shared" si="1"/>
        <v>5103793</v>
      </c>
      <c r="AZ18" s="36">
        <f t="shared" si="1"/>
        <v>9905349</v>
      </c>
      <c r="BA18" s="36">
        <f t="shared" si="1"/>
        <v>757375</v>
      </c>
      <c r="BB18" s="36">
        <f t="shared" si="1"/>
        <v>165645</v>
      </c>
      <c r="BC18" s="36">
        <f t="shared" si="1"/>
        <v>530736</v>
      </c>
      <c r="BD18" s="36">
        <f t="shared" si="1"/>
        <v>60994</v>
      </c>
      <c r="BE18" s="36">
        <f t="shared" si="1"/>
        <v>71825131</v>
      </c>
      <c r="BF18" s="36">
        <f t="shared" si="1"/>
        <v>163808</v>
      </c>
      <c r="BG18" s="36">
        <f t="shared" si="1"/>
        <v>163808</v>
      </c>
      <c r="BH18" s="36">
        <f t="shared" si="1"/>
        <v>0</v>
      </c>
      <c r="BI18" s="36">
        <f t="shared" si="1"/>
        <v>0</v>
      </c>
      <c r="BJ18" s="36">
        <f t="shared" si="1"/>
        <v>587278200</v>
      </c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</row>
    <row r="19" spans="1:218" s="26" customFormat="1" ht="31.5" customHeight="1" thickTop="1">
      <c r="A19" s="27" t="s">
        <v>61</v>
      </c>
      <c r="B19" s="28">
        <v>77322</v>
      </c>
      <c r="C19" s="28">
        <v>737257</v>
      </c>
      <c r="D19" s="28">
        <v>565903</v>
      </c>
      <c r="E19" s="28">
        <v>107023</v>
      </c>
      <c r="F19" s="28">
        <v>28386</v>
      </c>
      <c r="G19" s="28">
        <v>24500</v>
      </c>
      <c r="H19" s="28">
        <v>4780</v>
      </c>
      <c r="I19" s="28">
        <v>6665</v>
      </c>
      <c r="J19" s="28">
        <v>1138734</v>
      </c>
      <c r="K19" s="28">
        <v>328589</v>
      </c>
      <c r="L19" s="28">
        <v>417994</v>
      </c>
      <c r="M19" s="28">
        <v>387615</v>
      </c>
      <c r="N19" s="28">
        <v>0</v>
      </c>
      <c r="O19" s="28">
        <v>4536</v>
      </c>
      <c r="P19" s="28">
        <v>335143</v>
      </c>
      <c r="Q19" s="28">
        <v>219986</v>
      </c>
      <c r="R19" s="28">
        <v>1020</v>
      </c>
      <c r="S19" s="28">
        <v>0</v>
      </c>
      <c r="T19" s="28">
        <v>114137</v>
      </c>
      <c r="U19" s="28">
        <v>24350</v>
      </c>
      <c r="V19" s="28">
        <v>0</v>
      </c>
      <c r="W19" s="28">
        <v>24350</v>
      </c>
      <c r="X19" s="28">
        <v>159453</v>
      </c>
      <c r="Y19" s="28">
        <v>97205</v>
      </c>
      <c r="Z19" s="28">
        <v>156</v>
      </c>
      <c r="AA19" s="28">
        <v>47241</v>
      </c>
      <c r="AB19" s="28">
        <v>14851</v>
      </c>
      <c r="AC19" s="28">
        <v>0</v>
      </c>
      <c r="AD19" s="28">
        <v>78463</v>
      </c>
      <c r="AE19" s="28">
        <v>626849</v>
      </c>
      <c r="AF19" s="28">
        <v>86023</v>
      </c>
      <c r="AG19" s="28">
        <v>209653</v>
      </c>
      <c r="AH19" s="28">
        <v>3975</v>
      </c>
      <c r="AI19" s="28">
        <v>0</v>
      </c>
      <c r="AJ19" s="28">
        <v>0</v>
      </c>
      <c r="AK19" s="28">
        <v>15398</v>
      </c>
      <c r="AL19" s="28">
        <v>124056</v>
      </c>
      <c r="AM19" s="28">
        <v>167725</v>
      </c>
      <c r="AN19" s="28">
        <v>20019</v>
      </c>
      <c r="AO19" s="28">
        <v>0</v>
      </c>
      <c r="AP19" s="28">
        <v>234645</v>
      </c>
      <c r="AQ19" s="28">
        <v>733197</v>
      </c>
      <c r="AR19" s="28">
        <v>90348</v>
      </c>
      <c r="AS19" s="28">
        <v>133671</v>
      </c>
      <c r="AT19" s="28">
        <v>49929</v>
      </c>
      <c r="AU19" s="28">
        <v>0</v>
      </c>
      <c r="AV19" s="28">
        <v>0</v>
      </c>
      <c r="AW19" s="28">
        <v>163968</v>
      </c>
      <c r="AX19" s="28">
        <v>145237</v>
      </c>
      <c r="AY19" s="28">
        <v>24655</v>
      </c>
      <c r="AZ19" s="28">
        <v>125389</v>
      </c>
      <c r="BA19" s="28">
        <v>29648</v>
      </c>
      <c r="BB19" s="28">
        <v>5395</v>
      </c>
      <c r="BC19" s="28">
        <v>21985</v>
      </c>
      <c r="BD19" s="28">
        <v>2268</v>
      </c>
      <c r="BE19" s="28">
        <v>443401</v>
      </c>
      <c r="BF19" s="28">
        <v>0</v>
      </c>
      <c r="BG19" s="28">
        <v>0</v>
      </c>
      <c r="BH19" s="28">
        <v>0</v>
      </c>
      <c r="BI19" s="28">
        <v>0</v>
      </c>
      <c r="BJ19" s="28">
        <f>SUM(BI19,B19:C19,J19,P19,U19,X19,AD19:AE19,AP19:AQ19,BA19,BE19:BF19)</f>
        <v>4618462</v>
      </c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</row>
    <row r="20" spans="1:218" s="26" customFormat="1" ht="31.5" customHeight="1">
      <c r="A20" s="27" t="s">
        <v>62</v>
      </c>
      <c r="B20" s="28">
        <v>67039</v>
      </c>
      <c r="C20" s="28">
        <v>637497</v>
      </c>
      <c r="D20" s="28">
        <v>469590</v>
      </c>
      <c r="E20" s="28">
        <v>97866</v>
      </c>
      <c r="F20" s="28">
        <v>45680</v>
      </c>
      <c r="G20" s="28">
        <v>18493</v>
      </c>
      <c r="H20" s="28">
        <v>5177</v>
      </c>
      <c r="I20" s="28">
        <v>691</v>
      </c>
      <c r="J20" s="28">
        <v>961106</v>
      </c>
      <c r="K20" s="28">
        <v>269775</v>
      </c>
      <c r="L20" s="28">
        <v>357539</v>
      </c>
      <c r="M20" s="28">
        <v>333792</v>
      </c>
      <c r="N20" s="28">
        <v>0</v>
      </c>
      <c r="O20" s="28">
        <v>0</v>
      </c>
      <c r="P20" s="28">
        <v>717006</v>
      </c>
      <c r="Q20" s="28">
        <v>633660</v>
      </c>
      <c r="R20" s="28">
        <v>1219</v>
      </c>
      <c r="S20" s="28">
        <v>0</v>
      </c>
      <c r="T20" s="28">
        <v>82127</v>
      </c>
      <c r="U20" s="28">
        <v>15138</v>
      </c>
      <c r="V20" s="28">
        <v>0</v>
      </c>
      <c r="W20" s="28">
        <v>15138</v>
      </c>
      <c r="X20" s="28">
        <v>159184</v>
      </c>
      <c r="Y20" s="28">
        <v>66918</v>
      </c>
      <c r="Z20" s="28">
        <v>1715</v>
      </c>
      <c r="AA20" s="28">
        <v>65609</v>
      </c>
      <c r="AB20" s="28">
        <v>24942</v>
      </c>
      <c r="AC20" s="28">
        <v>0</v>
      </c>
      <c r="AD20" s="28">
        <v>17469</v>
      </c>
      <c r="AE20" s="28">
        <v>243040</v>
      </c>
      <c r="AF20" s="28">
        <v>23202</v>
      </c>
      <c r="AG20" s="28">
        <v>56065</v>
      </c>
      <c r="AH20" s="28">
        <v>1098</v>
      </c>
      <c r="AI20" s="28">
        <v>0</v>
      </c>
      <c r="AJ20" s="28">
        <v>0</v>
      </c>
      <c r="AK20" s="28">
        <v>0</v>
      </c>
      <c r="AL20" s="28">
        <v>78238</v>
      </c>
      <c r="AM20" s="28">
        <v>7121</v>
      </c>
      <c r="AN20" s="28">
        <v>77316</v>
      </c>
      <c r="AO20" s="28">
        <v>0</v>
      </c>
      <c r="AP20" s="28">
        <v>210715</v>
      </c>
      <c r="AQ20" s="28">
        <v>676825</v>
      </c>
      <c r="AR20" s="28">
        <v>78790</v>
      </c>
      <c r="AS20" s="28">
        <v>201680</v>
      </c>
      <c r="AT20" s="28">
        <v>55981</v>
      </c>
      <c r="AU20" s="28">
        <v>0</v>
      </c>
      <c r="AV20" s="28">
        <v>0</v>
      </c>
      <c r="AW20" s="28">
        <v>45104</v>
      </c>
      <c r="AX20" s="28">
        <v>144787</v>
      </c>
      <c r="AY20" s="28">
        <v>41239</v>
      </c>
      <c r="AZ20" s="28">
        <v>109244</v>
      </c>
      <c r="BA20" s="28">
        <v>16393</v>
      </c>
      <c r="BB20" s="28">
        <v>0</v>
      </c>
      <c r="BC20" s="28">
        <v>14595</v>
      </c>
      <c r="BD20" s="28">
        <v>1798</v>
      </c>
      <c r="BE20" s="28">
        <v>641403</v>
      </c>
      <c r="BF20" s="28">
        <v>0</v>
      </c>
      <c r="BG20" s="28">
        <v>0</v>
      </c>
      <c r="BH20" s="28">
        <v>0</v>
      </c>
      <c r="BI20" s="28">
        <v>0</v>
      </c>
      <c r="BJ20" s="28">
        <f aca="true" t="shared" si="2" ref="BJ20:BJ64">SUM(BI20,B20:C20,J20,P20,U20,X20,AD20:AE20,AP20:AQ20,BA20,BE20:BF20)</f>
        <v>4362815</v>
      </c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</row>
    <row r="21" spans="1:218" s="26" customFormat="1" ht="31.5" customHeight="1">
      <c r="A21" s="27" t="s">
        <v>63</v>
      </c>
      <c r="B21" s="28">
        <v>90896</v>
      </c>
      <c r="C21" s="28">
        <v>1417388</v>
      </c>
      <c r="D21" s="28">
        <v>1258260</v>
      </c>
      <c r="E21" s="28">
        <v>81932</v>
      </c>
      <c r="F21" s="28">
        <v>43233</v>
      </c>
      <c r="G21" s="28">
        <v>20789</v>
      </c>
      <c r="H21" s="28">
        <v>12750</v>
      </c>
      <c r="I21" s="28">
        <v>424</v>
      </c>
      <c r="J21" s="28">
        <v>1761487</v>
      </c>
      <c r="K21" s="28">
        <v>412285</v>
      </c>
      <c r="L21" s="28">
        <v>828265</v>
      </c>
      <c r="M21" s="28">
        <v>494560</v>
      </c>
      <c r="N21" s="28">
        <v>0</v>
      </c>
      <c r="O21" s="28">
        <v>26377</v>
      </c>
      <c r="P21" s="28">
        <v>401697</v>
      </c>
      <c r="Q21" s="28">
        <v>193116</v>
      </c>
      <c r="R21" s="28">
        <v>0</v>
      </c>
      <c r="S21" s="28">
        <v>0</v>
      </c>
      <c r="T21" s="28">
        <v>208581</v>
      </c>
      <c r="U21" s="28">
        <v>60739</v>
      </c>
      <c r="V21" s="28">
        <v>0</v>
      </c>
      <c r="W21" s="28">
        <v>60739</v>
      </c>
      <c r="X21" s="28">
        <v>174286</v>
      </c>
      <c r="Y21" s="28">
        <v>114319</v>
      </c>
      <c r="Z21" s="28">
        <v>1647</v>
      </c>
      <c r="AA21" s="28">
        <v>13770</v>
      </c>
      <c r="AB21" s="28">
        <v>44550</v>
      </c>
      <c r="AC21" s="28">
        <v>0</v>
      </c>
      <c r="AD21" s="28">
        <v>279486</v>
      </c>
      <c r="AE21" s="28">
        <v>351988</v>
      </c>
      <c r="AF21" s="28">
        <v>34663</v>
      </c>
      <c r="AG21" s="28">
        <v>260592</v>
      </c>
      <c r="AH21" s="28">
        <v>5452</v>
      </c>
      <c r="AI21" s="28">
        <v>0</v>
      </c>
      <c r="AJ21" s="28">
        <v>0</v>
      </c>
      <c r="AK21" s="28">
        <v>1923</v>
      </c>
      <c r="AL21" s="28">
        <v>0</v>
      </c>
      <c r="AM21" s="28">
        <v>11212</v>
      </c>
      <c r="AN21" s="28">
        <v>38146</v>
      </c>
      <c r="AO21" s="28">
        <v>0</v>
      </c>
      <c r="AP21" s="28">
        <v>276928</v>
      </c>
      <c r="AQ21" s="28">
        <v>1497476</v>
      </c>
      <c r="AR21" s="28">
        <v>81444</v>
      </c>
      <c r="AS21" s="28">
        <v>170991</v>
      </c>
      <c r="AT21" s="28">
        <v>523308</v>
      </c>
      <c r="AU21" s="28">
        <v>0</v>
      </c>
      <c r="AV21" s="28">
        <v>0</v>
      </c>
      <c r="AW21" s="28">
        <v>146013</v>
      </c>
      <c r="AX21" s="28">
        <v>397817</v>
      </c>
      <c r="AY21" s="28">
        <v>59164</v>
      </c>
      <c r="AZ21" s="28">
        <v>118739</v>
      </c>
      <c r="BA21" s="28">
        <v>94161</v>
      </c>
      <c r="BB21" s="28">
        <v>30635</v>
      </c>
      <c r="BC21" s="28">
        <v>58070</v>
      </c>
      <c r="BD21" s="28">
        <v>5456</v>
      </c>
      <c r="BE21" s="28">
        <v>731836</v>
      </c>
      <c r="BF21" s="28">
        <v>0</v>
      </c>
      <c r="BG21" s="28">
        <v>0</v>
      </c>
      <c r="BH21" s="28">
        <v>0</v>
      </c>
      <c r="BI21" s="28">
        <v>0</v>
      </c>
      <c r="BJ21" s="28">
        <f t="shared" si="2"/>
        <v>7138368</v>
      </c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</row>
    <row r="22" spans="1:218" s="26" customFormat="1" ht="31.5" customHeight="1">
      <c r="A22" s="27" t="s">
        <v>64</v>
      </c>
      <c r="B22" s="28">
        <v>75929</v>
      </c>
      <c r="C22" s="28">
        <v>877910</v>
      </c>
      <c r="D22" s="28">
        <v>766345</v>
      </c>
      <c r="E22" s="28">
        <v>74794</v>
      </c>
      <c r="F22" s="28">
        <v>23809</v>
      </c>
      <c r="G22" s="28">
        <v>9682</v>
      </c>
      <c r="H22" s="28">
        <v>2865</v>
      </c>
      <c r="I22" s="28">
        <v>415</v>
      </c>
      <c r="J22" s="28">
        <v>950382</v>
      </c>
      <c r="K22" s="28">
        <v>286323</v>
      </c>
      <c r="L22" s="28">
        <v>251113</v>
      </c>
      <c r="M22" s="28">
        <v>406494</v>
      </c>
      <c r="N22" s="28">
        <v>0</v>
      </c>
      <c r="O22" s="28">
        <v>6452</v>
      </c>
      <c r="P22" s="28">
        <v>287799</v>
      </c>
      <c r="Q22" s="28">
        <v>169079</v>
      </c>
      <c r="R22" s="28">
        <v>905</v>
      </c>
      <c r="S22" s="28">
        <v>0</v>
      </c>
      <c r="T22" s="28">
        <v>117815</v>
      </c>
      <c r="U22" s="28">
        <v>18413</v>
      </c>
      <c r="V22" s="28">
        <v>0</v>
      </c>
      <c r="W22" s="28">
        <v>18413</v>
      </c>
      <c r="X22" s="28">
        <v>294669</v>
      </c>
      <c r="Y22" s="28">
        <v>142461</v>
      </c>
      <c r="Z22" s="28">
        <v>26037</v>
      </c>
      <c r="AA22" s="28">
        <v>111979</v>
      </c>
      <c r="AB22" s="28">
        <v>14192</v>
      </c>
      <c r="AC22" s="28">
        <v>0</v>
      </c>
      <c r="AD22" s="28">
        <v>157831</v>
      </c>
      <c r="AE22" s="28">
        <v>325964</v>
      </c>
      <c r="AF22" s="28">
        <v>45411</v>
      </c>
      <c r="AG22" s="28">
        <v>268033</v>
      </c>
      <c r="AH22" s="28">
        <v>44</v>
      </c>
      <c r="AI22" s="28">
        <v>0</v>
      </c>
      <c r="AJ22" s="28">
        <v>0</v>
      </c>
      <c r="AK22" s="28">
        <v>0</v>
      </c>
      <c r="AL22" s="28">
        <v>0</v>
      </c>
      <c r="AM22" s="28">
        <v>322</v>
      </c>
      <c r="AN22" s="28">
        <v>12154</v>
      </c>
      <c r="AO22" s="28">
        <v>0</v>
      </c>
      <c r="AP22" s="28">
        <v>157419</v>
      </c>
      <c r="AQ22" s="28">
        <v>801338</v>
      </c>
      <c r="AR22" s="28">
        <v>70743</v>
      </c>
      <c r="AS22" s="28">
        <v>282869</v>
      </c>
      <c r="AT22" s="28">
        <v>55265</v>
      </c>
      <c r="AU22" s="28">
        <v>0</v>
      </c>
      <c r="AV22" s="28">
        <v>0</v>
      </c>
      <c r="AW22" s="28">
        <v>211663</v>
      </c>
      <c r="AX22" s="28">
        <v>56620</v>
      </c>
      <c r="AY22" s="28">
        <v>80219</v>
      </c>
      <c r="AZ22" s="28">
        <v>43959</v>
      </c>
      <c r="BA22" s="28">
        <v>3252</v>
      </c>
      <c r="BB22" s="28">
        <v>756</v>
      </c>
      <c r="BC22" s="28">
        <v>0</v>
      </c>
      <c r="BD22" s="28">
        <v>2496</v>
      </c>
      <c r="BE22" s="28">
        <v>360940</v>
      </c>
      <c r="BF22" s="28">
        <v>0</v>
      </c>
      <c r="BG22" s="28">
        <v>0</v>
      </c>
      <c r="BH22" s="28">
        <v>0</v>
      </c>
      <c r="BI22" s="28">
        <v>0</v>
      </c>
      <c r="BJ22" s="28">
        <f t="shared" si="2"/>
        <v>4311846</v>
      </c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</row>
    <row r="23" spans="1:218" s="46" customFormat="1" ht="31.5" customHeight="1">
      <c r="A23" s="37" t="s">
        <v>65</v>
      </c>
      <c r="B23" s="38">
        <v>81758</v>
      </c>
      <c r="C23" s="38">
        <v>646687</v>
      </c>
      <c r="D23" s="38">
        <v>489025</v>
      </c>
      <c r="E23" s="38">
        <v>99474</v>
      </c>
      <c r="F23" s="38">
        <v>27826</v>
      </c>
      <c r="G23" s="38">
        <v>25973</v>
      </c>
      <c r="H23" s="38">
        <v>3887</v>
      </c>
      <c r="I23" s="38">
        <v>502</v>
      </c>
      <c r="J23" s="38">
        <v>1196911</v>
      </c>
      <c r="K23" s="38">
        <v>368161</v>
      </c>
      <c r="L23" s="38">
        <v>302690</v>
      </c>
      <c r="M23" s="38">
        <v>519933</v>
      </c>
      <c r="N23" s="38">
        <v>0</v>
      </c>
      <c r="O23" s="38">
        <v>6127</v>
      </c>
      <c r="P23" s="38">
        <v>268758</v>
      </c>
      <c r="Q23" s="38">
        <v>194292</v>
      </c>
      <c r="R23" s="38">
        <v>0</v>
      </c>
      <c r="S23" s="38">
        <v>0</v>
      </c>
      <c r="T23" s="38">
        <v>74466</v>
      </c>
      <c r="U23" s="38">
        <v>4727</v>
      </c>
      <c r="V23" s="38">
        <v>0</v>
      </c>
      <c r="W23" s="38">
        <v>4727</v>
      </c>
      <c r="X23" s="38">
        <v>371112</v>
      </c>
      <c r="Y23" s="38">
        <v>147666</v>
      </c>
      <c r="Z23" s="38">
        <v>766</v>
      </c>
      <c r="AA23" s="38">
        <v>217606</v>
      </c>
      <c r="AB23" s="38">
        <v>5074</v>
      </c>
      <c r="AC23" s="38">
        <v>0</v>
      </c>
      <c r="AD23" s="38">
        <v>146669</v>
      </c>
      <c r="AE23" s="38">
        <v>464725</v>
      </c>
      <c r="AF23" s="38">
        <v>71523</v>
      </c>
      <c r="AG23" s="38">
        <v>119212</v>
      </c>
      <c r="AH23" s="38">
        <v>365</v>
      </c>
      <c r="AI23" s="38">
        <v>0</v>
      </c>
      <c r="AJ23" s="38">
        <v>289</v>
      </c>
      <c r="AK23" s="38">
        <v>48968</v>
      </c>
      <c r="AL23" s="38">
        <v>142850</v>
      </c>
      <c r="AM23" s="38">
        <v>68534</v>
      </c>
      <c r="AN23" s="38">
        <v>12984</v>
      </c>
      <c r="AO23" s="38">
        <v>0</v>
      </c>
      <c r="AP23" s="38">
        <v>208759</v>
      </c>
      <c r="AQ23" s="38">
        <v>449269</v>
      </c>
      <c r="AR23" s="38">
        <v>163262</v>
      </c>
      <c r="AS23" s="38">
        <v>49933</v>
      </c>
      <c r="AT23" s="38">
        <v>27576</v>
      </c>
      <c r="AU23" s="38">
        <v>0</v>
      </c>
      <c r="AV23" s="38">
        <v>0</v>
      </c>
      <c r="AW23" s="38">
        <v>56403</v>
      </c>
      <c r="AX23" s="38">
        <v>61572</v>
      </c>
      <c r="AY23" s="38">
        <v>79819</v>
      </c>
      <c r="AZ23" s="38">
        <v>10704</v>
      </c>
      <c r="BA23" s="38">
        <v>15265</v>
      </c>
      <c r="BB23" s="38">
        <v>7381</v>
      </c>
      <c r="BC23" s="38">
        <v>6809</v>
      </c>
      <c r="BD23" s="38">
        <v>1075</v>
      </c>
      <c r="BE23" s="38">
        <v>724181</v>
      </c>
      <c r="BF23" s="38">
        <v>0</v>
      </c>
      <c r="BG23" s="38">
        <v>0</v>
      </c>
      <c r="BH23" s="38">
        <v>0</v>
      </c>
      <c r="BI23" s="38">
        <v>0</v>
      </c>
      <c r="BJ23" s="38">
        <f t="shared" si="2"/>
        <v>4578821</v>
      </c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</row>
    <row r="24" spans="1:218" s="26" customFormat="1" ht="31.5" customHeight="1">
      <c r="A24" s="27" t="s">
        <v>66</v>
      </c>
      <c r="B24" s="28">
        <v>62802</v>
      </c>
      <c r="C24" s="28">
        <v>744729</v>
      </c>
      <c r="D24" s="28">
        <v>592229</v>
      </c>
      <c r="E24" s="28">
        <v>92837</v>
      </c>
      <c r="F24" s="28">
        <v>31897</v>
      </c>
      <c r="G24" s="28">
        <v>24116</v>
      </c>
      <c r="H24" s="28">
        <v>3093</v>
      </c>
      <c r="I24" s="28">
        <v>557</v>
      </c>
      <c r="J24" s="28">
        <v>587595</v>
      </c>
      <c r="K24" s="28">
        <v>162075</v>
      </c>
      <c r="L24" s="28">
        <v>217804</v>
      </c>
      <c r="M24" s="28">
        <v>206458</v>
      </c>
      <c r="N24" s="28">
        <v>0</v>
      </c>
      <c r="O24" s="28">
        <v>1258</v>
      </c>
      <c r="P24" s="28">
        <v>231535</v>
      </c>
      <c r="Q24" s="28">
        <v>171276</v>
      </c>
      <c r="R24" s="28">
        <v>0</v>
      </c>
      <c r="S24" s="28">
        <v>0</v>
      </c>
      <c r="T24" s="28">
        <v>60259</v>
      </c>
      <c r="U24" s="28">
        <v>98088</v>
      </c>
      <c r="V24" s="28">
        <v>0</v>
      </c>
      <c r="W24" s="28">
        <v>98088</v>
      </c>
      <c r="X24" s="28">
        <v>581291</v>
      </c>
      <c r="Y24" s="28">
        <v>240508</v>
      </c>
      <c r="Z24" s="28">
        <v>136</v>
      </c>
      <c r="AA24" s="28">
        <v>284640</v>
      </c>
      <c r="AB24" s="28">
        <v>55853</v>
      </c>
      <c r="AC24" s="28">
        <v>154</v>
      </c>
      <c r="AD24" s="28">
        <v>25411</v>
      </c>
      <c r="AE24" s="28">
        <v>257128</v>
      </c>
      <c r="AF24" s="28">
        <v>11103</v>
      </c>
      <c r="AG24" s="28">
        <v>239964</v>
      </c>
      <c r="AH24" s="28">
        <v>2341</v>
      </c>
      <c r="AI24" s="28">
        <v>0</v>
      </c>
      <c r="AJ24" s="28">
        <v>0</v>
      </c>
      <c r="AK24" s="28">
        <v>298</v>
      </c>
      <c r="AL24" s="28">
        <v>0</v>
      </c>
      <c r="AM24" s="28">
        <v>0</v>
      </c>
      <c r="AN24" s="28">
        <v>3422</v>
      </c>
      <c r="AO24" s="28">
        <v>0</v>
      </c>
      <c r="AP24" s="28">
        <v>254271</v>
      </c>
      <c r="AQ24" s="28">
        <v>2070196</v>
      </c>
      <c r="AR24" s="28">
        <v>83478</v>
      </c>
      <c r="AS24" s="28">
        <v>541835</v>
      </c>
      <c r="AT24" s="28">
        <v>1239062</v>
      </c>
      <c r="AU24" s="28">
        <v>0</v>
      </c>
      <c r="AV24" s="28">
        <v>0</v>
      </c>
      <c r="AW24" s="28">
        <v>76741</v>
      </c>
      <c r="AX24" s="28">
        <v>79775</v>
      </c>
      <c r="AY24" s="28">
        <v>15763</v>
      </c>
      <c r="AZ24" s="28">
        <v>33542</v>
      </c>
      <c r="BA24" s="28">
        <v>33489</v>
      </c>
      <c r="BB24" s="28">
        <v>14128</v>
      </c>
      <c r="BC24" s="28">
        <v>15434</v>
      </c>
      <c r="BD24" s="28">
        <v>3927</v>
      </c>
      <c r="BE24" s="28">
        <v>402144</v>
      </c>
      <c r="BF24" s="28">
        <v>0</v>
      </c>
      <c r="BG24" s="28">
        <v>0</v>
      </c>
      <c r="BH24" s="28">
        <v>0</v>
      </c>
      <c r="BI24" s="28">
        <v>0</v>
      </c>
      <c r="BJ24" s="28">
        <f t="shared" si="2"/>
        <v>5348679</v>
      </c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</row>
    <row r="25" spans="1:218" s="26" customFormat="1" ht="31.5" customHeight="1">
      <c r="A25" s="27" t="s">
        <v>67</v>
      </c>
      <c r="B25" s="28">
        <v>69822</v>
      </c>
      <c r="C25" s="28">
        <v>756033</v>
      </c>
      <c r="D25" s="28">
        <v>628879</v>
      </c>
      <c r="E25" s="28">
        <v>72887</v>
      </c>
      <c r="F25" s="28">
        <v>27408</v>
      </c>
      <c r="G25" s="28">
        <v>21962</v>
      </c>
      <c r="H25" s="28">
        <v>4076</v>
      </c>
      <c r="I25" s="28">
        <v>821</v>
      </c>
      <c r="J25" s="28">
        <v>899117</v>
      </c>
      <c r="K25" s="28">
        <v>343249</v>
      </c>
      <c r="L25" s="28">
        <v>261129</v>
      </c>
      <c r="M25" s="28">
        <v>291443</v>
      </c>
      <c r="N25" s="28">
        <v>0</v>
      </c>
      <c r="O25" s="28">
        <v>3296</v>
      </c>
      <c r="P25" s="28">
        <v>466050</v>
      </c>
      <c r="Q25" s="28">
        <v>243718</v>
      </c>
      <c r="R25" s="28">
        <v>0</v>
      </c>
      <c r="S25" s="28">
        <v>0</v>
      </c>
      <c r="T25" s="28">
        <v>222332</v>
      </c>
      <c r="U25" s="28">
        <v>7761</v>
      </c>
      <c r="V25" s="28">
        <v>0</v>
      </c>
      <c r="W25" s="28">
        <v>7761</v>
      </c>
      <c r="X25" s="28">
        <v>428173</v>
      </c>
      <c r="Y25" s="28">
        <v>229776</v>
      </c>
      <c r="Z25" s="28">
        <v>370</v>
      </c>
      <c r="AA25" s="28">
        <v>90965</v>
      </c>
      <c r="AB25" s="28">
        <v>106806</v>
      </c>
      <c r="AC25" s="28">
        <v>256</v>
      </c>
      <c r="AD25" s="28">
        <v>137754</v>
      </c>
      <c r="AE25" s="28">
        <v>391233</v>
      </c>
      <c r="AF25" s="28">
        <v>27239</v>
      </c>
      <c r="AG25" s="28">
        <v>349239</v>
      </c>
      <c r="AH25" s="28">
        <v>5574</v>
      </c>
      <c r="AI25" s="28">
        <v>0</v>
      </c>
      <c r="AJ25" s="28">
        <v>0</v>
      </c>
      <c r="AK25" s="28">
        <v>1468</v>
      </c>
      <c r="AL25" s="28">
        <v>0</v>
      </c>
      <c r="AM25" s="28">
        <v>0</v>
      </c>
      <c r="AN25" s="28">
        <v>7713</v>
      </c>
      <c r="AO25" s="28">
        <v>0</v>
      </c>
      <c r="AP25" s="28">
        <v>193745</v>
      </c>
      <c r="AQ25" s="28">
        <v>447477</v>
      </c>
      <c r="AR25" s="28">
        <v>114823</v>
      </c>
      <c r="AS25" s="28">
        <v>68553</v>
      </c>
      <c r="AT25" s="28">
        <v>47938</v>
      </c>
      <c r="AU25" s="28">
        <v>0</v>
      </c>
      <c r="AV25" s="28">
        <v>0</v>
      </c>
      <c r="AW25" s="28">
        <v>0</v>
      </c>
      <c r="AX25" s="28">
        <v>131003</v>
      </c>
      <c r="AY25" s="28">
        <v>51691</v>
      </c>
      <c r="AZ25" s="28">
        <v>33469</v>
      </c>
      <c r="BA25" s="28">
        <v>147</v>
      </c>
      <c r="BB25" s="28">
        <v>0</v>
      </c>
      <c r="BC25" s="28">
        <v>147</v>
      </c>
      <c r="BD25" s="28">
        <v>0</v>
      </c>
      <c r="BE25" s="28">
        <v>508877</v>
      </c>
      <c r="BF25" s="28">
        <v>0</v>
      </c>
      <c r="BG25" s="28">
        <v>0</v>
      </c>
      <c r="BH25" s="28">
        <v>0</v>
      </c>
      <c r="BI25" s="28">
        <v>0</v>
      </c>
      <c r="BJ25" s="28">
        <f t="shared" si="2"/>
        <v>4306189</v>
      </c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</row>
    <row r="26" spans="1:218" s="26" customFormat="1" ht="31.5" customHeight="1">
      <c r="A26" s="27" t="s">
        <v>68</v>
      </c>
      <c r="B26" s="28">
        <v>31057</v>
      </c>
      <c r="C26" s="28">
        <v>428863</v>
      </c>
      <c r="D26" s="28">
        <v>401444</v>
      </c>
      <c r="E26" s="28">
        <v>14808</v>
      </c>
      <c r="F26" s="28">
        <v>6908</v>
      </c>
      <c r="G26" s="28">
        <v>4165</v>
      </c>
      <c r="H26" s="28">
        <v>1091</v>
      </c>
      <c r="I26" s="28">
        <v>447</v>
      </c>
      <c r="J26" s="28">
        <v>100846</v>
      </c>
      <c r="K26" s="28">
        <v>39091</v>
      </c>
      <c r="L26" s="28">
        <v>27613</v>
      </c>
      <c r="M26" s="28">
        <v>28631</v>
      </c>
      <c r="N26" s="28">
        <v>0</v>
      </c>
      <c r="O26" s="28">
        <v>5511</v>
      </c>
      <c r="P26" s="28">
        <v>131861</v>
      </c>
      <c r="Q26" s="28">
        <v>104757</v>
      </c>
      <c r="R26" s="28">
        <v>116</v>
      </c>
      <c r="S26" s="28">
        <v>0</v>
      </c>
      <c r="T26" s="28">
        <v>26988</v>
      </c>
      <c r="U26" s="28">
        <v>10098</v>
      </c>
      <c r="V26" s="28">
        <v>0</v>
      </c>
      <c r="W26" s="28">
        <v>10098</v>
      </c>
      <c r="X26" s="28">
        <v>20163</v>
      </c>
      <c r="Y26" s="28">
        <v>17560</v>
      </c>
      <c r="Z26" s="28">
        <v>0</v>
      </c>
      <c r="AA26" s="28">
        <v>332</v>
      </c>
      <c r="AB26" s="28">
        <v>2094</v>
      </c>
      <c r="AC26" s="28">
        <v>177</v>
      </c>
      <c r="AD26" s="28">
        <v>243719</v>
      </c>
      <c r="AE26" s="28">
        <v>115793</v>
      </c>
      <c r="AF26" s="28">
        <v>12312</v>
      </c>
      <c r="AG26" s="28">
        <v>28862</v>
      </c>
      <c r="AH26" s="28">
        <v>400</v>
      </c>
      <c r="AI26" s="28">
        <v>0</v>
      </c>
      <c r="AJ26" s="28">
        <v>0</v>
      </c>
      <c r="AK26" s="28">
        <v>0</v>
      </c>
      <c r="AL26" s="28">
        <v>63461</v>
      </c>
      <c r="AM26" s="28">
        <v>0</v>
      </c>
      <c r="AN26" s="28">
        <v>10758</v>
      </c>
      <c r="AO26" s="28">
        <v>0</v>
      </c>
      <c r="AP26" s="28">
        <v>60812</v>
      </c>
      <c r="AQ26" s="28">
        <v>123342</v>
      </c>
      <c r="AR26" s="28">
        <v>34427</v>
      </c>
      <c r="AS26" s="28">
        <v>32875</v>
      </c>
      <c r="AT26" s="28">
        <v>12472</v>
      </c>
      <c r="AU26" s="28">
        <v>0</v>
      </c>
      <c r="AV26" s="28">
        <v>0</v>
      </c>
      <c r="AW26" s="28">
        <v>0</v>
      </c>
      <c r="AX26" s="28">
        <v>34176</v>
      </c>
      <c r="AY26" s="28">
        <v>3653</v>
      </c>
      <c r="AZ26" s="28">
        <v>5739</v>
      </c>
      <c r="BA26" s="28">
        <v>0</v>
      </c>
      <c r="BB26" s="28">
        <v>0</v>
      </c>
      <c r="BC26" s="28">
        <v>0</v>
      </c>
      <c r="BD26" s="28">
        <v>0</v>
      </c>
      <c r="BE26" s="28">
        <v>240979</v>
      </c>
      <c r="BF26" s="28">
        <v>45380</v>
      </c>
      <c r="BG26" s="28">
        <v>45380</v>
      </c>
      <c r="BH26" s="28">
        <v>0</v>
      </c>
      <c r="BI26" s="28">
        <v>0</v>
      </c>
      <c r="BJ26" s="28">
        <f t="shared" si="2"/>
        <v>1552913</v>
      </c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</row>
    <row r="27" spans="1:218" s="26" customFormat="1" ht="31.5" customHeight="1">
      <c r="A27" s="27" t="s">
        <v>69</v>
      </c>
      <c r="B27" s="28">
        <v>60361</v>
      </c>
      <c r="C27" s="28">
        <v>1118875</v>
      </c>
      <c r="D27" s="28">
        <v>1032327</v>
      </c>
      <c r="E27" s="28">
        <v>47999</v>
      </c>
      <c r="F27" s="28">
        <v>13811</v>
      </c>
      <c r="G27" s="28">
        <v>15914</v>
      </c>
      <c r="H27" s="28">
        <v>8362</v>
      </c>
      <c r="I27" s="28">
        <v>462</v>
      </c>
      <c r="J27" s="28">
        <v>578211</v>
      </c>
      <c r="K27" s="28">
        <v>130078</v>
      </c>
      <c r="L27" s="28">
        <v>250809</v>
      </c>
      <c r="M27" s="28">
        <v>191431</v>
      </c>
      <c r="N27" s="28">
        <v>0</v>
      </c>
      <c r="O27" s="28">
        <v>5893</v>
      </c>
      <c r="P27" s="28">
        <v>353592</v>
      </c>
      <c r="Q27" s="28">
        <v>214203</v>
      </c>
      <c r="R27" s="28">
        <v>806</v>
      </c>
      <c r="S27" s="28">
        <v>0</v>
      </c>
      <c r="T27" s="28">
        <v>138583</v>
      </c>
      <c r="U27" s="28">
        <v>25516</v>
      </c>
      <c r="V27" s="28">
        <v>3947</v>
      </c>
      <c r="W27" s="28">
        <v>21569</v>
      </c>
      <c r="X27" s="28">
        <v>463345</v>
      </c>
      <c r="Y27" s="28">
        <v>117837</v>
      </c>
      <c r="Z27" s="28">
        <v>32</v>
      </c>
      <c r="AA27" s="28">
        <v>254080</v>
      </c>
      <c r="AB27" s="28">
        <v>90130</v>
      </c>
      <c r="AC27" s="28">
        <v>1266</v>
      </c>
      <c r="AD27" s="28">
        <v>272378</v>
      </c>
      <c r="AE27" s="28">
        <v>292608</v>
      </c>
      <c r="AF27" s="28">
        <v>35154</v>
      </c>
      <c r="AG27" s="28">
        <v>238668</v>
      </c>
      <c r="AH27" s="28">
        <v>1507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17279</v>
      </c>
      <c r="AO27" s="28">
        <v>0</v>
      </c>
      <c r="AP27" s="28">
        <v>191896</v>
      </c>
      <c r="AQ27" s="28">
        <v>918076</v>
      </c>
      <c r="AR27" s="28">
        <v>137378</v>
      </c>
      <c r="AS27" s="28">
        <v>557830</v>
      </c>
      <c r="AT27" s="28">
        <v>18660</v>
      </c>
      <c r="AU27" s="28">
        <v>0</v>
      </c>
      <c r="AV27" s="28">
        <v>0</v>
      </c>
      <c r="AW27" s="28">
        <v>0</v>
      </c>
      <c r="AX27" s="28">
        <v>37858</v>
      </c>
      <c r="AY27" s="28">
        <v>129654</v>
      </c>
      <c r="AZ27" s="28">
        <v>36696</v>
      </c>
      <c r="BA27" s="28">
        <v>3768</v>
      </c>
      <c r="BB27" s="28">
        <v>3768</v>
      </c>
      <c r="BC27" s="28">
        <v>0</v>
      </c>
      <c r="BD27" s="28">
        <v>0</v>
      </c>
      <c r="BE27" s="28">
        <v>673204</v>
      </c>
      <c r="BF27" s="28">
        <v>0</v>
      </c>
      <c r="BG27" s="28">
        <v>0</v>
      </c>
      <c r="BH27" s="28">
        <v>0</v>
      </c>
      <c r="BI27" s="28">
        <v>0</v>
      </c>
      <c r="BJ27" s="28">
        <f t="shared" si="2"/>
        <v>4951830</v>
      </c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</row>
    <row r="28" spans="1:218" s="46" customFormat="1" ht="31.5" customHeight="1">
      <c r="A28" s="37" t="s">
        <v>127</v>
      </c>
      <c r="B28" s="38">
        <v>119739</v>
      </c>
      <c r="C28" s="38">
        <v>2529362</v>
      </c>
      <c r="D28" s="38">
        <v>2228170</v>
      </c>
      <c r="E28" s="38">
        <v>188371</v>
      </c>
      <c r="F28" s="38">
        <v>44164</v>
      </c>
      <c r="G28" s="38">
        <v>50864</v>
      </c>
      <c r="H28" s="38">
        <v>16935</v>
      </c>
      <c r="I28" s="38">
        <v>858</v>
      </c>
      <c r="J28" s="38">
        <v>2501828</v>
      </c>
      <c r="K28" s="38">
        <v>586797</v>
      </c>
      <c r="L28" s="38">
        <v>749619</v>
      </c>
      <c r="M28" s="38">
        <v>1155796</v>
      </c>
      <c r="N28" s="38">
        <v>0</v>
      </c>
      <c r="O28" s="38">
        <v>9616</v>
      </c>
      <c r="P28" s="38">
        <v>1009959</v>
      </c>
      <c r="Q28" s="38">
        <v>563563</v>
      </c>
      <c r="R28" s="38">
        <v>3140</v>
      </c>
      <c r="S28" s="38">
        <v>0</v>
      </c>
      <c r="T28" s="38">
        <v>443256</v>
      </c>
      <c r="U28" s="38">
        <v>188122</v>
      </c>
      <c r="V28" s="38">
        <v>187712</v>
      </c>
      <c r="W28" s="38">
        <v>410</v>
      </c>
      <c r="X28" s="38">
        <v>803542</v>
      </c>
      <c r="Y28" s="38">
        <v>294262</v>
      </c>
      <c r="Z28" s="38">
        <v>40</v>
      </c>
      <c r="AA28" s="38">
        <v>214272</v>
      </c>
      <c r="AB28" s="38">
        <v>291998</v>
      </c>
      <c r="AC28" s="38">
        <v>2970</v>
      </c>
      <c r="AD28" s="38">
        <v>728257</v>
      </c>
      <c r="AE28" s="38">
        <v>1340276</v>
      </c>
      <c r="AF28" s="38">
        <v>29084</v>
      </c>
      <c r="AG28" s="38">
        <v>486420</v>
      </c>
      <c r="AH28" s="38">
        <v>1627</v>
      </c>
      <c r="AI28" s="38">
        <v>0</v>
      </c>
      <c r="AJ28" s="38">
        <v>81811</v>
      </c>
      <c r="AK28" s="38">
        <v>17737</v>
      </c>
      <c r="AL28" s="38">
        <v>147634</v>
      </c>
      <c r="AM28" s="38">
        <v>259542</v>
      </c>
      <c r="AN28" s="38">
        <v>316421</v>
      </c>
      <c r="AO28" s="38">
        <v>0</v>
      </c>
      <c r="AP28" s="38">
        <v>558410</v>
      </c>
      <c r="AQ28" s="38">
        <v>1292037</v>
      </c>
      <c r="AR28" s="38">
        <v>226843</v>
      </c>
      <c r="AS28" s="38">
        <v>457600</v>
      </c>
      <c r="AT28" s="38">
        <v>146844</v>
      </c>
      <c r="AU28" s="38">
        <v>0</v>
      </c>
      <c r="AV28" s="38">
        <v>0</v>
      </c>
      <c r="AW28" s="38">
        <v>26809</v>
      </c>
      <c r="AX28" s="38">
        <v>285247</v>
      </c>
      <c r="AY28" s="38">
        <v>48104</v>
      </c>
      <c r="AZ28" s="38">
        <v>100590</v>
      </c>
      <c r="BA28" s="38">
        <v>37422</v>
      </c>
      <c r="BB28" s="38">
        <v>36459</v>
      </c>
      <c r="BC28" s="38">
        <v>963</v>
      </c>
      <c r="BD28" s="38">
        <v>0</v>
      </c>
      <c r="BE28" s="38">
        <v>1772672</v>
      </c>
      <c r="BF28" s="38">
        <v>0</v>
      </c>
      <c r="BG28" s="38">
        <v>0</v>
      </c>
      <c r="BH28" s="38">
        <v>0</v>
      </c>
      <c r="BI28" s="38">
        <v>0</v>
      </c>
      <c r="BJ28" s="38">
        <f t="shared" si="2"/>
        <v>12881626</v>
      </c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</row>
    <row r="29" spans="1:218" s="26" customFormat="1" ht="31.5" customHeight="1">
      <c r="A29" s="27" t="s">
        <v>70</v>
      </c>
      <c r="B29" s="28">
        <v>58341</v>
      </c>
      <c r="C29" s="28">
        <v>776107</v>
      </c>
      <c r="D29" s="28">
        <v>699570</v>
      </c>
      <c r="E29" s="28">
        <v>57529</v>
      </c>
      <c r="F29" s="28">
        <v>9571</v>
      </c>
      <c r="G29" s="28">
        <v>7409</v>
      </c>
      <c r="H29" s="28">
        <v>1483</v>
      </c>
      <c r="I29" s="28">
        <v>545</v>
      </c>
      <c r="J29" s="28">
        <v>387248</v>
      </c>
      <c r="K29" s="28">
        <v>114227</v>
      </c>
      <c r="L29" s="28">
        <v>148450</v>
      </c>
      <c r="M29" s="28">
        <v>123719</v>
      </c>
      <c r="N29" s="28">
        <v>0</v>
      </c>
      <c r="O29" s="28">
        <v>852</v>
      </c>
      <c r="P29" s="28">
        <v>119848</v>
      </c>
      <c r="Q29" s="28">
        <v>75818</v>
      </c>
      <c r="R29" s="28">
        <v>0</v>
      </c>
      <c r="S29" s="28">
        <v>0</v>
      </c>
      <c r="T29" s="28">
        <v>44030</v>
      </c>
      <c r="U29" s="28">
        <v>9954</v>
      </c>
      <c r="V29" s="28">
        <v>0</v>
      </c>
      <c r="W29" s="28">
        <v>9954</v>
      </c>
      <c r="X29" s="28">
        <v>217543</v>
      </c>
      <c r="Y29" s="28">
        <v>111779</v>
      </c>
      <c r="Z29" s="28">
        <v>35</v>
      </c>
      <c r="AA29" s="28">
        <v>101388</v>
      </c>
      <c r="AB29" s="28">
        <v>4341</v>
      </c>
      <c r="AC29" s="28">
        <v>0</v>
      </c>
      <c r="AD29" s="28">
        <v>153066</v>
      </c>
      <c r="AE29" s="28">
        <v>430000</v>
      </c>
      <c r="AF29" s="28">
        <v>10274</v>
      </c>
      <c r="AG29" s="28">
        <v>134239</v>
      </c>
      <c r="AH29" s="28">
        <v>333</v>
      </c>
      <c r="AI29" s="28">
        <v>0</v>
      </c>
      <c r="AJ29" s="28">
        <v>0</v>
      </c>
      <c r="AK29" s="28">
        <v>0</v>
      </c>
      <c r="AL29" s="28">
        <v>186387</v>
      </c>
      <c r="AM29" s="28">
        <v>0</v>
      </c>
      <c r="AN29" s="28">
        <v>98767</v>
      </c>
      <c r="AO29" s="28">
        <v>0</v>
      </c>
      <c r="AP29" s="28">
        <v>109512</v>
      </c>
      <c r="AQ29" s="28">
        <v>181439</v>
      </c>
      <c r="AR29" s="28">
        <v>35465</v>
      </c>
      <c r="AS29" s="28">
        <v>34058</v>
      </c>
      <c r="AT29" s="28">
        <v>32126</v>
      </c>
      <c r="AU29" s="28">
        <v>0</v>
      </c>
      <c r="AV29" s="28">
        <v>0</v>
      </c>
      <c r="AW29" s="28">
        <v>46405</v>
      </c>
      <c r="AX29" s="28">
        <v>16884</v>
      </c>
      <c r="AY29" s="28">
        <v>4835</v>
      </c>
      <c r="AZ29" s="28">
        <v>11666</v>
      </c>
      <c r="BA29" s="28">
        <v>13</v>
      </c>
      <c r="BB29" s="28">
        <v>0</v>
      </c>
      <c r="BC29" s="28">
        <v>13</v>
      </c>
      <c r="BD29" s="28">
        <v>0</v>
      </c>
      <c r="BE29" s="28">
        <v>483863</v>
      </c>
      <c r="BF29" s="28">
        <v>0</v>
      </c>
      <c r="BG29" s="28">
        <v>0</v>
      </c>
      <c r="BH29" s="28">
        <v>0</v>
      </c>
      <c r="BI29" s="28">
        <v>0</v>
      </c>
      <c r="BJ29" s="28">
        <f t="shared" si="2"/>
        <v>2926934</v>
      </c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</row>
    <row r="30" spans="1:218" s="26" customFormat="1" ht="31.5" customHeight="1">
      <c r="A30" s="27" t="s">
        <v>71</v>
      </c>
      <c r="B30" s="28">
        <v>80064</v>
      </c>
      <c r="C30" s="28">
        <v>1579190</v>
      </c>
      <c r="D30" s="28">
        <v>1448419</v>
      </c>
      <c r="E30" s="28">
        <v>61040</v>
      </c>
      <c r="F30" s="28">
        <v>46515</v>
      </c>
      <c r="G30" s="28">
        <v>17472</v>
      </c>
      <c r="H30" s="28">
        <v>5220</v>
      </c>
      <c r="I30" s="28">
        <v>524</v>
      </c>
      <c r="J30" s="28">
        <v>942250</v>
      </c>
      <c r="K30" s="28">
        <v>238663</v>
      </c>
      <c r="L30" s="28">
        <v>394680</v>
      </c>
      <c r="M30" s="28">
        <v>303874</v>
      </c>
      <c r="N30" s="28">
        <v>16</v>
      </c>
      <c r="O30" s="28">
        <v>5017</v>
      </c>
      <c r="P30" s="28">
        <v>574926</v>
      </c>
      <c r="Q30" s="28">
        <v>468482</v>
      </c>
      <c r="R30" s="28">
        <v>1130</v>
      </c>
      <c r="S30" s="28">
        <v>0</v>
      </c>
      <c r="T30" s="28">
        <v>105314</v>
      </c>
      <c r="U30" s="28">
        <v>32444</v>
      </c>
      <c r="V30" s="28">
        <v>0</v>
      </c>
      <c r="W30" s="28">
        <v>32444</v>
      </c>
      <c r="X30" s="28">
        <v>395665</v>
      </c>
      <c r="Y30" s="28">
        <v>190550</v>
      </c>
      <c r="Z30" s="28">
        <v>140</v>
      </c>
      <c r="AA30" s="28">
        <v>85591</v>
      </c>
      <c r="AB30" s="28">
        <v>119384</v>
      </c>
      <c r="AC30" s="28">
        <v>0</v>
      </c>
      <c r="AD30" s="28">
        <v>62934</v>
      </c>
      <c r="AE30" s="28">
        <v>714746</v>
      </c>
      <c r="AF30" s="28">
        <v>12870</v>
      </c>
      <c r="AG30" s="28">
        <v>519360</v>
      </c>
      <c r="AH30" s="28">
        <v>714</v>
      </c>
      <c r="AI30" s="28">
        <v>0</v>
      </c>
      <c r="AJ30" s="28">
        <v>0</v>
      </c>
      <c r="AK30" s="28">
        <v>50271</v>
      </c>
      <c r="AL30" s="28">
        <v>117086</v>
      </c>
      <c r="AM30" s="28">
        <v>156</v>
      </c>
      <c r="AN30" s="28">
        <v>14289</v>
      </c>
      <c r="AO30" s="28">
        <v>0</v>
      </c>
      <c r="AP30" s="28">
        <v>228524</v>
      </c>
      <c r="AQ30" s="28">
        <v>446413</v>
      </c>
      <c r="AR30" s="28">
        <v>191527</v>
      </c>
      <c r="AS30" s="28">
        <v>89560</v>
      </c>
      <c r="AT30" s="28">
        <v>42293</v>
      </c>
      <c r="AU30" s="28">
        <v>0</v>
      </c>
      <c r="AV30" s="28">
        <v>0</v>
      </c>
      <c r="AW30" s="28">
        <v>0</v>
      </c>
      <c r="AX30" s="28">
        <v>83359</v>
      </c>
      <c r="AY30" s="28">
        <v>7449</v>
      </c>
      <c r="AZ30" s="28">
        <v>32225</v>
      </c>
      <c r="BA30" s="28">
        <v>19512</v>
      </c>
      <c r="BB30" s="28">
        <v>18347</v>
      </c>
      <c r="BC30" s="28">
        <v>1165</v>
      </c>
      <c r="BD30" s="28">
        <v>0</v>
      </c>
      <c r="BE30" s="28">
        <v>794661</v>
      </c>
      <c r="BF30" s="28">
        <v>0</v>
      </c>
      <c r="BG30" s="28">
        <v>0</v>
      </c>
      <c r="BH30" s="28">
        <v>0</v>
      </c>
      <c r="BI30" s="28">
        <v>0</v>
      </c>
      <c r="BJ30" s="28">
        <f t="shared" si="2"/>
        <v>5871329</v>
      </c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</row>
    <row r="31" spans="1:218" s="26" customFormat="1" ht="31.5" customHeight="1">
      <c r="A31" s="27" t="s">
        <v>131</v>
      </c>
      <c r="B31" s="28">
        <v>48573</v>
      </c>
      <c r="C31" s="28">
        <v>1202072</v>
      </c>
      <c r="D31" s="28">
        <v>1160154</v>
      </c>
      <c r="E31" s="28">
        <v>23897</v>
      </c>
      <c r="F31" s="28">
        <v>6952</v>
      </c>
      <c r="G31" s="28">
        <v>8060</v>
      </c>
      <c r="H31" s="28">
        <v>2256</v>
      </c>
      <c r="I31" s="28">
        <v>753</v>
      </c>
      <c r="J31" s="28">
        <v>661603</v>
      </c>
      <c r="K31" s="28">
        <v>116567</v>
      </c>
      <c r="L31" s="28">
        <v>373114</v>
      </c>
      <c r="M31" s="28">
        <v>164901</v>
      </c>
      <c r="N31" s="28">
        <v>0</v>
      </c>
      <c r="O31" s="28">
        <v>7021</v>
      </c>
      <c r="P31" s="28">
        <v>124278</v>
      </c>
      <c r="Q31" s="28">
        <v>81146</v>
      </c>
      <c r="R31" s="28">
        <v>403</v>
      </c>
      <c r="S31" s="28">
        <v>0</v>
      </c>
      <c r="T31" s="28">
        <v>42729</v>
      </c>
      <c r="U31" s="28">
        <v>21902</v>
      </c>
      <c r="V31" s="28">
        <v>21902</v>
      </c>
      <c r="W31" s="28">
        <v>0</v>
      </c>
      <c r="X31" s="28">
        <v>201222</v>
      </c>
      <c r="Y31" s="28">
        <v>143177</v>
      </c>
      <c r="Z31" s="28">
        <v>20</v>
      </c>
      <c r="AA31" s="28">
        <v>24773</v>
      </c>
      <c r="AB31" s="28">
        <v>33252</v>
      </c>
      <c r="AC31" s="28">
        <v>0</v>
      </c>
      <c r="AD31" s="28">
        <v>52735</v>
      </c>
      <c r="AE31" s="28">
        <v>487059</v>
      </c>
      <c r="AF31" s="28">
        <v>7986</v>
      </c>
      <c r="AG31" s="28">
        <v>152232</v>
      </c>
      <c r="AH31" s="28">
        <v>555</v>
      </c>
      <c r="AI31" s="28">
        <v>0</v>
      </c>
      <c r="AJ31" s="28">
        <v>185165</v>
      </c>
      <c r="AK31" s="28">
        <v>0</v>
      </c>
      <c r="AL31" s="28">
        <v>85721</v>
      </c>
      <c r="AM31" s="28">
        <v>0</v>
      </c>
      <c r="AN31" s="28">
        <v>55400</v>
      </c>
      <c r="AO31" s="28">
        <v>0</v>
      </c>
      <c r="AP31" s="28">
        <v>129795</v>
      </c>
      <c r="AQ31" s="28">
        <v>265800</v>
      </c>
      <c r="AR31" s="28">
        <v>47578</v>
      </c>
      <c r="AS31" s="28">
        <v>41457</v>
      </c>
      <c r="AT31" s="28">
        <v>22693</v>
      </c>
      <c r="AU31" s="28">
        <v>0</v>
      </c>
      <c r="AV31" s="28">
        <v>0</v>
      </c>
      <c r="AW31" s="28">
        <v>26743</v>
      </c>
      <c r="AX31" s="28">
        <v>101863</v>
      </c>
      <c r="AY31" s="28">
        <v>9934</v>
      </c>
      <c r="AZ31" s="28">
        <v>15532</v>
      </c>
      <c r="BA31" s="28">
        <v>4789</v>
      </c>
      <c r="BB31" s="28">
        <v>2529</v>
      </c>
      <c r="BC31" s="28">
        <v>2260</v>
      </c>
      <c r="BD31" s="28">
        <v>0</v>
      </c>
      <c r="BE31" s="28">
        <v>413096</v>
      </c>
      <c r="BF31" s="28">
        <v>0</v>
      </c>
      <c r="BG31" s="28">
        <v>0</v>
      </c>
      <c r="BH31" s="28">
        <v>0</v>
      </c>
      <c r="BI31" s="28">
        <v>0</v>
      </c>
      <c r="BJ31" s="28">
        <f t="shared" si="2"/>
        <v>3612924</v>
      </c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</row>
    <row r="32" spans="1:218" s="26" customFormat="1" ht="31.5" customHeight="1">
      <c r="A32" s="27" t="s">
        <v>72</v>
      </c>
      <c r="B32" s="28">
        <v>89180</v>
      </c>
      <c r="C32" s="28">
        <v>1344707</v>
      </c>
      <c r="D32" s="28">
        <v>1061504</v>
      </c>
      <c r="E32" s="28">
        <v>128890</v>
      </c>
      <c r="F32" s="28">
        <v>111328</v>
      </c>
      <c r="G32" s="28">
        <v>28245</v>
      </c>
      <c r="H32" s="28">
        <v>14148</v>
      </c>
      <c r="I32" s="28">
        <v>592</v>
      </c>
      <c r="J32" s="28">
        <v>1534311</v>
      </c>
      <c r="K32" s="28">
        <v>423759</v>
      </c>
      <c r="L32" s="28">
        <v>579519</v>
      </c>
      <c r="M32" s="28">
        <v>521610</v>
      </c>
      <c r="N32" s="28">
        <v>0</v>
      </c>
      <c r="O32" s="28">
        <v>9423</v>
      </c>
      <c r="P32" s="28">
        <v>402106</v>
      </c>
      <c r="Q32" s="28">
        <v>232802</v>
      </c>
      <c r="R32" s="28">
        <v>0</v>
      </c>
      <c r="S32" s="28">
        <v>0</v>
      </c>
      <c r="T32" s="28">
        <v>169304</v>
      </c>
      <c r="U32" s="28">
        <v>77898</v>
      </c>
      <c r="V32" s="28">
        <v>0</v>
      </c>
      <c r="W32" s="28">
        <v>77898</v>
      </c>
      <c r="X32" s="28">
        <v>359069</v>
      </c>
      <c r="Y32" s="28">
        <v>191379</v>
      </c>
      <c r="Z32" s="28">
        <v>10852</v>
      </c>
      <c r="AA32" s="28">
        <v>135501</v>
      </c>
      <c r="AB32" s="28">
        <v>20712</v>
      </c>
      <c r="AC32" s="28">
        <v>625</v>
      </c>
      <c r="AD32" s="28">
        <v>268059</v>
      </c>
      <c r="AE32" s="28">
        <v>1086213</v>
      </c>
      <c r="AF32" s="28">
        <v>29985</v>
      </c>
      <c r="AG32" s="28">
        <v>497296</v>
      </c>
      <c r="AH32" s="28">
        <v>7526</v>
      </c>
      <c r="AI32" s="28">
        <v>0</v>
      </c>
      <c r="AJ32" s="28">
        <v>1805</v>
      </c>
      <c r="AK32" s="28">
        <v>154136</v>
      </c>
      <c r="AL32" s="28">
        <v>263589</v>
      </c>
      <c r="AM32" s="28">
        <v>58458</v>
      </c>
      <c r="AN32" s="28">
        <v>73418</v>
      </c>
      <c r="AO32" s="28">
        <v>0</v>
      </c>
      <c r="AP32" s="28">
        <v>319518</v>
      </c>
      <c r="AQ32" s="28">
        <v>705902</v>
      </c>
      <c r="AR32" s="28">
        <v>127826</v>
      </c>
      <c r="AS32" s="28">
        <v>136572</v>
      </c>
      <c r="AT32" s="28">
        <v>70082</v>
      </c>
      <c r="AU32" s="28">
        <v>0</v>
      </c>
      <c r="AV32" s="28">
        <v>0</v>
      </c>
      <c r="AW32" s="28">
        <v>163948</v>
      </c>
      <c r="AX32" s="28">
        <v>108871</v>
      </c>
      <c r="AY32" s="28">
        <v>21885</v>
      </c>
      <c r="AZ32" s="28">
        <v>76718</v>
      </c>
      <c r="BA32" s="28">
        <v>0</v>
      </c>
      <c r="BB32" s="28">
        <v>0</v>
      </c>
      <c r="BC32" s="28">
        <v>0</v>
      </c>
      <c r="BD32" s="28">
        <v>0</v>
      </c>
      <c r="BE32" s="28">
        <v>1078631</v>
      </c>
      <c r="BF32" s="28">
        <v>0</v>
      </c>
      <c r="BG32" s="28">
        <v>0</v>
      </c>
      <c r="BH32" s="28">
        <v>0</v>
      </c>
      <c r="BI32" s="28">
        <v>0</v>
      </c>
      <c r="BJ32" s="28">
        <f t="shared" si="2"/>
        <v>7265594</v>
      </c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</row>
    <row r="33" spans="1:218" s="46" customFormat="1" ht="31.5" customHeight="1">
      <c r="A33" s="37" t="s">
        <v>73</v>
      </c>
      <c r="B33" s="38">
        <v>89045</v>
      </c>
      <c r="C33" s="38">
        <v>981621</v>
      </c>
      <c r="D33" s="38">
        <v>802428</v>
      </c>
      <c r="E33" s="38">
        <v>93501</v>
      </c>
      <c r="F33" s="38">
        <v>43663</v>
      </c>
      <c r="G33" s="38">
        <v>25442</v>
      </c>
      <c r="H33" s="38">
        <v>15980</v>
      </c>
      <c r="I33" s="38">
        <v>607</v>
      </c>
      <c r="J33" s="38">
        <v>1535711</v>
      </c>
      <c r="K33" s="38">
        <v>402263</v>
      </c>
      <c r="L33" s="38">
        <v>600435</v>
      </c>
      <c r="M33" s="38">
        <v>532449</v>
      </c>
      <c r="N33" s="38">
        <v>0</v>
      </c>
      <c r="O33" s="38">
        <v>564</v>
      </c>
      <c r="P33" s="38">
        <v>476222</v>
      </c>
      <c r="Q33" s="38">
        <v>298031</v>
      </c>
      <c r="R33" s="38">
        <v>670</v>
      </c>
      <c r="S33" s="38">
        <v>0</v>
      </c>
      <c r="T33" s="38">
        <v>177521</v>
      </c>
      <c r="U33" s="38">
        <v>38481</v>
      </c>
      <c r="V33" s="38">
        <v>0</v>
      </c>
      <c r="W33" s="38">
        <v>38481</v>
      </c>
      <c r="X33" s="38">
        <v>609130</v>
      </c>
      <c r="Y33" s="38">
        <v>179719</v>
      </c>
      <c r="Z33" s="38">
        <v>595</v>
      </c>
      <c r="AA33" s="38">
        <v>422059</v>
      </c>
      <c r="AB33" s="38">
        <v>6757</v>
      </c>
      <c r="AC33" s="38">
        <v>0</v>
      </c>
      <c r="AD33" s="38">
        <v>183728</v>
      </c>
      <c r="AE33" s="38">
        <v>960781</v>
      </c>
      <c r="AF33" s="38">
        <v>35586</v>
      </c>
      <c r="AG33" s="38">
        <v>242089</v>
      </c>
      <c r="AH33" s="38">
        <v>5950</v>
      </c>
      <c r="AI33" s="38">
        <v>0</v>
      </c>
      <c r="AJ33" s="38">
        <v>20747</v>
      </c>
      <c r="AK33" s="38">
        <v>53715</v>
      </c>
      <c r="AL33" s="38">
        <v>107172</v>
      </c>
      <c r="AM33" s="38">
        <v>243227</v>
      </c>
      <c r="AN33" s="38">
        <v>252295</v>
      </c>
      <c r="AO33" s="38">
        <v>0</v>
      </c>
      <c r="AP33" s="38">
        <v>311647</v>
      </c>
      <c r="AQ33" s="38">
        <v>1374972</v>
      </c>
      <c r="AR33" s="38">
        <v>119609</v>
      </c>
      <c r="AS33" s="38">
        <v>86994</v>
      </c>
      <c r="AT33" s="38">
        <v>107854</v>
      </c>
      <c r="AU33" s="38">
        <v>0</v>
      </c>
      <c r="AV33" s="38">
        <v>0</v>
      </c>
      <c r="AW33" s="38">
        <v>140519</v>
      </c>
      <c r="AX33" s="38">
        <v>195350</v>
      </c>
      <c r="AY33" s="38">
        <v>24805</v>
      </c>
      <c r="AZ33" s="38">
        <v>699841</v>
      </c>
      <c r="BA33" s="38">
        <v>6125</v>
      </c>
      <c r="BB33" s="38">
        <v>4723</v>
      </c>
      <c r="BC33" s="38">
        <v>1402</v>
      </c>
      <c r="BD33" s="38">
        <v>0</v>
      </c>
      <c r="BE33" s="38">
        <v>981934</v>
      </c>
      <c r="BF33" s="38">
        <v>0</v>
      </c>
      <c r="BG33" s="38">
        <v>0</v>
      </c>
      <c r="BH33" s="38">
        <v>0</v>
      </c>
      <c r="BI33" s="38">
        <v>0</v>
      </c>
      <c r="BJ33" s="38">
        <f t="shared" si="2"/>
        <v>7549397</v>
      </c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</row>
    <row r="34" spans="1:218" s="26" customFormat="1" ht="31.5" customHeight="1">
      <c r="A34" s="27" t="s">
        <v>74</v>
      </c>
      <c r="B34" s="28">
        <v>44941</v>
      </c>
      <c r="C34" s="28">
        <v>611898</v>
      </c>
      <c r="D34" s="28">
        <v>522425</v>
      </c>
      <c r="E34" s="28">
        <v>35127</v>
      </c>
      <c r="F34" s="28">
        <v>46377</v>
      </c>
      <c r="G34" s="28">
        <v>5625</v>
      </c>
      <c r="H34" s="28">
        <v>1938</v>
      </c>
      <c r="I34" s="28">
        <v>406</v>
      </c>
      <c r="J34" s="28">
        <v>515281</v>
      </c>
      <c r="K34" s="28">
        <v>111659</v>
      </c>
      <c r="L34" s="28">
        <v>215759</v>
      </c>
      <c r="M34" s="28">
        <v>186298</v>
      </c>
      <c r="N34" s="28">
        <v>0</v>
      </c>
      <c r="O34" s="28">
        <v>1565</v>
      </c>
      <c r="P34" s="28">
        <v>200265</v>
      </c>
      <c r="Q34" s="28">
        <v>176568</v>
      </c>
      <c r="R34" s="28">
        <v>541</v>
      </c>
      <c r="S34" s="28">
        <v>0</v>
      </c>
      <c r="T34" s="28">
        <v>23156</v>
      </c>
      <c r="U34" s="28">
        <v>3939</v>
      </c>
      <c r="V34" s="28">
        <v>0</v>
      </c>
      <c r="W34" s="28">
        <v>3939</v>
      </c>
      <c r="X34" s="28">
        <v>209222</v>
      </c>
      <c r="Y34" s="28">
        <v>102655</v>
      </c>
      <c r="Z34" s="28">
        <v>1082</v>
      </c>
      <c r="AA34" s="28">
        <v>104839</v>
      </c>
      <c r="AB34" s="28">
        <v>646</v>
      </c>
      <c r="AC34" s="28">
        <v>0</v>
      </c>
      <c r="AD34" s="28">
        <v>10749</v>
      </c>
      <c r="AE34" s="28">
        <v>142358</v>
      </c>
      <c r="AF34" s="28">
        <v>7362</v>
      </c>
      <c r="AG34" s="28">
        <v>44215</v>
      </c>
      <c r="AH34" s="28">
        <v>2129</v>
      </c>
      <c r="AI34" s="28">
        <v>0</v>
      </c>
      <c r="AJ34" s="28">
        <v>27</v>
      </c>
      <c r="AK34" s="28">
        <v>434</v>
      </c>
      <c r="AL34" s="28">
        <v>84875</v>
      </c>
      <c r="AM34" s="28">
        <v>0</v>
      </c>
      <c r="AN34" s="28">
        <v>3316</v>
      </c>
      <c r="AO34" s="28">
        <v>0</v>
      </c>
      <c r="AP34" s="28">
        <v>86658</v>
      </c>
      <c r="AQ34" s="28">
        <v>401967</v>
      </c>
      <c r="AR34" s="28">
        <v>66149</v>
      </c>
      <c r="AS34" s="28">
        <v>164459</v>
      </c>
      <c r="AT34" s="28">
        <v>16932</v>
      </c>
      <c r="AU34" s="28">
        <v>0</v>
      </c>
      <c r="AV34" s="28">
        <v>0</v>
      </c>
      <c r="AW34" s="28">
        <v>64316</v>
      </c>
      <c r="AX34" s="28">
        <v>55915</v>
      </c>
      <c r="AY34" s="28">
        <v>12330</v>
      </c>
      <c r="AZ34" s="28">
        <v>21866</v>
      </c>
      <c r="BA34" s="28">
        <v>0</v>
      </c>
      <c r="BB34" s="28">
        <v>0</v>
      </c>
      <c r="BC34" s="28">
        <v>0</v>
      </c>
      <c r="BD34" s="28">
        <v>0</v>
      </c>
      <c r="BE34" s="28">
        <v>204343</v>
      </c>
      <c r="BF34" s="28">
        <v>0</v>
      </c>
      <c r="BG34" s="28">
        <v>0</v>
      </c>
      <c r="BH34" s="28">
        <v>0</v>
      </c>
      <c r="BI34" s="28">
        <v>0</v>
      </c>
      <c r="BJ34" s="28">
        <f t="shared" si="2"/>
        <v>2431621</v>
      </c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</row>
    <row r="35" spans="1:218" s="26" customFormat="1" ht="31.5" customHeight="1">
      <c r="A35" s="27" t="s">
        <v>75</v>
      </c>
      <c r="B35" s="28">
        <v>47425</v>
      </c>
      <c r="C35" s="28">
        <v>740170</v>
      </c>
      <c r="D35" s="28">
        <v>658233</v>
      </c>
      <c r="E35" s="28">
        <v>41975</v>
      </c>
      <c r="F35" s="28">
        <v>11739</v>
      </c>
      <c r="G35" s="28">
        <v>21366</v>
      </c>
      <c r="H35" s="28">
        <v>6478</v>
      </c>
      <c r="I35" s="28">
        <v>379</v>
      </c>
      <c r="J35" s="28">
        <v>557732</v>
      </c>
      <c r="K35" s="28">
        <v>149653</v>
      </c>
      <c r="L35" s="28">
        <v>221705</v>
      </c>
      <c r="M35" s="28">
        <v>184632</v>
      </c>
      <c r="N35" s="28">
        <v>0</v>
      </c>
      <c r="O35" s="28">
        <v>1742</v>
      </c>
      <c r="P35" s="28">
        <v>140280</v>
      </c>
      <c r="Q35" s="28">
        <v>106797</v>
      </c>
      <c r="R35" s="28">
        <v>0</v>
      </c>
      <c r="S35" s="28">
        <v>0</v>
      </c>
      <c r="T35" s="28">
        <v>33483</v>
      </c>
      <c r="U35" s="28">
        <v>0</v>
      </c>
      <c r="V35" s="28">
        <v>0</v>
      </c>
      <c r="W35" s="28">
        <v>0</v>
      </c>
      <c r="X35" s="28">
        <v>391322</v>
      </c>
      <c r="Y35" s="28">
        <v>104338</v>
      </c>
      <c r="Z35" s="28">
        <v>0</v>
      </c>
      <c r="AA35" s="28">
        <v>168368</v>
      </c>
      <c r="AB35" s="28">
        <v>118036</v>
      </c>
      <c r="AC35" s="28">
        <v>580</v>
      </c>
      <c r="AD35" s="28">
        <v>138827</v>
      </c>
      <c r="AE35" s="28">
        <v>387600</v>
      </c>
      <c r="AF35" s="28">
        <v>4999</v>
      </c>
      <c r="AG35" s="28">
        <v>244660</v>
      </c>
      <c r="AH35" s="28">
        <v>939</v>
      </c>
      <c r="AI35" s="28">
        <v>0</v>
      </c>
      <c r="AJ35" s="28">
        <v>0</v>
      </c>
      <c r="AK35" s="28">
        <v>0</v>
      </c>
      <c r="AL35" s="28">
        <v>89991</v>
      </c>
      <c r="AM35" s="28">
        <v>0</v>
      </c>
      <c r="AN35" s="28">
        <v>47011</v>
      </c>
      <c r="AO35" s="28">
        <v>0</v>
      </c>
      <c r="AP35" s="28">
        <v>132538</v>
      </c>
      <c r="AQ35" s="28">
        <v>558475</v>
      </c>
      <c r="AR35" s="28">
        <v>42675</v>
      </c>
      <c r="AS35" s="28">
        <v>140259</v>
      </c>
      <c r="AT35" s="28">
        <v>215175</v>
      </c>
      <c r="AU35" s="28">
        <v>0</v>
      </c>
      <c r="AV35" s="28">
        <v>0</v>
      </c>
      <c r="AW35" s="28">
        <v>0</v>
      </c>
      <c r="AX35" s="28">
        <v>104687</v>
      </c>
      <c r="AY35" s="28">
        <v>26253</v>
      </c>
      <c r="AZ35" s="28">
        <v>29426</v>
      </c>
      <c r="BA35" s="28">
        <v>44326</v>
      </c>
      <c r="BB35" s="28">
        <v>388</v>
      </c>
      <c r="BC35" s="28">
        <v>43938</v>
      </c>
      <c r="BD35" s="28">
        <v>0</v>
      </c>
      <c r="BE35" s="28">
        <v>688399</v>
      </c>
      <c r="BF35" s="28">
        <v>0</v>
      </c>
      <c r="BG35" s="28">
        <v>0</v>
      </c>
      <c r="BH35" s="28">
        <v>0</v>
      </c>
      <c r="BI35" s="28">
        <v>0</v>
      </c>
      <c r="BJ35" s="28">
        <f t="shared" si="2"/>
        <v>3827094</v>
      </c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</row>
    <row r="36" spans="1:218" s="26" customFormat="1" ht="31.5" customHeight="1">
      <c r="A36" s="27" t="s">
        <v>132</v>
      </c>
      <c r="B36" s="28">
        <v>30931</v>
      </c>
      <c r="C36" s="28">
        <v>828709</v>
      </c>
      <c r="D36" s="28">
        <v>743714</v>
      </c>
      <c r="E36" s="28">
        <v>22705</v>
      </c>
      <c r="F36" s="28">
        <v>42809</v>
      </c>
      <c r="G36" s="28">
        <v>17158</v>
      </c>
      <c r="H36" s="28">
        <v>1999</v>
      </c>
      <c r="I36" s="28">
        <v>324</v>
      </c>
      <c r="J36" s="28">
        <v>293914</v>
      </c>
      <c r="K36" s="28">
        <v>70642</v>
      </c>
      <c r="L36" s="28">
        <v>161820</v>
      </c>
      <c r="M36" s="28">
        <v>61452</v>
      </c>
      <c r="N36" s="28">
        <v>0</v>
      </c>
      <c r="O36" s="28">
        <v>0</v>
      </c>
      <c r="P36" s="28">
        <v>129915</v>
      </c>
      <c r="Q36" s="28">
        <v>107006</v>
      </c>
      <c r="R36" s="28">
        <v>0</v>
      </c>
      <c r="S36" s="28">
        <v>0</v>
      </c>
      <c r="T36" s="28">
        <v>22909</v>
      </c>
      <c r="U36" s="28">
        <v>7877</v>
      </c>
      <c r="V36" s="28">
        <v>0</v>
      </c>
      <c r="W36" s="28">
        <v>7877</v>
      </c>
      <c r="X36" s="28">
        <v>147570</v>
      </c>
      <c r="Y36" s="28">
        <v>47957</v>
      </c>
      <c r="Z36" s="28">
        <v>5679</v>
      </c>
      <c r="AA36" s="28">
        <v>27725</v>
      </c>
      <c r="AB36" s="28">
        <v>66209</v>
      </c>
      <c r="AC36" s="28">
        <v>0</v>
      </c>
      <c r="AD36" s="28">
        <v>88816</v>
      </c>
      <c r="AE36" s="28">
        <v>100999</v>
      </c>
      <c r="AF36" s="28">
        <v>716</v>
      </c>
      <c r="AG36" s="28">
        <v>92456</v>
      </c>
      <c r="AH36" s="28">
        <v>428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7399</v>
      </c>
      <c r="AO36" s="28">
        <v>0</v>
      </c>
      <c r="AP36" s="28">
        <v>99376</v>
      </c>
      <c r="AQ36" s="28">
        <v>130085</v>
      </c>
      <c r="AR36" s="28">
        <v>47322</v>
      </c>
      <c r="AS36" s="28">
        <v>17048</v>
      </c>
      <c r="AT36" s="28">
        <v>19467</v>
      </c>
      <c r="AU36" s="28">
        <v>0</v>
      </c>
      <c r="AV36" s="28">
        <v>0</v>
      </c>
      <c r="AW36" s="28">
        <v>0</v>
      </c>
      <c r="AX36" s="28">
        <v>16949</v>
      </c>
      <c r="AY36" s="28">
        <v>29299</v>
      </c>
      <c r="AZ36" s="28">
        <v>0</v>
      </c>
      <c r="BA36" s="28">
        <v>5353</v>
      </c>
      <c r="BB36" s="28">
        <v>4473</v>
      </c>
      <c r="BC36" s="28">
        <v>880</v>
      </c>
      <c r="BD36" s="28">
        <v>0</v>
      </c>
      <c r="BE36" s="28">
        <v>363381</v>
      </c>
      <c r="BF36" s="28">
        <v>0</v>
      </c>
      <c r="BG36" s="28">
        <v>0</v>
      </c>
      <c r="BH36" s="28">
        <v>0</v>
      </c>
      <c r="BI36" s="28">
        <v>0</v>
      </c>
      <c r="BJ36" s="28">
        <f t="shared" si="2"/>
        <v>2226926</v>
      </c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</row>
    <row r="37" spans="1:218" s="26" customFormat="1" ht="31.5" customHeight="1">
      <c r="A37" s="27" t="s">
        <v>76</v>
      </c>
      <c r="B37" s="28">
        <v>44662</v>
      </c>
      <c r="C37" s="28">
        <v>1255980</v>
      </c>
      <c r="D37" s="28">
        <v>1192451</v>
      </c>
      <c r="E37" s="28">
        <v>21022</v>
      </c>
      <c r="F37" s="28">
        <v>16535</v>
      </c>
      <c r="G37" s="28">
        <v>23155</v>
      </c>
      <c r="H37" s="28">
        <v>2466</v>
      </c>
      <c r="I37" s="28">
        <v>351</v>
      </c>
      <c r="J37" s="28">
        <v>358398</v>
      </c>
      <c r="K37" s="28">
        <v>93651</v>
      </c>
      <c r="L37" s="28">
        <v>185232</v>
      </c>
      <c r="M37" s="28">
        <v>78861</v>
      </c>
      <c r="N37" s="28">
        <v>0</v>
      </c>
      <c r="O37" s="28">
        <v>654</v>
      </c>
      <c r="P37" s="28">
        <v>208132</v>
      </c>
      <c r="Q37" s="28">
        <v>174248</v>
      </c>
      <c r="R37" s="28">
        <v>0</v>
      </c>
      <c r="S37" s="28">
        <v>0</v>
      </c>
      <c r="T37" s="28">
        <v>33884</v>
      </c>
      <c r="U37" s="28">
        <v>24237</v>
      </c>
      <c r="V37" s="28">
        <v>0</v>
      </c>
      <c r="W37" s="28">
        <v>24237</v>
      </c>
      <c r="X37" s="28">
        <v>274054</v>
      </c>
      <c r="Y37" s="28">
        <v>166174</v>
      </c>
      <c r="Z37" s="28">
        <v>8</v>
      </c>
      <c r="AA37" s="28">
        <v>31234</v>
      </c>
      <c r="AB37" s="28">
        <v>76172</v>
      </c>
      <c r="AC37" s="28">
        <v>466</v>
      </c>
      <c r="AD37" s="28">
        <v>125112</v>
      </c>
      <c r="AE37" s="28">
        <v>421466</v>
      </c>
      <c r="AF37" s="28">
        <v>13236</v>
      </c>
      <c r="AG37" s="28">
        <v>405052</v>
      </c>
      <c r="AH37" s="28">
        <v>1001</v>
      </c>
      <c r="AI37" s="28">
        <v>0</v>
      </c>
      <c r="AJ37" s="28">
        <v>0</v>
      </c>
      <c r="AK37" s="28">
        <v>303</v>
      </c>
      <c r="AL37" s="28">
        <v>0</v>
      </c>
      <c r="AM37" s="28">
        <v>0</v>
      </c>
      <c r="AN37" s="28">
        <v>1874</v>
      </c>
      <c r="AO37" s="28">
        <v>0</v>
      </c>
      <c r="AP37" s="28">
        <v>149735</v>
      </c>
      <c r="AQ37" s="28">
        <v>565680</v>
      </c>
      <c r="AR37" s="28">
        <v>51795</v>
      </c>
      <c r="AS37" s="28">
        <v>406314</v>
      </c>
      <c r="AT37" s="28">
        <v>20763</v>
      </c>
      <c r="AU37" s="28">
        <v>0</v>
      </c>
      <c r="AV37" s="28">
        <v>0</v>
      </c>
      <c r="AW37" s="28">
        <v>0</v>
      </c>
      <c r="AX37" s="28">
        <v>49239</v>
      </c>
      <c r="AY37" s="28">
        <v>17851</v>
      </c>
      <c r="AZ37" s="28">
        <v>19718</v>
      </c>
      <c r="BA37" s="28">
        <v>8723</v>
      </c>
      <c r="BB37" s="28">
        <v>8704</v>
      </c>
      <c r="BC37" s="28">
        <v>19</v>
      </c>
      <c r="BD37" s="28">
        <v>0</v>
      </c>
      <c r="BE37" s="28">
        <v>458532</v>
      </c>
      <c r="BF37" s="28">
        <v>0</v>
      </c>
      <c r="BG37" s="28">
        <v>0</v>
      </c>
      <c r="BH37" s="28">
        <v>0</v>
      </c>
      <c r="BI37" s="28">
        <v>0</v>
      </c>
      <c r="BJ37" s="28">
        <f t="shared" si="2"/>
        <v>3894711</v>
      </c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</row>
    <row r="38" spans="1:218" s="46" customFormat="1" ht="31.5" customHeight="1">
      <c r="A38" s="37" t="s">
        <v>77</v>
      </c>
      <c r="B38" s="38">
        <v>39995</v>
      </c>
      <c r="C38" s="38">
        <v>743439</v>
      </c>
      <c r="D38" s="38">
        <v>713103</v>
      </c>
      <c r="E38" s="38">
        <v>10156</v>
      </c>
      <c r="F38" s="38">
        <v>4126</v>
      </c>
      <c r="G38" s="38">
        <v>13823</v>
      </c>
      <c r="H38" s="38">
        <v>1758</v>
      </c>
      <c r="I38" s="38">
        <v>473</v>
      </c>
      <c r="J38" s="38">
        <v>240914</v>
      </c>
      <c r="K38" s="38">
        <v>62630</v>
      </c>
      <c r="L38" s="38">
        <v>129616</v>
      </c>
      <c r="M38" s="38">
        <v>47776</v>
      </c>
      <c r="N38" s="38">
        <v>0</v>
      </c>
      <c r="O38" s="38">
        <v>892</v>
      </c>
      <c r="P38" s="38">
        <v>101949</v>
      </c>
      <c r="Q38" s="38">
        <v>90308</v>
      </c>
      <c r="R38" s="38">
        <v>0</v>
      </c>
      <c r="S38" s="38">
        <v>0</v>
      </c>
      <c r="T38" s="38">
        <v>11641</v>
      </c>
      <c r="U38" s="38">
        <v>16763</v>
      </c>
      <c r="V38" s="38">
        <v>0</v>
      </c>
      <c r="W38" s="38">
        <v>16763</v>
      </c>
      <c r="X38" s="38">
        <v>137565</v>
      </c>
      <c r="Y38" s="38">
        <v>83570</v>
      </c>
      <c r="Z38" s="38">
        <v>17</v>
      </c>
      <c r="AA38" s="38">
        <v>51228</v>
      </c>
      <c r="AB38" s="38">
        <v>2750</v>
      </c>
      <c r="AC38" s="38">
        <v>0</v>
      </c>
      <c r="AD38" s="38">
        <v>208194</v>
      </c>
      <c r="AE38" s="38">
        <v>245072</v>
      </c>
      <c r="AF38" s="38">
        <v>4163</v>
      </c>
      <c r="AG38" s="38">
        <v>150080</v>
      </c>
      <c r="AH38" s="38">
        <v>6622</v>
      </c>
      <c r="AI38" s="38">
        <v>0</v>
      </c>
      <c r="AJ38" s="38">
        <v>0</v>
      </c>
      <c r="AK38" s="38">
        <v>0</v>
      </c>
      <c r="AL38" s="38">
        <v>80089</v>
      </c>
      <c r="AM38" s="38">
        <v>0</v>
      </c>
      <c r="AN38" s="38">
        <v>4118</v>
      </c>
      <c r="AO38" s="38">
        <v>0</v>
      </c>
      <c r="AP38" s="38">
        <v>85520</v>
      </c>
      <c r="AQ38" s="38">
        <v>130520</v>
      </c>
      <c r="AR38" s="38">
        <v>41303</v>
      </c>
      <c r="AS38" s="38">
        <v>30858</v>
      </c>
      <c r="AT38" s="38">
        <v>13978</v>
      </c>
      <c r="AU38" s="38">
        <v>0</v>
      </c>
      <c r="AV38" s="38">
        <v>0</v>
      </c>
      <c r="AW38" s="38">
        <v>0</v>
      </c>
      <c r="AX38" s="38">
        <v>21385</v>
      </c>
      <c r="AY38" s="38">
        <v>8545</v>
      </c>
      <c r="AZ38" s="38">
        <v>14451</v>
      </c>
      <c r="BA38" s="38">
        <v>0</v>
      </c>
      <c r="BB38" s="38">
        <v>0</v>
      </c>
      <c r="BC38" s="38">
        <v>0</v>
      </c>
      <c r="BD38" s="38">
        <v>0</v>
      </c>
      <c r="BE38" s="38">
        <v>213763</v>
      </c>
      <c r="BF38" s="38">
        <v>0</v>
      </c>
      <c r="BG38" s="38">
        <v>0</v>
      </c>
      <c r="BH38" s="38">
        <v>0</v>
      </c>
      <c r="BI38" s="38">
        <v>0</v>
      </c>
      <c r="BJ38" s="38">
        <f t="shared" si="2"/>
        <v>2163694</v>
      </c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</row>
    <row r="39" spans="1:218" s="26" customFormat="1" ht="31.5" customHeight="1">
      <c r="A39" s="27" t="s">
        <v>128</v>
      </c>
      <c r="B39" s="28">
        <v>99486</v>
      </c>
      <c r="C39" s="28">
        <v>2388105</v>
      </c>
      <c r="D39" s="28">
        <v>2144783</v>
      </c>
      <c r="E39" s="28">
        <v>140040</v>
      </c>
      <c r="F39" s="28">
        <v>58342</v>
      </c>
      <c r="G39" s="28">
        <v>34418</v>
      </c>
      <c r="H39" s="28">
        <v>9820</v>
      </c>
      <c r="I39" s="28">
        <v>702</v>
      </c>
      <c r="J39" s="28">
        <v>2696727</v>
      </c>
      <c r="K39" s="28">
        <v>607741</v>
      </c>
      <c r="L39" s="28">
        <v>813557</v>
      </c>
      <c r="M39" s="28">
        <v>1263107</v>
      </c>
      <c r="N39" s="28">
        <v>0</v>
      </c>
      <c r="O39" s="28">
        <v>12322</v>
      </c>
      <c r="P39" s="28">
        <v>593806</v>
      </c>
      <c r="Q39" s="28">
        <v>326422</v>
      </c>
      <c r="R39" s="28">
        <v>1403</v>
      </c>
      <c r="S39" s="28">
        <v>0</v>
      </c>
      <c r="T39" s="28">
        <v>265981</v>
      </c>
      <c r="U39" s="28">
        <v>80848</v>
      </c>
      <c r="V39" s="28">
        <v>0</v>
      </c>
      <c r="W39" s="28">
        <v>80848</v>
      </c>
      <c r="X39" s="28">
        <v>939457</v>
      </c>
      <c r="Y39" s="28">
        <v>209090</v>
      </c>
      <c r="Z39" s="28">
        <v>41</v>
      </c>
      <c r="AA39" s="28">
        <v>540485</v>
      </c>
      <c r="AB39" s="28">
        <v>189841</v>
      </c>
      <c r="AC39" s="28">
        <v>0</v>
      </c>
      <c r="AD39" s="28">
        <v>195185</v>
      </c>
      <c r="AE39" s="28">
        <v>734497</v>
      </c>
      <c r="AF39" s="28">
        <v>39670</v>
      </c>
      <c r="AG39" s="28">
        <v>317102</v>
      </c>
      <c r="AH39" s="28">
        <v>8206</v>
      </c>
      <c r="AI39" s="28">
        <v>0</v>
      </c>
      <c r="AJ39" s="28">
        <v>13</v>
      </c>
      <c r="AK39" s="28">
        <v>24090</v>
      </c>
      <c r="AL39" s="28">
        <v>191305</v>
      </c>
      <c r="AM39" s="28">
        <v>128072</v>
      </c>
      <c r="AN39" s="28">
        <v>26039</v>
      </c>
      <c r="AO39" s="28">
        <v>0</v>
      </c>
      <c r="AP39" s="28">
        <v>503084</v>
      </c>
      <c r="AQ39" s="28">
        <v>1343222</v>
      </c>
      <c r="AR39" s="28">
        <v>160587</v>
      </c>
      <c r="AS39" s="28">
        <v>230400</v>
      </c>
      <c r="AT39" s="28">
        <v>346420</v>
      </c>
      <c r="AU39" s="28">
        <v>0</v>
      </c>
      <c r="AV39" s="28">
        <v>0</v>
      </c>
      <c r="AW39" s="28">
        <v>91116</v>
      </c>
      <c r="AX39" s="28">
        <v>167728</v>
      </c>
      <c r="AY39" s="28">
        <v>85556</v>
      </c>
      <c r="AZ39" s="28">
        <v>261415</v>
      </c>
      <c r="BA39" s="28">
        <v>19261</v>
      </c>
      <c r="BB39" s="28">
        <v>16028</v>
      </c>
      <c r="BC39" s="28">
        <v>3233</v>
      </c>
      <c r="BD39" s="28">
        <v>0</v>
      </c>
      <c r="BE39" s="28">
        <v>1649965</v>
      </c>
      <c r="BF39" s="28">
        <v>0</v>
      </c>
      <c r="BG39" s="28">
        <v>0</v>
      </c>
      <c r="BH39" s="28">
        <v>0</v>
      </c>
      <c r="BI39" s="28">
        <v>0</v>
      </c>
      <c r="BJ39" s="28">
        <f t="shared" si="2"/>
        <v>11243643</v>
      </c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</row>
    <row r="40" spans="1:218" s="26" customFormat="1" ht="31.5" customHeight="1">
      <c r="A40" s="27" t="s">
        <v>78</v>
      </c>
      <c r="B40" s="28">
        <v>112845</v>
      </c>
      <c r="C40" s="28">
        <v>1105609</v>
      </c>
      <c r="D40" s="28">
        <v>836544</v>
      </c>
      <c r="E40" s="28">
        <v>174403</v>
      </c>
      <c r="F40" s="28">
        <v>68972</v>
      </c>
      <c r="G40" s="28">
        <v>17323</v>
      </c>
      <c r="H40" s="28">
        <v>7760</v>
      </c>
      <c r="I40" s="28">
        <v>607</v>
      </c>
      <c r="J40" s="28">
        <v>1881217</v>
      </c>
      <c r="K40" s="28">
        <v>536717</v>
      </c>
      <c r="L40" s="28">
        <v>400146</v>
      </c>
      <c r="M40" s="28">
        <v>918184</v>
      </c>
      <c r="N40" s="28">
        <v>0</v>
      </c>
      <c r="O40" s="28">
        <v>26170</v>
      </c>
      <c r="P40" s="28">
        <v>383045</v>
      </c>
      <c r="Q40" s="28">
        <v>189205</v>
      </c>
      <c r="R40" s="28">
        <v>0</v>
      </c>
      <c r="S40" s="28">
        <v>0</v>
      </c>
      <c r="T40" s="28">
        <v>193840</v>
      </c>
      <c r="U40" s="28">
        <v>93649</v>
      </c>
      <c r="V40" s="28">
        <v>0</v>
      </c>
      <c r="W40" s="28">
        <v>93649</v>
      </c>
      <c r="X40" s="28">
        <v>538635</v>
      </c>
      <c r="Y40" s="28">
        <v>120606</v>
      </c>
      <c r="Z40" s="28">
        <v>6369</v>
      </c>
      <c r="AA40" s="28">
        <v>298133</v>
      </c>
      <c r="AB40" s="28">
        <v>113527</v>
      </c>
      <c r="AC40" s="28">
        <v>0</v>
      </c>
      <c r="AD40" s="28">
        <v>268478</v>
      </c>
      <c r="AE40" s="28">
        <v>1163345</v>
      </c>
      <c r="AF40" s="28">
        <v>84186</v>
      </c>
      <c r="AG40" s="28">
        <v>477001</v>
      </c>
      <c r="AH40" s="28">
        <v>145</v>
      </c>
      <c r="AI40" s="28">
        <v>0</v>
      </c>
      <c r="AJ40" s="28">
        <v>0</v>
      </c>
      <c r="AK40" s="28">
        <v>4050</v>
      </c>
      <c r="AL40" s="28">
        <v>370282</v>
      </c>
      <c r="AM40" s="28">
        <v>206320</v>
      </c>
      <c r="AN40" s="28">
        <v>21361</v>
      </c>
      <c r="AO40" s="28">
        <v>0</v>
      </c>
      <c r="AP40" s="28">
        <v>294043</v>
      </c>
      <c r="AQ40" s="28">
        <v>1108177</v>
      </c>
      <c r="AR40" s="28">
        <v>96129</v>
      </c>
      <c r="AS40" s="28">
        <v>187296</v>
      </c>
      <c r="AT40" s="28">
        <v>484651</v>
      </c>
      <c r="AU40" s="28">
        <v>0</v>
      </c>
      <c r="AV40" s="28">
        <v>0</v>
      </c>
      <c r="AW40" s="28">
        <v>52499</v>
      </c>
      <c r="AX40" s="28">
        <v>161734</v>
      </c>
      <c r="AY40" s="28">
        <v>42826</v>
      </c>
      <c r="AZ40" s="28">
        <v>83042</v>
      </c>
      <c r="BA40" s="28">
        <v>5126</v>
      </c>
      <c r="BB40" s="28">
        <v>0</v>
      </c>
      <c r="BC40" s="28">
        <v>5126</v>
      </c>
      <c r="BD40" s="28">
        <v>0</v>
      </c>
      <c r="BE40" s="28">
        <v>660430</v>
      </c>
      <c r="BF40" s="28">
        <v>0</v>
      </c>
      <c r="BG40" s="28">
        <v>0</v>
      </c>
      <c r="BH40" s="28">
        <v>0</v>
      </c>
      <c r="BI40" s="28">
        <v>0</v>
      </c>
      <c r="BJ40" s="28">
        <f t="shared" si="2"/>
        <v>7614599</v>
      </c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</row>
    <row r="41" spans="1:218" s="26" customFormat="1" ht="31.5" customHeight="1">
      <c r="A41" s="27" t="s">
        <v>133</v>
      </c>
      <c r="B41" s="28">
        <v>65299</v>
      </c>
      <c r="C41" s="28">
        <v>554883</v>
      </c>
      <c r="D41" s="28">
        <v>462836</v>
      </c>
      <c r="E41" s="28">
        <v>66341</v>
      </c>
      <c r="F41" s="28">
        <v>11749</v>
      </c>
      <c r="G41" s="28">
        <v>10771</v>
      </c>
      <c r="H41" s="28">
        <v>2766</v>
      </c>
      <c r="I41" s="28">
        <v>420</v>
      </c>
      <c r="J41" s="28">
        <v>661623</v>
      </c>
      <c r="K41" s="28">
        <v>227159</v>
      </c>
      <c r="L41" s="28">
        <v>173387</v>
      </c>
      <c r="M41" s="28">
        <v>260876</v>
      </c>
      <c r="N41" s="28">
        <v>0</v>
      </c>
      <c r="O41" s="28">
        <v>201</v>
      </c>
      <c r="P41" s="28">
        <v>248355</v>
      </c>
      <c r="Q41" s="28">
        <v>193735</v>
      </c>
      <c r="R41" s="28">
        <v>664</v>
      </c>
      <c r="S41" s="28">
        <v>0</v>
      </c>
      <c r="T41" s="28">
        <v>53956</v>
      </c>
      <c r="U41" s="28">
        <v>40883</v>
      </c>
      <c r="V41" s="28">
        <v>0</v>
      </c>
      <c r="W41" s="28">
        <v>40883</v>
      </c>
      <c r="X41" s="28">
        <v>424833</v>
      </c>
      <c r="Y41" s="28">
        <v>65276</v>
      </c>
      <c r="Z41" s="28">
        <v>47</v>
      </c>
      <c r="AA41" s="28">
        <v>353552</v>
      </c>
      <c r="AB41" s="28">
        <v>5958</v>
      </c>
      <c r="AC41" s="28">
        <v>0</v>
      </c>
      <c r="AD41" s="28">
        <v>69998</v>
      </c>
      <c r="AE41" s="28">
        <v>213725</v>
      </c>
      <c r="AF41" s="28">
        <v>8342</v>
      </c>
      <c r="AG41" s="28">
        <v>107578</v>
      </c>
      <c r="AH41" s="28">
        <v>968</v>
      </c>
      <c r="AI41" s="28">
        <v>0</v>
      </c>
      <c r="AJ41" s="28">
        <v>39</v>
      </c>
      <c r="AK41" s="28">
        <v>0</v>
      </c>
      <c r="AL41" s="28">
        <v>0</v>
      </c>
      <c r="AM41" s="28">
        <v>0</v>
      </c>
      <c r="AN41" s="28">
        <v>96798</v>
      </c>
      <c r="AO41" s="28">
        <v>0</v>
      </c>
      <c r="AP41" s="28">
        <v>115292</v>
      </c>
      <c r="AQ41" s="28">
        <v>414716</v>
      </c>
      <c r="AR41" s="28">
        <v>100902</v>
      </c>
      <c r="AS41" s="28">
        <v>34732</v>
      </c>
      <c r="AT41" s="28">
        <v>13838</v>
      </c>
      <c r="AU41" s="28">
        <v>0</v>
      </c>
      <c r="AV41" s="28">
        <v>0</v>
      </c>
      <c r="AW41" s="28">
        <v>84882</v>
      </c>
      <c r="AX41" s="28">
        <v>83804</v>
      </c>
      <c r="AY41" s="28">
        <v>61255</v>
      </c>
      <c r="AZ41" s="28">
        <v>35303</v>
      </c>
      <c r="BA41" s="28">
        <v>6733</v>
      </c>
      <c r="BB41" s="28">
        <v>0</v>
      </c>
      <c r="BC41" s="28">
        <v>0</v>
      </c>
      <c r="BD41" s="28">
        <v>6733</v>
      </c>
      <c r="BE41" s="28">
        <v>973015</v>
      </c>
      <c r="BF41" s="28">
        <v>0</v>
      </c>
      <c r="BG41" s="28">
        <v>0</v>
      </c>
      <c r="BH41" s="28">
        <v>0</v>
      </c>
      <c r="BI41" s="28">
        <v>0</v>
      </c>
      <c r="BJ41" s="28">
        <f t="shared" si="2"/>
        <v>3789355</v>
      </c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</row>
    <row r="42" spans="1:218" s="26" customFormat="1" ht="31.5" customHeight="1">
      <c r="A42" s="27" t="s">
        <v>79</v>
      </c>
      <c r="B42" s="28">
        <v>43146</v>
      </c>
      <c r="C42" s="28">
        <v>493616</v>
      </c>
      <c r="D42" s="28">
        <v>364618</v>
      </c>
      <c r="E42" s="28">
        <v>53463</v>
      </c>
      <c r="F42" s="28">
        <v>53261</v>
      </c>
      <c r="G42" s="28">
        <v>19796</v>
      </c>
      <c r="H42" s="28">
        <v>2086</v>
      </c>
      <c r="I42" s="28">
        <v>392</v>
      </c>
      <c r="J42" s="28">
        <v>483177</v>
      </c>
      <c r="K42" s="28">
        <v>154791</v>
      </c>
      <c r="L42" s="28">
        <v>132246</v>
      </c>
      <c r="M42" s="28">
        <v>195627</v>
      </c>
      <c r="N42" s="28">
        <v>0</v>
      </c>
      <c r="O42" s="28">
        <v>513</v>
      </c>
      <c r="P42" s="28">
        <v>187925</v>
      </c>
      <c r="Q42" s="28">
        <v>144128</v>
      </c>
      <c r="R42" s="28">
        <v>0</v>
      </c>
      <c r="S42" s="28">
        <v>0</v>
      </c>
      <c r="T42" s="28">
        <v>43797</v>
      </c>
      <c r="U42" s="28">
        <v>4661</v>
      </c>
      <c r="V42" s="28">
        <v>0</v>
      </c>
      <c r="W42" s="28">
        <v>4661</v>
      </c>
      <c r="X42" s="28">
        <v>221701</v>
      </c>
      <c r="Y42" s="28">
        <v>31989</v>
      </c>
      <c r="Z42" s="28">
        <v>95</v>
      </c>
      <c r="AA42" s="28">
        <v>184908</v>
      </c>
      <c r="AB42" s="28">
        <v>4709</v>
      </c>
      <c r="AC42" s="28">
        <v>0</v>
      </c>
      <c r="AD42" s="28">
        <v>17150</v>
      </c>
      <c r="AE42" s="28">
        <v>108642</v>
      </c>
      <c r="AF42" s="28">
        <v>18078</v>
      </c>
      <c r="AG42" s="28">
        <v>71714</v>
      </c>
      <c r="AH42" s="28">
        <v>0</v>
      </c>
      <c r="AI42" s="28">
        <v>0</v>
      </c>
      <c r="AJ42" s="28">
        <v>0</v>
      </c>
      <c r="AK42" s="28">
        <v>11427</v>
      </c>
      <c r="AL42" s="28">
        <v>0</v>
      </c>
      <c r="AM42" s="28">
        <v>25</v>
      </c>
      <c r="AN42" s="28">
        <v>7398</v>
      </c>
      <c r="AO42" s="28">
        <v>0</v>
      </c>
      <c r="AP42" s="28">
        <v>124532</v>
      </c>
      <c r="AQ42" s="28">
        <v>345925</v>
      </c>
      <c r="AR42" s="28">
        <v>73304</v>
      </c>
      <c r="AS42" s="28">
        <v>113742</v>
      </c>
      <c r="AT42" s="28">
        <v>36373</v>
      </c>
      <c r="AU42" s="28">
        <v>0</v>
      </c>
      <c r="AV42" s="28">
        <v>0</v>
      </c>
      <c r="AW42" s="28">
        <v>58346</v>
      </c>
      <c r="AX42" s="28">
        <v>33630</v>
      </c>
      <c r="AY42" s="28">
        <v>10241</v>
      </c>
      <c r="AZ42" s="28">
        <v>20289</v>
      </c>
      <c r="BA42" s="28">
        <v>0</v>
      </c>
      <c r="BB42" s="28">
        <v>0</v>
      </c>
      <c r="BC42" s="28">
        <v>0</v>
      </c>
      <c r="BD42" s="28">
        <v>0</v>
      </c>
      <c r="BE42" s="28">
        <v>219414</v>
      </c>
      <c r="BF42" s="28">
        <v>0</v>
      </c>
      <c r="BG42" s="28">
        <v>0</v>
      </c>
      <c r="BH42" s="28">
        <v>0</v>
      </c>
      <c r="BI42" s="28">
        <v>0</v>
      </c>
      <c r="BJ42" s="28">
        <f t="shared" si="2"/>
        <v>2249889</v>
      </c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</row>
    <row r="43" spans="1:218" s="46" customFormat="1" ht="31.5" customHeight="1">
      <c r="A43" s="37" t="s">
        <v>80</v>
      </c>
      <c r="B43" s="38">
        <v>95552</v>
      </c>
      <c r="C43" s="38">
        <v>862624</v>
      </c>
      <c r="D43" s="38">
        <v>676116</v>
      </c>
      <c r="E43" s="38">
        <v>103344</v>
      </c>
      <c r="F43" s="38">
        <v>40140</v>
      </c>
      <c r="G43" s="38">
        <v>28712</v>
      </c>
      <c r="H43" s="38">
        <v>13734</v>
      </c>
      <c r="I43" s="38">
        <v>578</v>
      </c>
      <c r="J43" s="38">
        <v>1704858</v>
      </c>
      <c r="K43" s="38">
        <v>484662</v>
      </c>
      <c r="L43" s="38">
        <v>476940</v>
      </c>
      <c r="M43" s="38">
        <v>733954</v>
      </c>
      <c r="N43" s="38">
        <v>0</v>
      </c>
      <c r="O43" s="38">
        <v>9302</v>
      </c>
      <c r="P43" s="38">
        <v>411185</v>
      </c>
      <c r="Q43" s="38">
        <v>238115</v>
      </c>
      <c r="R43" s="38">
        <v>990</v>
      </c>
      <c r="S43" s="38">
        <v>0</v>
      </c>
      <c r="T43" s="38">
        <v>172080</v>
      </c>
      <c r="U43" s="38">
        <v>14829</v>
      </c>
      <c r="V43" s="38">
        <v>0</v>
      </c>
      <c r="W43" s="38">
        <v>14829</v>
      </c>
      <c r="X43" s="38">
        <v>408320</v>
      </c>
      <c r="Y43" s="38">
        <v>67850</v>
      </c>
      <c r="Z43" s="38">
        <v>350</v>
      </c>
      <c r="AA43" s="38">
        <v>336670</v>
      </c>
      <c r="AB43" s="38">
        <v>3450</v>
      </c>
      <c r="AC43" s="38">
        <v>0</v>
      </c>
      <c r="AD43" s="38">
        <v>94528</v>
      </c>
      <c r="AE43" s="38">
        <v>432536</v>
      </c>
      <c r="AF43" s="38">
        <v>16598</v>
      </c>
      <c r="AG43" s="38">
        <v>134592</v>
      </c>
      <c r="AH43" s="38">
        <v>141</v>
      </c>
      <c r="AI43" s="38">
        <v>0</v>
      </c>
      <c r="AJ43" s="38">
        <v>0</v>
      </c>
      <c r="AK43" s="38">
        <v>48261</v>
      </c>
      <c r="AL43" s="38">
        <v>190180</v>
      </c>
      <c r="AM43" s="38">
        <v>18394</v>
      </c>
      <c r="AN43" s="38">
        <v>24370</v>
      </c>
      <c r="AO43" s="38">
        <v>0</v>
      </c>
      <c r="AP43" s="38">
        <v>249069</v>
      </c>
      <c r="AQ43" s="38">
        <v>1986449</v>
      </c>
      <c r="AR43" s="38">
        <v>137196</v>
      </c>
      <c r="AS43" s="38">
        <v>194492</v>
      </c>
      <c r="AT43" s="38">
        <v>1245571</v>
      </c>
      <c r="AU43" s="38">
        <v>0</v>
      </c>
      <c r="AV43" s="38">
        <v>0</v>
      </c>
      <c r="AW43" s="38">
        <v>182388</v>
      </c>
      <c r="AX43" s="38">
        <v>153503</v>
      </c>
      <c r="AY43" s="38">
        <v>8925</v>
      </c>
      <c r="AZ43" s="38">
        <v>64374</v>
      </c>
      <c r="BA43" s="38">
        <v>20206</v>
      </c>
      <c r="BB43" s="38">
        <v>3105</v>
      </c>
      <c r="BC43" s="38">
        <v>14843</v>
      </c>
      <c r="BD43" s="38">
        <v>2258</v>
      </c>
      <c r="BE43" s="38">
        <v>800568</v>
      </c>
      <c r="BF43" s="38">
        <v>0</v>
      </c>
      <c r="BG43" s="38">
        <v>0</v>
      </c>
      <c r="BH43" s="38">
        <v>0</v>
      </c>
      <c r="BI43" s="38">
        <v>0</v>
      </c>
      <c r="BJ43" s="38">
        <f t="shared" si="2"/>
        <v>7080724</v>
      </c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</row>
    <row r="44" spans="1:218" s="26" customFormat="1" ht="31.5" customHeight="1">
      <c r="A44" s="27" t="s">
        <v>81</v>
      </c>
      <c r="B44" s="28">
        <v>88473</v>
      </c>
      <c r="C44" s="28">
        <v>988212</v>
      </c>
      <c r="D44" s="28">
        <v>798282</v>
      </c>
      <c r="E44" s="28">
        <v>116380</v>
      </c>
      <c r="F44" s="28">
        <v>38054</v>
      </c>
      <c r="G44" s="28">
        <v>18590</v>
      </c>
      <c r="H44" s="28">
        <v>12975</v>
      </c>
      <c r="I44" s="28">
        <v>3931</v>
      </c>
      <c r="J44" s="28">
        <v>1478575</v>
      </c>
      <c r="K44" s="28">
        <v>456525</v>
      </c>
      <c r="L44" s="28">
        <v>398340</v>
      </c>
      <c r="M44" s="28">
        <v>618983</v>
      </c>
      <c r="N44" s="28">
        <v>0</v>
      </c>
      <c r="O44" s="28">
        <v>4727</v>
      </c>
      <c r="P44" s="28">
        <v>546252</v>
      </c>
      <c r="Q44" s="28">
        <v>306641</v>
      </c>
      <c r="R44" s="28">
        <v>5822</v>
      </c>
      <c r="S44" s="28">
        <v>0</v>
      </c>
      <c r="T44" s="28">
        <v>233789</v>
      </c>
      <c r="U44" s="28">
        <v>36478</v>
      </c>
      <c r="V44" s="28">
        <v>0</v>
      </c>
      <c r="W44" s="28">
        <v>36478</v>
      </c>
      <c r="X44" s="28">
        <v>167601</v>
      </c>
      <c r="Y44" s="28">
        <v>51017</v>
      </c>
      <c r="Z44" s="28">
        <v>4663</v>
      </c>
      <c r="AA44" s="28">
        <v>69777</v>
      </c>
      <c r="AB44" s="28">
        <v>42144</v>
      </c>
      <c r="AC44" s="28">
        <v>0</v>
      </c>
      <c r="AD44" s="28">
        <v>118425</v>
      </c>
      <c r="AE44" s="28">
        <v>342587</v>
      </c>
      <c r="AF44" s="28">
        <v>12256</v>
      </c>
      <c r="AG44" s="28">
        <v>97788</v>
      </c>
      <c r="AH44" s="28">
        <v>4807</v>
      </c>
      <c r="AI44" s="28">
        <v>0</v>
      </c>
      <c r="AJ44" s="28">
        <v>0</v>
      </c>
      <c r="AK44" s="28">
        <v>10578</v>
      </c>
      <c r="AL44" s="28">
        <v>166672</v>
      </c>
      <c r="AM44" s="28">
        <v>13894</v>
      </c>
      <c r="AN44" s="28">
        <v>36592</v>
      </c>
      <c r="AO44" s="28">
        <v>0</v>
      </c>
      <c r="AP44" s="28">
        <v>262388</v>
      </c>
      <c r="AQ44" s="28">
        <v>1038009</v>
      </c>
      <c r="AR44" s="28">
        <v>68591</v>
      </c>
      <c r="AS44" s="28">
        <v>69246</v>
      </c>
      <c r="AT44" s="28">
        <v>329131</v>
      </c>
      <c r="AU44" s="28">
        <v>0</v>
      </c>
      <c r="AV44" s="28">
        <v>0</v>
      </c>
      <c r="AW44" s="28">
        <v>164229</v>
      </c>
      <c r="AX44" s="28">
        <v>111039</v>
      </c>
      <c r="AY44" s="28">
        <v>138895</v>
      </c>
      <c r="AZ44" s="28">
        <v>156878</v>
      </c>
      <c r="BA44" s="28">
        <v>8717</v>
      </c>
      <c r="BB44" s="28">
        <v>163</v>
      </c>
      <c r="BC44" s="28">
        <v>891</v>
      </c>
      <c r="BD44" s="28">
        <v>7663</v>
      </c>
      <c r="BE44" s="28">
        <v>522751</v>
      </c>
      <c r="BF44" s="28">
        <v>0</v>
      </c>
      <c r="BG44" s="28">
        <v>0</v>
      </c>
      <c r="BH44" s="28">
        <v>0</v>
      </c>
      <c r="BI44" s="28">
        <v>0</v>
      </c>
      <c r="BJ44" s="28">
        <f t="shared" si="2"/>
        <v>5598468</v>
      </c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</row>
    <row r="45" spans="1:218" s="26" customFormat="1" ht="31.5" customHeight="1">
      <c r="A45" s="27" t="s">
        <v>82</v>
      </c>
      <c r="B45" s="28">
        <v>23419</v>
      </c>
      <c r="C45" s="28">
        <v>1872778</v>
      </c>
      <c r="D45" s="28">
        <v>1797147</v>
      </c>
      <c r="E45" s="28">
        <v>46735</v>
      </c>
      <c r="F45" s="28">
        <v>13554</v>
      </c>
      <c r="G45" s="28">
        <v>11755</v>
      </c>
      <c r="H45" s="28">
        <v>3142</v>
      </c>
      <c r="I45" s="28">
        <v>445</v>
      </c>
      <c r="J45" s="28">
        <v>729735</v>
      </c>
      <c r="K45" s="28">
        <v>248335</v>
      </c>
      <c r="L45" s="28">
        <v>239423</v>
      </c>
      <c r="M45" s="28">
        <v>241008</v>
      </c>
      <c r="N45" s="28">
        <v>0</v>
      </c>
      <c r="O45" s="28">
        <v>969</v>
      </c>
      <c r="P45" s="28">
        <v>195887</v>
      </c>
      <c r="Q45" s="28">
        <v>65529</v>
      </c>
      <c r="R45" s="28">
        <v>157</v>
      </c>
      <c r="S45" s="28">
        <v>0</v>
      </c>
      <c r="T45" s="28">
        <v>130201</v>
      </c>
      <c r="U45" s="28">
        <v>18777</v>
      </c>
      <c r="V45" s="28">
        <v>18569</v>
      </c>
      <c r="W45" s="28">
        <v>208</v>
      </c>
      <c r="X45" s="28">
        <v>422770</v>
      </c>
      <c r="Y45" s="28">
        <v>61779</v>
      </c>
      <c r="Z45" s="28">
        <v>1307</v>
      </c>
      <c r="AA45" s="28">
        <v>49406</v>
      </c>
      <c r="AB45" s="28">
        <v>310278</v>
      </c>
      <c r="AC45" s="28">
        <v>0</v>
      </c>
      <c r="AD45" s="28">
        <v>41952</v>
      </c>
      <c r="AE45" s="28">
        <v>60981</v>
      </c>
      <c r="AF45" s="28">
        <v>10887</v>
      </c>
      <c r="AG45" s="28">
        <v>36013</v>
      </c>
      <c r="AH45" s="28">
        <v>217</v>
      </c>
      <c r="AI45" s="28">
        <v>0</v>
      </c>
      <c r="AJ45" s="28">
        <v>0</v>
      </c>
      <c r="AK45" s="28">
        <v>70</v>
      </c>
      <c r="AL45" s="28">
        <v>0</v>
      </c>
      <c r="AM45" s="28">
        <v>0</v>
      </c>
      <c r="AN45" s="28">
        <v>13794</v>
      </c>
      <c r="AO45" s="28">
        <v>0</v>
      </c>
      <c r="AP45" s="28">
        <v>145425</v>
      </c>
      <c r="AQ45" s="28">
        <v>660371</v>
      </c>
      <c r="AR45" s="28">
        <v>103311</v>
      </c>
      <c r="AS45" s="28">
        <v>105922</v>
      </c>
      <c r="AT45" s="28">
        <v>266021</v>
      </c>
      <c r="AU45" s="28">
        <v>0</v>
      </c>
      <c r="AV45" s="28">
        <v>0</v>
      </c>
      <c r="AW45" s="28">
        <v>63710</v>
      </c>
      <c r="AX45" s="28">
        <v>19267</v>
      </c>
      <c r="AY45" s="28">
        <v>31359</v>
      </c>
      <c r="AZ45" s="28">
        <v>70781</v>
      </c>
      <c r="BA45" s="28">
        <v>6550</v>
      </c>
      <c r="BB45" s="28">
        <v>5156</v>
      </c>
      <c r="BC45" s="28">
        <v>1394</v>
      </c>
      <c r="BD45" s="28">
        <v>0</v>
      </c>
      <c r="BE45" s="28">
        <v>447734</v>
      </c>
      <c r="BF45" s="28">
        <v>0</v>
      </c>
      <c r="BG45" s="28">
        <v>0</v>
      </c>
      <c r="BH45" s="28">
        <v>0</v>
      </c>
      <c r="BI45" s="28">
        <v>0</v>
      </c>
      <c r="BJ45" s="28">
        <f t="shared" si="2"/>
        <v>4626379</v>
      </c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</row>
    <row r="46" spans="1:218" s="26" customFormat="1" ht="31.5" customHeight="1">
      <c r="A46" s="27" t="s">
        <v>83</v>
      </c>
      <c r="B46" s="28">
        <v>69902</v>
      </c>
      <c r="C46" s="28">
        <v>1197901</v>
      </c>
      <c r="D46" s="28">
        <v>1022379</v>
      </c>
      <c r="E46" s="28">
        <v>80861</v>
      </c>
      <c r="F46" s="28">
        <v>27996</v>
      </c>
      <c r="G46" s="28">
        <v>19571</v>
      </c>
      <c r="H46" s="28">
        <v>39280</v>
      </c>
      <c r="I46" s="28">
        <v>7814</v>
      </c>
      <c r="J46" s="28">
        <v>1036645</v>
      </c>
      <c r="K46" s="28">
        <v>325040</v>
      </c>
      <c r="L46" s="28">
        <v>409955</v>
      </c>
      <c r="M46" s="28">
        <v>292592</v>
      </c>
      <c r="N46" s="28">
        <v>0</v>
      </c>
      <c r="O46" s="28">
        <v>9058</v>
      </c>
      <c r="P46" s="28">
        <v>460246</v>
      </c>
      <c r="Q46" s="28">
        <v>214893</v>
      </c>
      <c r="R46" s="28">
        <v>1377</v>
      </c>
      <c r="S46" s="28">
        <v>0</v>
      </c>
      <c r="T46" s="28">
        <v>243976</v>
      </c>
      <c r="U46" s="28">
        <v>21951</v>
      </c>
      <c r="V46" s="28">
        <v>1832</v>
      </c>
      <c r="W46" s="28">
        <v>20119</v>
      </c>
      <c r="X46" s="28">
        <v>584643</v>
      </c>
      <c r="Y46" s="28">
        <v>132692</v>
      </c>
      <c r="Z46" s="28">
        <v>2460</v>
      </c>
      <c r="AA46" s="28">
        <v>141763</v>
      </c>
      <c r="AB46" s="28">
        <v>307728</v>
      </c>
      <c r="AC46" s="28">
        <v>0</v>
      </c>
      <c r="AD46" s="28">
        <v>91842</v>
      </c>
      <c r="AE46" s="28">
        <v>335592</v>
      </c>
      <c r="AF46" s="28">
        <v>72805</v>
      </c>
      <c r="AG46" s="28">
        <v>90053</v>
      </c>
      <c r="AH46" s="28">
        <v>3508</v>
      </c>
      <c r="AI46" s="28">
        <v>0</v>
      </c>
      <c r="AJ46" s="28">
        <v>26024</v>
      </c>
      <c r="AK46" s="28">
        <v>955</v>
      </c>
      <c r="AL46" s="28">
        <v>121634</v>
      </c>
      <c r="AM46" s="28">
        <v>146</v>
      </c>
      <c r="AN46" s="28">
        <v>20467</v>
      </c>
      <c r="AO46" s="28">
        <v>0</v>
      </c>
      <c r="AP46" s="28">
        <v>215695</v>
      </c>
      <c r="AQ46" s="28">
        <v>1405255</v>
      </c>
      <c r="AR46" s="28">
        <v>47611</v>
      </c>
      <c r="AS46" s="28">
        <v>138995</v>
      </c>
      <c r="AT46" s="28">
        <v>864592</v>
      </c>
      <c r="AU46" s="28">
        <v>0</v>
      </c>
      <c r="AV46" s="28">
        <v>0</v>
      </c>
      <c r="AW46" s="28">
        <v>99911</v>
      </c>
      <c r="AX46" s="28">
        <v>121524</v>
      </c>
      <c r="AY46" s="28">
        <v>37369</v>
      </c>
      <c r="AZ46" s="28">
        <v>95253</v>
      </c>
      <c r="BA46" s="28">
        <v>732</v>
      </c>
      <c r="BB46" s="28">
        <v>714</v>
      </c>
      <c r="BC46" s="28">
        <v>18</v>
      </c>
      <c r="BD46" s="28">
        <v>0</v>
      </c>
      <c r="BE46" s="28">
        <v>554481</v>
      </c>
      <c r="BF46" s="28">
        <v>0</v>
      </c>
      <c r="BG46" s="28">
        <v>0</v>
      </c>
      <c r="BH46" s="28">
        <v>0</v>
      </c>
      <c r="BI46" s="28">
        <v>0</v>
      </c>
      <c r="BJ46" s="28">
        <f t="shared" si="2"/>
        <v>5974885</v>
      </c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</row>
    <row r="47" spans="1:218" s="26" customFormat="1" ht="31.5" customHeight="1">
      <c r="A47" s="27" t="s">
        <v>84</v>
      </c>
      <c r="B47" s="28">
        <v>46800</v>
      </c>
      <c r="C47" s="28">
        <v>820832</v>
      </c>
      <c r="D47" s="28">
        <v>718770</v>
      </c>
      <c r="E47" s="28">
        <v>41169</v>
      </c>
      <c r="F47" s="28">
        <v>12587</v>
      </c>
      <c r="G47" s="28">
        <v>16897</v>
      </c>
      <c r="H47" s="28">
        <v>30886</v>
      </c>
      <c r="I47" s="28">
        <v>523</v>
      </c>
      <c r="J47" s="28">
        <v>743861</v>
      </c>
      <c r="K47" s="28">
        <v>334791</v>
      </c>
      <c r="L47" s="28">
        <v>158931</v>
      </c>
      <c r="M47" s="28">
        <v>248614</v>
      </c>
      <c r="N47" s="28">
        <v>0</v>
      </c>
      <c r="O47" s="28">
        <v>1525</v>
      </c>
      <c r="P47" s="28">
        <v>229830</v>
      </c>
      <c r="Q47" s="28">
        <v>141860</v>
      </c>
      <c r="R47" s="28">
        <v>539</v>
      </c>
      <c r="S47" s="28">
        <v>0</v>
      </c>
      <c r="T47" s="28">
        <v>87431</v>
      </c>
      <c r="U47" s="28">
        <v>44387</v>
      </c>
      <c r="V47" s="28">
        <v>0</v>
      </c>
      <c r="W47" s="28">
        <v>44387</v>
      </c>
      <c r="X47" s="28">
        <v>537674</v>
      </c>
      <c r="Y47" s="28">
        <v>319104</v>
      </c>
      <c r="Z47" s="28">
        <v>60630</v>
      </c>
      <c r="AA47" s="28">
        <v>38527</v>
      </c>
      <c r="AB47" s="28">
        <v>119413</v>
      </c>
      <c r="AC47" s="28">
        <v>0</v>
      </c>
      <c r="AD47" s="28">
        <v>68062</v>
      </c>
      <c r="AE47" s="28">
        <v>141638</v>
      </c>
      <c r="AF47" s="28">
        <v>9199</v>
      </c>
      <c r="AG47" s="28">
        <v>42689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89750</v>
      </c>
      <c r="AO47" s="28">
        <v>0</v>
      </c>
      <c r="AP47" s="28">
        <v>128877</v>
      </c>
      <c r="AQ47" s="28">
        <v>601990</v>
      </c>
      <c r="AR47" s="28">
        <v>105587</v>
      </c>
      <c r="AS47" s="28">
        <v>113828</v>
      </c>
      <c r="AT47" s="28">
        <v>34596</v>
      </c>
      <c r="AU47" s="28">
        <v>0</v>
      </c>
      <c r="AV47" s="28">
        <v>0</v>
      </c>
      <c r="AW47" s="28">
        <v>26426</v>
      </c>
      <c r="AX47" s="28">
        <v>108089</v>
      </c>
      <c r="AY47" s="28">
        <v>85542</v>
      </c>
      <c r="AZ47" s="28">
        <v>127922</v>
      </c>
      <c r="BA47" s="28">
        <v>45</v>
      </c>
      <c r="BB47" s="28">
        <v>0</v>
      </c>
      <c r="BC47" s="28">
        <v>45</v>
      </c>
      <c r="BD47" s="28">
        <v>0</v>
      </c>
      <c r="BE47" s="28">
        <v>374497</v>
      </c>
      <c r="BF47" s="28">
        <v>0</v>
      </c>
      <c r="BG47" s="28">
        <v>0</v>
      </c>
      <c r="BH47" s="28">
        <v>0</v>
      </c>
      <c r="BI47" s="28">
        <v>0</v>
      </c>
      <c r="BJ47" s="28">
        <f t="shared" si="2"/>
        <v>3738493</v>
      </c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</row>
    <row r="48" spans="1:218" s="46" customFormat="1" ht="31.5" customHeight="1">
      <c r="A48" s="37" t="s">
        <v>85</v>
      </c>
      <c r="B48" s="38">
        <v>76155</v>
      </c>
      <c r="C48" s="38">
        <v>1269048</v>
      </c>
      <c r="D48" s="38">
        <v>1110958</v>
      </c>
      <c r="E48" s="38">
        <v>97741</v>
      </c>
      <c r="F48" s="38">
        <v>28778</v>
      </c>
      <c r="G48" s="38">
        <v>20221</v>
      </c>
      <c r="H48" s="38">
        <v>10777</v>
      </c>
      <c r="I48" s="38">
        <v>573</v>
      </c>
      <c r="J48" s="38">
        <v>1954689</v>
      </c>
      <c r="K48" s="38">
        <v>411454</v>
      </c>
      <c r="L48" s="38">
        <v>775896</v>
      </c>
      <c r="M48" s="38">
        <v>755990</v>
      </c>
      <c r="N48" s="38">
        <v>0</v>
      </c>
      <c r="O48" s="38">
        <v>11349</v>
      </c>
      <c r="P48" s="38">
        <v>593068</v>
      </c>
      <c r="Q48" s="38">
        <v>221746</v>
      </c>
      <c r="R48" s="38">
        <v>0</v>
      </c>
      <c r="S48" s="38">
        <v>0</v>
      </c>
      <c r="T48" s="38">
        <v>371322</v>
      </c>
      <c r="U48" s="38">
        <v>38305</v>
      </c>
      <c r="V48" s="38">
        <v>0</v>
      </c>
      <c r="W48" s="38">
        <v>38305</v>
      </c>
      <c r="X48" s="38">
        <v>364574</v>
      </c>
      <c r="Y48" s="38">
        <v>134270</v>
      </c>
      <c r="Z48" s="38">
        <v>10477</v>
      </c>
      <c r="AA48" s="38">
        <v>210546</v>
      </c>
      <c r="AB48" s="38">
        <v>9281</v>
      </c>
      <c r="AC48" s="38">
        <v>0</v>
      </c>
      <c r="AD48" s="38">
        <v>103665</v>
      </c>
      <c r="AE48" s="38">
        <v>378336</v>
      </c>
      <c r="AF48" s="38">
        <v>24814</v>
      </c>
      <c r="AG48" s="38">
        <v>252333</v>
      </c>
      <c r="AH48" s="38">
        <v>1699</v>
      </c>
      <c r="AI48" s="38">
        <v>0</v>
      </c>
      <c r="AJ48" s="38">
        <v>0</v>
      </c>
      <c r="AK48" s="38">
        <v>34027</v>
      </c>
      <c r="AL48" s="38">
        <v>0</v>
      </c>
      <c r="AM48" s="38">
        <v>3656</v>
      </c>
      <c r="AN48" s="38">
        <v>61807</v>
      </c>
      <c r="AO48" s="38">
        <v>0</v>
      </c>
      <c r="AP48" s="38">
        <v>366478</v>
      </c>
      <c r="AQ48" s="38">
        <v>902895</v>
      </c>
      <c r="AR48" s="38">
        <v>100517</v>
      </c>
      <c r="AS48" s="38">
        <v>224891</v>
      </c>
      <c r="AT48" s="38">
        <v>328826</v>
      </c>
      <c r="AU48" s="38">
        <v>0</v>
      </c>
      <c r="AV48" s="38">
        <v>0</v>
      </c>
      <c r="AW48" s="38">
        <v>600</v>
      </c>
      <c r="AX48" s="38">
        <v>112668</v>
      </c>
      <c r="AY48" s="38">
        <v>68643</v>
      </c>
      <c r="AZ48" s="38">
        <v>66750</v>
      </c>
      <c r="BA48" s="38">
        <v>0</v>
      </c>
      <c r="BB48" s="38">
        <v>0</v>
      </c>
      <c r="BC48" s="38">
        <v>0</v>
      </c>
      <c r="BD48" s="38">
        <v>0</v>
      </c>
      <c r="BE48" s="38">
        <v>621743</v>
      </c>
      <c r="BF48" s="38">
        <v>0</v>
      </c>
      <c r="BG48" s="38">
        <v>0</v>
      </c>
      <c r="BH48" s="38">
        <v>0</v>
      </c>
      <c r="BI48" s="38">
        <v>0</v>
      </c>
      <c r="BJ48" s="38">
        <f t="shared" si="2"/>
        <v>6668956</v>
      </c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</row>
    <row r="49" spans="1:218" s="26" customFormat="1" ht="31.5" customHeight="1">
      <c r="A49" s="27" t="s">
        <v>86</v>
      </c>
      <c r="B49" s="28">
        <v>57485</v>
      </c>
      <c r="C49" s="28">
        <v>660087</v>
      </c>
      <c r="D49" s="28">
        <v>555602</v>
      </c>
      <c r="E49" s="28">
        <v>63454</v>
      </c>
      <c r="F49" s="28">
        <v>19032</v>
      </c>
      <c r="G49" s="28">
        <v>16240</v>
      </c>
      <c r="H49" s="28">
        <v>4410</v>
      </c>
      <c r="I49" s="28">
        <v>1349</v>
      </c>
      <c r="J49" s="28">
        <v>753309</v>
      </c>
      <c r="K49" s="28">
        <v>273906</v>
      </c>
      <c r="L49" s="28">
        <v>220456</v>
      </c>
      <c r="M49" s="28">
        <v>246812</v>
      </c>
      <c r="N49" s="28">
        <v>0</v>
      </c>
      <c r="O49" s="28">
        <v>12135</v>
      </c>
      <c r="P49" s="28">
        <v>340655</v>
      </c>
      <c r="Q49" s="28">
        <v>204327</v>
      </c>
      <c r="R49" s="28">
        <v>0</v>
      </c>
      <c r="S49" s="28">
        <v>0</v>
      </c>
      <c r="T49" s="28">
        <v>136328</v>
      </c>
      <c r="U49" s="28">
        <v>31039</v>
      </c>
      <c r="V49" s="28">
        <v>0</v>
      </c>
      <c r="W49" s="28">
        <v>31039</v>
      </c>
      <c r="X49" s="28">
        <v>241022</v>
      </c>
      <c r="Y49" s="28">
        <v>76785</v>
      </c>
      <c r="Z49" s="28">
        <v>1884</v>
      </c>
      <c r="AA49" s="28">
        <v>157269</v>
      </c>
      <c r="AB49" s="28">
        <v>5084</v>
      </c>
      <c r="AC49" s="28">
        <v>0</v>
      </c>
      <c r="AD49" s="28">
        <v>32892</v>
      </c>
      <c r="AE49" s="28">
        <v>155051</v>
      </c>
      <c r="AF49" s="28">
        <v>35148</v>
      </c>
      <c r="AG49" s="28">
        <v>100839</v>
      </c>
      <c r="AH49" s="28">
        <v>278</v>
      </c>
      <c r="AI49" s="28">
        <v>0</v>
      </c>
      <c r="AJ49" s="28">
        <v>0</v>
      </c>
      <c r="AK49" s="28">
        <v>0</v>
      </c>
      <c r="AL49" s="28">
        <v>0</v>
      </c>
      <c r="AM49" s="28">
        <v>20</v>
      </c>
      <c r="AN49" s="28">
        <v>18766</v>
      </c>
      <c r="AO49" s="28">
        <v>0</v>
      </c>
      <c r="AP49" s="28">
        <v>171243</v>
      </c>
      <c r="AQ49" s="28">
        <v>589665</v>
      </c>
      <c r="AR49" s="28">
        <v>227806</v>
      </c>
      <c r="AS49" s="28">
        <v>142514</v>
      </c>
      <c r="AT49" s="28">
        <v>26389</v>
      </c>
      <c r="AU49" s="28">
        <v>0</v>
      </c>
      <c r="AV49" s="28">
        <v>0</v>
      </c>
      <c r="AW49" s="28">
        <v>74587</v>
      </c>
      <c r="AX49" s="28">
        <v>59202</v>
      </c>
      <c r="AY49" s="28">
        <v>33497</v>
      </c>
      <c r="AZ49" s="28">
        <v>25670</v>
      </c>
      <c r="BA49" s="28">
        <v>46363</v>
      </c>
      <c r="BB49" s="28">
        <v>3196</v>
      </c>
      <c r="BC49" s="28">
        <v>43167</v>
      </c>
      <c r="BD49" s="28">
        <v>0</v>
      </c>
      <c r="BE49" s="28">
        <v>490606</v>
      </c>
      <c r="BF49" s="28">
        <v>0</v>
      </c>
      <c r="BG49" s="28">
        <v>0</v>
      </c>
      <c r="BH49" s="28">
        <v>0</v>
      </c>
      <c r="BI49" s="28">
        <v>0</v>
      </c>
      <c r="BJ49" s="28">
        <f t="shared" si="2"/>
        <v>3569417</v>
      </c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</row>
    <row r="50" spans="1:218" s="26" customFormat="1" ht="31.5" customHeight="1">
      <c r="A50" s="27" t="s">
        <v>87</v>
      </c>
      <c r="B50" s="28">
        <v>60017</v>
      </c>
      <c r="C50" s="28">
        <v>560766</v>
      </c>
      <c r="D50" s="28">
        <v>437527</v>
      </c>
      <c r="E50" s="28">
        <v>65403</v>
      </c>
      <c r="F50" s="28">
        <v>31052</v>
      </c>
      <c r="G50" s="28">
        <v>15898</v>
      </c>
      <c r="H50" s="28">
        <v>10349</v>
      </c>
      <c r="I50" s="28">
        <v>537</v>
      </c>
      <c r="J50" s="28">
        <v>817938</v>
      </c>
      <c r="K50" s="28">
        <v>282334</v>
      </c>
      <c r="L50" s="28">
        <v>254081</v>
      </c>
      <c r="M50" s="28">
        <v>278540</v>
      </c>
      <c r="N50" s="28">
        <v>0</v>
      </c>
      <c r="O50" s="28">
        <v>2983</v>
      </c>
      <c r="P50" s="28">
        <v>332095</v>
      </c>
      <c r="Q50" s="28">
        <v>191104</v>
      </c>
      <c r="R50" s="28">
        <v>878</v>
      </c>
      <c r="S50" s="28">
        <v>0</v>
      </c>
      <c r="T50" s="28">
        <v>140113</v>
      </c>
      <c r="U50" s="28">
        <v>46895</v>
      </c>
      <c r="V50" s="28">
        <v>0</v>
      </c>
      <c r="W50" s="28">
        <v>46895</v>
      </c>
      <c r="X50" s="28">
        <v>301766</v>
      </c>
      <c r="Y50" s="28">
        <v>99484</v>
      </c>
      <c r="Z50" s="28">
        <v>12507</v>
      </c>
      <c r="AA50" s="28">
        <v>183250</v>
      </c>
      <c r="AB50" s="28">
        <v>6525</v>
      </c>
      <c r="AC50" s="28">
        <v>0</v>
      </c>
      <c r="AD50" s="28">
        <v>71859</v>
      </c>
      <c r="AE50" s="28">
        <v>358082</v>
      </c>
      <c r="AF50" s="28">
        <v>48134</v>
      </c>
      <c r="AG50" s="28">
        <v>255623</v>
      </c>
      <c r="AH50" s="28">
        <v>320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54005</v>
      </c>
      <c r="AO50" s="28">
        <v>0</v>
      </c>
      <c r="AP50" s="28">
        <v>187319</v>
      </c>
      <c r="AQ50" s="28">
        <v>566862</v>
      </c>
      <c r="AR50" s="28">
        <v>115397</v>
      </c>
      <c r="AS50" s="28">
        <v>252696</v>
      </c>
      <c r="AT50" s="28">
        <v>47069</v>
      </c>
      <c r="AU50" s="28">
        <v>0</v>
      </c>
      <c r="AV50" s="28">
        <v>0</v>
      </c>
      <c r="AW50" s="28">
        <v>49139</v>
      </c>
      <c r="AX50" s="28">
        <v>34452</v>
      </c>
      <c r="AY50" s="28">
        <v>35091</v>
      </c>
      <c r="AZ50" s="28">
        <v>33018</v>
      </c>
      <c r="BA50" s="28">
        <v>0</v>
      </c>
      <c r="BB50" s="28">
        <v>0</v>
      </c>
      <c r="BC50" s="28">
        <v>0</v>
      </c>
      <c r="BD50" s="28">
        <v>0</v>
      </c>
      <c r="BE50" s="28">
        <v>504621</v>
      </c>
      <c r="BF50" s="28">
        <v>0</v>
      </c>
      <c r="BG50" s="28">
        <v>0</v>
      </c>
      <c r="BH50" s="28">
        <v>0</v>
      </c>
      <c r="BI50" s="28">
        <v>0</v>
      </c>
      <c r="BJ50" s="28">
        <f t="shared" si="2"/>
        <v>3808220</v>
      </c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</row>
    <row r="51" spans="1:218" s="26" customFormat="1" ht="31.5" customHeight="1">
      <c r="A51" s="27" t="s">
        <v>88</v>
      </c>
      <c r="B51" s="28">
        <v>67159</v>
      </c>
      <c r="C51" s="28">
        <v>666023</v>
      </c>
      <c r="D51" s="28">
        <v>531101</v>
      </c>
      <c r="E51" s="28">
        <v>78735</v>
      </c>
      <c r="F51" s="28">
        <v>31014</v>
      </c>
      <c r="G51" s="28">
        <v>17705</v>
      </c>
      <c r="H51" s="28">
        <v>6922</v>
      </c>
      <c r="I51" s="28">
        <v>546</v>
      </c>
      <c r="J51" s="28">
        <v>700735</v>
      </c>
      <c r="K51" s="28">
        <v>182853</v>
      </c>
      <c r="L51" s="28">
        <v>237446</v>
      </c>
      <c r="M51" s="28">
        <v>274159</v>
      </c>
      <c r="N51" s="28">
        <v>0</v>
      </c>
      <c r="O51" s="28">
        <v>6277</v>
      </c>
      <c r="P51" s="28">
        <v>328644</v>
      </c>
      <c r="Q51" s="28">
        <v>185628</v>
      </c>
      <c r="R51" s="28">
        <v>938</v>
      </c>
      <c r="S51" s="28">
        <v>0</v>
      </c>
      <c r="T51" s="28">
        <v>142078</v>
      </c>
      <c r="U51" s="28">
        <v>37946</v>
      </c>
      <c r="V51" s="28">
        <v>0</v>
      </c>
      <c r="W51" s="28">
        <v>37946</v>
      </c>
      <c r="X51" s="28">
        <v>110220</v>
      </c>
      <c r="Y51" s="28">
        <v>58704</v>
      </c>
      <c r="Z51" s="28">
        <v>644</v>
      </c>
      <c r="AA51" s="28">
        <v>43265</v>
      </c>
      <c r="AB51" s="28">
        <v>7607</v>
      </c>
      <c r="AC51" s="28">
        <v>0</v>
      </c>
      <c r="AD51" s="28">
        <v>45604</v>
      </c>
      <c r="AE51" s="28">
        <v>215886</v>
      </c>
      <c r="AF51" s="28">
        <v>46906</v>
      </c>
      <c r="AG51" s="28">
        <v>71730</v>
      </c>
      <c r="AH51" s="28">
        <v>3400</v>
      </c>
      <c r="AI51" s="28">
        <v>0</v>
      </c>
      <c r="AJ51" s="28">
        <v>0</v>
      </c>
      <c r="AK51" s="28">
        <v>0</v>
      </c>
      <c r="AL51" s="28">
        <v>43000</v>
      </c>
      <c r="AM51" s="28">
        <v>41</v>
      </c>
      <c r="AN51" s="28">
        <v>50809</v>
      </c>
      <c r="AO51" s="28">
        <v>0</v>
      </c>
      <c r="AP51" s="28">
        <v>170765</v>
      </c>
      <c r="AQ51" s="28">
        <v>301590</v>
      </c>
      <c r="AR51" s="28">
        <v>47640</v>
      </c>
      <c r="AS51" s="28">
        <v>57087</v>
      </c>
      <c r="AT51" s="28">
        <v>28831</v>
      </c>
      <c r="AU51" s="28">
        <v>0</v>
      </c>
      <c r="AV51" s="28">
        <v>0</v>
      </c>
      <c r="AW51" s="28">
        <v>53596</v>
      </c>
      <c r="AX51" s="28">
        <v>55102</v>
      </c>
      <c r="AY51" s="28">
        <v>19567</v>
      </c>
      <c r="AZ51" s="28">
        <v>39767</v>
      </c>
      <c r="BA51" s="28">
        <v>4713</v>
      </c>
      <c r="BB51" s="28">
        <v>0</v>
      </c>
      <c r="BC51" s="28">
        <v>2540</v>
      </c>
      <c r="BD51" s="28">
        <v>2173</v>
      </c>
      <c r="BE51" s="28">
        <v>402387</v>
      </c>
      <c r="BF51" s="28">
        <v>0</v>
      </c>
      <c r="BG51" s="28">
        <v>0</v>
      </c>
      <c r="BH51" s="28">
        <v>0</v>
      </c>
      <c r="BI51" s="28">
        <v>0</v>
      </c>
      <c r="BJ51" s="28">
        <f t="shared" si="2"/>
        <v>3051672</v>
      </c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</row>
    <row r="52" spans="1:218" s="26" customFormat="1" ht="31.5" customHeight="1">
      <c r="A52" s="27" t="s">
        <v>89</v>
      </c>
      <c r="B52" s="28">
        <v>68157</v>
      </c>
      <c r="C52" s="28">
        <v>859704</v>
      </c>
      <c r="D52" s="28">
        <v>757659</v>
      </c>
      <c r="E52" s="28">
        <v>70710</v>
      </c>
      <c r="F52" s="28">
        <v>8892</v>
      </c>
      <c r="G52" s="28">
        <v>17875</v>
      </c>
      <c r="H52" s="28">
        <v>3999</v>
      </c>
      <c r="I52" s="28">
        <v>569</v>
      </c>
      <c r="J52" s="28">
        <v>737605</v>
      </c>
      <c r="K52" s="28">
        <v>207918</v>
      </c>
      <c r="L52" s="28">
        <v>286449</v>
      </c>
      <c r="M52" s="28">
        <v>242380</v>
      </c>
      <c r="N52" s="28">
        <v>0</v>
      </c>
      <c r="O52" s="28">
        <v>858</v>
      </c>
      <c r="P52" s="28">
        <v>229153</v>
      </c>
      <c r="Q52" s="28">
        <v>91642</v>
      </c>
      <c r="R52" s="28">
        <v>0</v>
      </c>
      <c r="S52" s="28">
        <v>0</v>
      </c>
      <c r="T52" s="28">
        <v>137511</v>
      </c>
      <c r="U52" s="28">
        <v>63608</v>
      </c>
      <c r="V52" s="28">
        <v>0</v>
      </c>
      <c r="W52" s="28">
        <v>63608</v>
      </c>
      <c r="X52" s="28">
        <v>321526</v>
      </c>
      <c r="Y52" s="28">
        <v>153122</v>
      </c>
      <c r="Z52" s="28">
        <v>1618</v>
      </c>
      <c r="AA52" s="28">
        <v>91841</v>
      </c>
      <c r="AB52" s="28">
        <v>74945</v>
      </c>
      <c r="AC52" s="28">
        <v>0</v>
      </c>
      <c r="AD52" s="28">
        <v>66819</v>
      </c>
      <c r="AE52" s="28">
        <v>508799</v>
      </c>
      <c r="AF52" s="28">
        <v>49632</v>
      </c>
      <c r="AG52" s="28">
        <v>445342</v>
      </c>
      <c r="AH52" s="28">
        <v>107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13718</v>
      </c>
      <c r="AO52" s="28">
        <v>0</v>
      </c>
      <c r="AP52" s="28">
        <v>179145</v>
      </c>
      <c r="AQ52" s="28">
        <v>1044600</v>
      </c>
      <c r="AR52" s="28">
        <v>504583</v>
      </c>
      <c r="AS52" s="28">
        <v>374749</v>
      </c>
      <c r="AT52" s="28">
        <v>25604</v>
      </c>
      <c r="AU52" s="28">
        <v>0</v>
      </c>
      <c r="AV52" s="28">
        <v>0</v>
      </c>
      <c r="AW52" s="28">
        <v>38164</v>
      </c>
      <c r="AX52" s="28">
        <v>59437</v>
      </c>
      <c r="AY52" s="28">
        <v>42063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8">
        <v>548550</v>
      </c>
      <c r="BF52" s="28">
        <v>0</v>
      </c>
      <c r="BG52" s="28">
        <v>0</v>
      </c>
      <c r="BH52" s="28">
        <v>0</v>
      </c>
      <c r="BI52" s="28">
        <v>0</v>
      </c>
      <c r="BJ52" s="28">
        <f t="shared" si="2"/>
        <v>4627666</v>
      </c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</row>
    <row r="53" spans="1:218" s="46" customFormat="1" ht="31.5" customHeight="1">
      <c r="A53" s="37" t="s">
        <v>90</v>
      </c>
      <c r="B53" s="38">
        <v>89231</v>
      </c>
      <c r="C53" s="38">
        <v>756414</v>
      </c>
      <c r="D53" s="38">
        <v>565008</v>
      </c>
      <c r="E53" s="38">
        <v>102978</v>
      </c>
      <c r="F53" s="38">
        <v>49760</v>
      </c>
      <c r="G53" s="38">
        <v>26519</v>
      </c>
      <c r="H53" s="38">
        <v>11534</v>
      </c>
      <c r="I53" s="38">
        <v>615</v>
      </c>
      <c r="J53" s="38">
        <v>1646171</v>
      </c>
      <c r="K53" s="38">
        <v>439659</v>
      </c>
      <c r="L53" s="38">
        <v>570056</v>
      </c>
      <c r="M53" s="38">
        <v>616941</v>
      </c>
      <c r="N53" s="38">
        <v>0</v>
      </c>
      <c r="O53" s="38">
        <v>19515</v>
      </c>
      <c r="P53" s="38">
        <v>657477</v>
      </c>
      <c r="Q53" s="38">
        <v>315798</v>
      </c>
      <c r="R53" s="38">
        <v>0</v>
      </c>
      <c r="S53" s="38">
        <v>0</v>
      </c>
      <c r="T53" s="38">
        <v>341679</v>
      </c>
      <c r="U53" s="38">
        <v>50580</v>
      </c>
      <c r="V53" s="38">
        <v>0</v>
      </c>
      <c r="W53" s="38">
        <v>50580</v>
      </c>
      <c r="X53" s="38">
        <v>229684</v>
      </c>
      <c r="Y53" s="38">
        <v>199577</v>
      </c>
      <c r="Z53" s="38">
        <v>2577</v>
      </c>
      <c r="AA53" s="38">
        <v>9643</v>
      </c>
      <c r="AB53" s="38">
        <v>17887</v>
      </c>
      <c r="AC53" s="38">
        <v>0</v>
      </c>
      <c r="AD53" s="38">
        <v>143455</v>
      </c>
      <c r="AE53" s="38">
        <v>563777</v>
      </c>
      <c r="AF53" s="38">
        <v>74</v>
      </c>
      <c r="AG53" s="38">
        <v>335339</v>
      </c>
      <c r="AH53" s="38">
        <v>8189</v>
      </c>
      <c r="AI53" s="38">
        <v>0</v>
      </c>
      <c r="AJ53" s="38">
        <v>24992</v>
      </c>
      <c r="AK53" s="38">
        <v>24759</v>
      </c>
      <c r="AL53" s="38">
        <v>112799</v>
      </c>
      <c r="AM53" s="38">
        <v>17797</v>
      </c>
      <c r="AN53" s="38">
        <v>39828</v>
      </c>
      <c r="AO53" s="38">
        <v>0</v>
      </c>
      <c r="AP53" s="38">
        <v>281811</v>
      </c>
      <c r="AQ53" s="38">
        <v>859387</v>
      </c>
      <c r="AR53" s="38">
        <v>234315</v>
      </c>
      <c r="AS53" s="38">
        <v>117706</v>
      </c>
      <c r="AT53" s="38">
        <v>101653</v>
      </c>
      <c r="AU53" s="38">
        <v>0</v>
      </c>
      <c r="AV53" s="38">
        <v>0</v>
      </c>
      <c r="AW53" s="38">
        <v>75290</v>
      </c>
      <c r="AX53" s="38">
        <v>203663</v>
      </c>
      <c r="AY53" s="38">
        <v>60626</v>
      </c>
      <c r="AZ53" s="38">
        <v>66134</v>
      </c>
      <c r="BA53" s="38">
        <v>474</v>
      </c>
      <c r="BB53" s="38">
        <v>55</v>
      </c>
      <c r="BC53" s="38">
        <v>419</v>
      </c>
      <c r="BD53" s="38">
        <v>0</v>
      </c>
      <c r="BE53" s="38">
        <v>1013637</v>
      </c>
      <c r="BF53" s="38">
        <v>0</v>
      </c>
      <c r="BG53" s="38">
        <v>0</v>
      </c>
      <c r="BH53" s="38">
        <v>0</v>
      </c>
      <c r="BI53" s="38">
        <v>0</v>
      </c>
      <c r="BJ53" s="38">
        <f t="shared" si="2"/>
        <v>6292098</v>
      </c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</row>
    <row r="54" spans="1:218" s="26" customFormat="1" ht="31.5" customHeight="1">
      <c r="A54" s="27" t="s">
        <v>91</v>
      </c>
      <c r="B54" s="28">
        <v>81548</v>
      </c>
      <c r="C54" s="28">
        <v>952356</v>
      </c>
      <c r="D54" s="28">
        <v>817934</v>
      </c>
      <c r="E54" s="28">
        <v>88658</v>
      </c>
      <c r="F54" s="28">
        <v>27586</v>
      </c>
      <c r="G54" s="28">
        <v>12678</v>
      </c>
      <c r="H54" s="28">
        <v>4919</v>
      </c>
      <c r="I54" s="28">
        <v>581</v>
      </c>
      <c r="J54" s="28">
        <v>1104840</v>
      </c>
      <c r="K54" s="28">
        <v>260704</v>
      </c>
      <c r="L54" s="28">
        <v>385461</v>
      </c>
      <c r="M54" s="28">
        <v>455798</v>
      </c>
      <c r="N54" s="28">
        <v>0</v>
      </c>
      <c r="O54" s="28">
        <v>2877</v>
      </c>
      <c r="P54" s="28">
        <v>531194</v>
      </c>
      <c r="Q54" s="28">
        <v>299227</v>
      </c>
      <c r="R54" s="28">
        <v>0</v>
      </c>
      <c r="S54" s="28">
        <v>0</v>
      </c>
      <c r="T54" s="28">
        <v>231967</v>
      </c>
      <c r="U54" s="28">
        <v>760</v>
      </c>
      <c r="V54" s="28">
        <v>0</v>
      </c>
      <c r="W54" s="28">
        <v>760</v>
      </c>
      <c r="X54" s="28">
        <v>117401</v>
      </c>
      <c r="Y54" s="28">
        <v>63997</v>
      </c>
      <c r="Z54" s="28">
        <v>2558</v>
      </c>
      <c r="AA54" s="28">
        <v>40459</v>
      </c>
      <c r="AB54" s="28">
        <v>10287</v>
      </c>
      <c r="AC54" s="28">
        <v>100</v>
      </c>
      <c r="AD54" s="28">
        <v>50306</v>
      </c>
      <c r="AE54" s="28">
        <v>260699</v>
      </c>
      <c r="AF54" s="28">
        <v>61442</v>
      </c>
      <c r="AG54" s="28">
        <v>164309</v>
      </c>
      <c r="AH54" s="28">
        <v>7471</v>
      </c>
      <c r="AI54" s="28">
        <v>0</v>
      </c>
      <c r="AJ54" s="28">
        <v>0</v>
      </c>
      <c r="AK54" s="28">
        <v>49</v>
      </c>
      <c r="AL54" s="28">
        <v>1029</v>
      </c>
      <c r="AM54" s="28">
        <v>180</v>
      </c>
      <c r="AN54" s="28">
        <v>26219</v>
      </c>
      <c r="AO54" s="28">
        <v>0</v>
      </c>
      <c r="AP54" s="28">
        <v>273648</v>
      </c>
      <c r="AQ54" s="28">
        <v>1231869</v>
      </c>
      <c r="AR54" s="28">
        <v>204583</v>
      </c>
      <c r="AS54" s="28">
        <v>344008</v>
      </c>
      <c r="AT54" s="28">
        <v>513764</v>
      </c>
      <c r="AU54" s="28">
        <v>0</v>
      </c>
      <c r="AV54" s="28">
        <v>0</v>
      </c>
      <c r="AW54" s="28">
        <v>5439</v>
      </c>
      <c r="AX54" s="28">
        <v>92108</v>
      </c>
      <c r="AY54" s="28">
        <v>51867</v>
      </c>
      <c r="AZ54" s="28">
        <v>20100</v>
      </c>
      <c r="BA54" s="28">
        <v>10895</v>
      </c>
      <c r="BB54" s="28">
        <v>0</v>
      </c>
      <c r="BC54" s="28">
        <v>10895</v>
      </c>
      <c r="BD54" s="28">
        <v>0</v>
      </c>
      <c r="BE54" s="28">
        <v>482454</v>
      </c>
      <c r="BF54" s="28">
        <v>0</v>
      </c>
      <c r="BG54" s="28">
        <v>0</v>
      </c>
      <c r="BH54" s="28">
        <v>0</v>
      </c>
      <c r="BI54" s="28">
        <v>0</v>
      </c>
      <c r="BJ54" s="28">
        <f t="shared" si="2"/>
        <v>5097970</v>
      </c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</row>
    <row r="55" spans="1:218" s="26" customFormat="1" ht="31.5" customHeight="1">
      <c r="A55" s="27" t="s">
        <v>92</v>
      </c>
      <c r="B55" s="28">
        <v>68098</v>
      </c>
      <c r="C55" s="28">
        <v>593216</v>
      </c>
      <c r="D55" s="28">
        <v>469391</v>
      </c>
      <c r="E55" s="28">
        <v>73064</v>
      </c>
      <c r="F55" s="28">
        <v>38079</v>
      </c>
      <c r="G55" s="28">
        <v>9171</v>
      </c>
      <c r="H55" s="28">
        <v>2875</v>
      </c>
      <c r="I55" s="28">
        <v>636</v>
      </c>
      <c r="J55" s="28">
        <v>641281</v>
      </c>
      <c r="K55" s="28">
        <v>164727</v>
      </c>
      <c r="L55" s="28">
        <v>245423</v>
      </c>
      <c r="M55" s="28">
        <v>225265</v>
      </c>
      <c r="N55" s="28">
        <v>0</v>
      </c>
      <c r="O55" s="28">
        <v>5866</v>
      </c>
      <c r="P55" s="28">
        <v>210949</v>
      </c>
      <c r="Q55" s="28">
        <v>121481</v>
      </c>
      <c r="R55" s="28">
        <v>0</v>
      </c>
      <c r="S55" s="28">
        <v>0</v>
      </c>
      <c r="T55" s="28">
        <v>89468</v>
      </c>
      <c r="U55" s="28">
        <v>11269</v>
      </c>
      <c r="V55" s="28">
        <v>0</v>
      </c>
      <c r="W55" s="28">
        <v>11269</v>
      </c>
      <c r="X55" s="28">
        <v>235322</v>
      </c>
      <c r="Y55" s="28">
        <v>164925</v>
      </c>
      <c r="Z55" s="28">
        <v>388</v>
      </c>
      <c r="AA55" s="28">
        <v>44525</v>
      </c>
      <c r="AB55" s="28">
        <v>25115</v>
      </c>
      <c r="AC55" s="28">
        <v>369</v>
      </c>
      <c r="AD55" s="28">
        <v>70998</v>
      </c>
      <c r="AE55" s="28">
        <v>865665</v>
      </c>
      <c r="AF55" s="28">
        <v>35756</v>
      </c>
      <c r="AG55" s="28">
        <v>462460</v>
      </c>
      <c r="AH55" s="28">
        <v>2375</v>
      </c>
      <c r="AI55" s="28">
        <v>0</v>
      </c>
      <c r="AJ55" s="28">
        <v>2269</v>
      </c>
      <c r="AK55" s="28">
        <v>80745</v>
      </c>
      <c r="AL55" s="28">
        <v>193876</v>
      </c>
      <c r="AM55" s="28">
        <v>2627</v>
      </c>
      <c r="AN55" s="28">
        <v>85557</v>
      </c>
      <c r="AO55" s="28">
        <v>0</v>
      </c>
      <c r="AP55" s="28">
        <v>210310</v>
      </c>
      <c r="AQ55" s="28">
        <v>447253</v>
      </c>
      <c r="AR55" s="28">
        <v>88555</v>
      </c>
      <c r="AS55" s="28">
        <v>25002</v>
      </c>
      <c r="AT55" s="28">
        <v>25970</v>
      </c>
      <c r="AU55" s="28">
        <v>0</v>
      </c>
      <c r="AV55" s="28">
        <v>0</v>
      </c>
      <c r="AW55" s="28">
        <v>36361</v>
      </c>
      <c r="AX55" s="28">
        <v>48324</v>
      </c>
      <c r="AY55" s="28">
        <v>188480</v>
      </c>
      <c r="AZ55" s="28">
        <v>34561</v>
      </c>
      <c r="BA55" s="28">
        <v>6174</v>
      </c>
      <c r="BB55" s="28">
        <v>3583</v>
      </c>
      <c r="BC55" s="28">
        <v>2591</v>
      </c>
      <c r="BD55" s="28">
        <v>0</v>
      </c>
      <c r="BE55" s="28">
        <v>170516</v>
      </c>
      <c r="BF55" s="28">
        <v>0</v>
      </c>
      <c r="BG55" s="28">
        <v>0</v>
      </c>
      <c r="BH55" s="28">
        <v>0</v>
      </c>
      <c r="BI55" s="28">
        <v>0</v>
      </c>
      <c r="BJ55" s="28">
        <f t="shared" si="2"/>
        <v>3531051</v>
      </c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</row>
    <row r="56" spans="1:218" s="26" customFormat="1" ht="31.5" customHeight="1">
      <c r="A56" s="27" t="s">
        <v>93</v>
      </c>
      <c r="B56" s="28">
        <v>78175</v>
      </c>
      <c r="C56" s="28">
        <v>997685</v>
      </c>
      <c r="D56" s="28">
        <v>851099</v>
      </c>
      <c r="E56" s="28">
        <v>86771</v>
      </c>
      <c r="F56" s="28">
        <v>24276</v>
      </c>
      <c r="G56" s="28">
        <v>19077</v>
      </c>
      <c r="H56" s="28">
        <v>12608</v>
      </c>
      <c r="I56" s="28">
        <v>3854</v>
      </c>
      <c r="J56" s="28">
        <v>965136</v>
      </c>
      <c r="K56" s="28">
        <v>319075</v>
      </c>
      <c r="L56" s="28">
        <v>293125</v>
      </c>
      <c r="M56" s="28">
        <v>308087</v>
      </c>
      <c r="N56" s="28">
        <v>0</v>
      </c>
      <c r="O56" s="28">
        <v>44849</v>
      </c>
      <c r="P56" s="28">
        <v>256159</v>
      </c>
      <c r="Q56" s="28">
        <v>111395</v>
      </c>
      <c r="R56" s="28">
        <v>2399</v>
      </c>
      <c r="S56" s="28">
        <v>0</v>
      </c>
      <c r="T56" s="28">
        <v>142365</v>
      </c>
      <c r="U56" s="28">
        <v>25785</v>
      </c>
      <c r="V56" s="28">
        <v>0</v>
      </c>
      <c r="W56" s="28">
        <v>25785</v>
      </c>
      <c r="X56" s="28">
        <v>168542</v>
      </c>
      <c r="Y56" s="28">
        <v>68754</v>
      </c>
      <c r="Z56" s="28">
        <v>6794</v>
      </c>
      <c r="AA56" s="28">
        <v>46539</v>
      </c>
      <c r="AB56" s="28">
        <v>31073</v>
      </c>
      <c r="AC56" s="28">
        <v>15382</v>
      </c>
      <c r="AD56" s="28">
        <v>272993</v>
      </c>
      <c r="AE56" s="28">
        <v>818487</v>
      </c>
      <c r="AF56" s="28">
        <v>17294</v>
      </c>
      <c r="AG56" s="28">
        <v>371826</v>
      </c>
      <c r="AH56" s="28">
        <v>3293</v>
      </c>
      <c r="AI56" s="28">
        <v>0</v>
      </c>
      <c r="AJ56" s="28">
        <v>0</v>
      </c>
      <c r="AK56" s="28">
        <v>19129</v>
      </c>
      <c r="AL56" s="28">
        <v>288705</v>
      </c>
      <c r="AM56" s="28">
        <v>8062</v>
      </c>
      <c r="AN56" s="28">
        <v>110178</v>
      </c>
      <c r="AO56" s="28">
        <v>0</v>
      </c>
      <c r="AP56" s="28">
        <v>538607</v>
      </c>
      <c r="AQ56" s="28">
        <v>850377</v>
      </c>
      <c r="AR56" s="28">
        <v>93818</v>
      </c>
      <c r="AS56" s="28">
        <v>125141</v>
      </c>
      <c r="AT56" s="28">
        <v>337886</v>
      </c>
      <c r="AU56" s="28">
        <v>0</v>
      </c>
      <c r="AV56" s="28">
        <v>0</v>
      </c>
      <c r="AW56" s="28">
        <v>107092</v>
      </c>
      <c r="AX56" s="28">
        <v>59899</v>
      </c>
      <c r="AY56" s="28">
        <v>81846</v>
      </c>
      <c r="AZ56" s="28">
        <v>44695</v>
      </c>
      <c r="BA56" s="28">
        <v>0</v>
      </c>
      <c r="BB56" s="28">
        <v>0</v>
      </c>
      <c r="BC56" s="28">
        <v>0</v>
      </c>
      <c r="BD56" s="28">
        <v>0</v>
      </c>
      <c r="BE56" s="28">
        <v>284654</v>
      </c>
      <c r="BF56" s="28">
        <v>0</v>
      </c>
      <c r="BG56" s="28">
        <v>0</v>
      </c>
      <c r="BH56" s="28">
        <v>0</v>
      </c>
      <c r="BI56" s="28">
        <v>0</v>
      </c>
      <c r="BJ56" s="28">
        <f t="shared" si="2"/>
        <v>5256600</v>
      </c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</row>
    <row r="57" spans="1:218" s="26" customFormat="1" ht="31.5" customHeight="1">
      <c r="A57" s="27" t="s">
        <v>94</v>
      </c>
      <c r="B57" s="28">
        <v>96580</v>
      </c>
      <c r="C57" s="28">
        <v>1591962</v>
      </c>
      <c r="D57" s="28">
        <v>1421004</v>
      </c>
      <c r="E57" s="28">
        <v>112067</v>
      </c>
      <c r="F57" s="28">
        <v>29927</v>
      </c>
      <c r="G57" s="28">
        <v>17099</v>
      </c>
      <c r="H57" s="28">
        <v>10866</v>
      </c>
      <c r="I57" s="28">
        <v>999</v>
      </c>
      <c r="J57" s="28">
        <v>1863971</v>
      </c>
      <c r="K57" s="28">
        <v>710912</v>
      </c>
      <c r="L57" s="28">
        <v>487266</v>
      </c>
      <c r="M57" s="28">
        <v>646901</v>
      </c>
      <c r="N57" s="28">
        <v>0</v>
      </c>
      <c r="O57" s="28">
        <v>18892</v>
      </c>
      <c r="P57" s="28">
        <v>400381</v>
      </c>
      <c r="Q57" s="28">
        <v>164405</v>
      </c>
      <c r="R57" s="28">
        <v>0</v>
      </c>
      <c r="S57" s="28">
        <v>0</v>
      </c>
      <c r="T57" s="28">
        <v>235976</v>
      </c>
      <c r="U57" s="28">
        <v>30</v>
      </c>
      <c r="V57" s="28">
        <v>0</v>
      </c>
      <c r="W57" s="28">
        <v>30</v>
      </c>
      <c r="X57" s="28">
        <v>463730</v>
      </c>
      <c r="Y57" s="28">
        <v>70399</v>
      </c>
      <c r="Z57" s="28">
        <v>748</v>
      </c>
      <c r="AA57" s="28">
        <v>301224</v>
      </c>
      <c r="AB57" s="28">
        <v>15995</v>
      </c>
      <c r="AC57" s="28">
        <v>75364</v>
      </c>
      <c r="AD57" s="28">
        <v>177255</v>
      </c>
      <c r="AE57" s="28">
        <v>1051975</v>
      </c>
      <c r="AF57" s="28">
        <v>190</v>
      </c>
      <c r="AG57" s="28">
        <v>200238</v>
      </c>
      <c r="AH57" s="28">
        <v>9381</v>
      </c>
      <c r="AI57" s="28">
        <v>0</v>
      </c>
      <c r="AJ57" s="28">
        <v>16138</v>
      </c>
      <c r="AK57" s="28">
        <v>25112</v>
      </c>
      <c r="AL57" s="28">
        <v>544278</v>
      </c>
      <c r="AM57" s="28">
        <v>222482</v>
      </c>
      <c r="AN57" s="28">
        <v>34156</v>
      </c>
      <c r="AO57" s="28">
        <v>0</v>
      </c>
      <c r="AP57" s="28">
        <v>285502</v>
      </c>
      <c r="AQ57" s="28">
        <v>715081</v>
      </c>
      <c r="AR57" s="28">
        <v>107450</v>
      </c>
      <c r="AS57" s="28">
        <v>97839</v>
      </c>
      <c r="AT57" s="28">
        <v>73876</v>
      </c>
      <c r="AU57" s="28">
        <v>0</v>
      </c>
      <c r="AV57" s="28">
        <v>0</v>
      </c>
      <c r="AW57" s="28">
        <v>50974</v>
      </c>
      <c r="AX57" s="28">
        <v>166648</v>
      </c>
      <c r="AY57" s="28">
        <v>157391</v>
      </c>
      <c r="AZ57" s="28">
        <v>60903</v>
      </c>
      <c r="BA57" s="28">
        <v>225</v>
      </c>
      <c r="BB57" s="28">
        <v>225</v>
      </c>
      <c r="BC57" s="28">
        <v>0</v>
      </c>
      <c r="BD57" s="28">
        <v>0</v>
      </c>
      <c r="BE57" s="28">
        <v>569134</v>
      </c>
      <c r="BF57" s="28">
        <v>0</v>
      </c>
      <c r="BG57" s="28">
        <v>0</v>
      </c>
      <c r="BH57" s="28">
        <v>0</v>
      </c>
      <c r="BI57" s="28">
        <v>0</v>
      </c>
      <c r="BJ57" s="28">
        <f t="shared" si="2"/>
        <v>7215826</v>
      </c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</row>
    <row r="58" spans="1:218" s="46" customFormat="1" ht="31.5" customHeight="1">
      <c r="A58" s="37" t="s">
        <v>95</v>
      </c>
      <c r="B58" s="38">
        <v>59865</v>
      </c>
      <c r="C58" s="38">
        <v>753868</v>
      </c>
      <c r="D58" s="38">
        <v>675464</v>
      </c>
      <c r="E58" s="38">
        <v>47013</v>
      </c>
      <c r="F58" s="38">
        <v>13434</v>
      </c>
      <c r="G58" s="38">
        <v>16193</v>
      </c>
      <c r="H58" s="38">
        <v>1426</v>
      </c>
      <c r="I58" s="38">
        <v>338</v>
      </c>
      <c r="J58" s="38">
        <v>469573</v>
      </c>
      <c r="K58" s="38">
        <v>196633</v>
      </c>
      <c r="L58" s="38">
        <v>152295</v>
      </c>
      <c r="M58" s="38">
        <v>117854</v>
      </c>
      <c r="N58" s="38">
        <v>0</v>
      </c>
      <c r="O58" s="38">
        <v>2791</v>
      </c>
      <c r="P58" s="38">
        <v>114988</v>
      </c>
      <c r="Q58" s="38">
        <v>62271</v>
      </c>
      <c r="R58" s="38">
        <v>0</v>
      </c>
      <c r="S58" s="38">
        <v>0</v>
      </c>
      <c r="T58" s="38">
        <v>52717</v>
      </c>
      <c r="U58" s="38">
        <v>38010</v>
      </c>
      <c r="V58" s="38">
        <v>0</v>
      </c>
      <c r="W58" s="38">
        <v>38010</v>
      </c>
      <c r="X58" s="38">
        <v>381688</v>
      </c>
      <c r="Y58" s="38">
        <v>116122</v>
      </c>
      <c r="Z58" s="38">
        <v>1612</v>
      </c>
      <c r="AA58" s="38">
        <v>145082</v>
      </c>
      <c r="AB58" s="38">
        <v>118872</v>
      </c>
      <c r="AC58" s="38">
        <v>0</v>
      </c>
      <c r="AD58" s="38">
        <v>78348</v>
      </c>
      <c r="AE58" s="38">
        <v>319713</v>
      </c>
      <c r="AF58" s="38">
        <v>23456</v>
      </c>
      <c r="AG58" s="38">
        <v>125742</v>
      </c>
      <c r="AH58" s="38">
        <v>5180</v>
      </c>
      <c r="AI58" s="38">
        <v>0</v>
      </c>
      <c r="AJ58" s="38">
        <v>0</v>
      </c>
      <c r="AK58" s="38">
        <v>0</v>
      </c>
      <c r="AL58" s="38">
        <v>0</v>
      </c>
      <c r="AM58" s="38">
        <v>0</v>
      </c>
      <c r="AN58" s="38">
        <v>165335</v>
      </c>
      <c r="AO58" s="38">
        <v>0</v>
      </c>
      <c r="AP58" s="38">
        <v>147150</v>
      </c>
      <c r="AQ58" s="38">
        <v>143002</v>
      </c>
      <c r="AR58" s="38">
        <v>76105</v>
      </c>
      <c r="AS58" s="38">
        <v>11391</v>
      </c>
      <c r="AT58" s="38">
        <v>12986</v>
      </c>
      <c r="AU58" s="38">
        <v>0</v>
      </c>
      <c r="AV58" s="38">
        <v>0</v>
      </c>
      <c r="AW58" s="38">
        <v>0</v>
      </c>
      <c r="AX58" s="38">
        <v>22841</v>
      </c>
      <c r="AY58" s="38">
        <v>6001</v>
      </c>
      <c r="AZ58" s="38">
        <v>13678</v>
      </c>
      <c r="BA58" s="38">
        <v>0</v>
      </c>
      <c r="BB58" s="38">
        <v>0</v>
      </c>
      <c r="BC58" s="38">
        <v>0</v>
      </c>
      <c r="BD58" s="38">
        <v>0</v>
      </c>
      <c r="BE58" s="38">
        <v>336703</v>
      </c>
      <c r="BF58" s="38">
        <v>0</v>
      </c>
      <c r="BG58" s="38">
        <v>0</v>
      </c>
      <c r="BH58" s="38">
        <v>0</v>
      </c>
      <c r="BI58" s="38">
        <v>0</v>
      </c>
      <c r="BJ58" s="38">
        <f t="shared" si="2"/>
        <v>2842908</v>
      </c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</row>
    <row r="59" spans="1:218" s="26" customFormat="1" ht="31.5" customHeight="1">
      <c r="A59" s="27" t="s">
        <v>96</v>
      </c>
      <c r="B59" s="28">
        <v>89002</v>
      </c>
      <c r="C59" s="28">
        <v>2522149</v>
      </c>
      <c r="D59" s="28">
        <v>2307128</v>
      </c>
      <c r="E59" s="28">
        <v>137403</v>
      </c>
      <c r="F59" s="28">
        <v>49022</v>
      </c>
      <c r="G59" s="28">
        <v>16577</v>
      </c>
      <c r="H59" s="28">
        <v>10970</v>
      </c>
      <c r="I59" s="28">
        <v>1049</v>
      </c>
      <c r="J59" s="28">
        <v>1399139</v>
      </c>
      <c r="K59" s="28">
        <v>405027</v>
      </c>
      <c r="L59" s="28">
        <v>313562</v>
      </c>
      <c r="M59" s="28">
        <v>675421</v>
      </c>
      <c r="N59" s="28">
        <v>0</v>
      </c>
      <c r="O59" s="28">
        <v>5129</v>
      </c>
      <c r="P59" s="28">
        <v>438176</v>
      </c>
      <c r="Q59" s="28">
        <v>201549</v>
      </c>
      <c r="R59" s="28">
        <v>0</v>
      </c>
      <c r="S59" s="28">
        <v>0</v>
      </c>
      <c r="T59" s="28">
        <v>236627</v>
      </c>
      <c r="U59" s="28">
        <v>14</v>
      </c>
      <c r="V59" s="28">
        <v>0</v>
      </c>
      <c r="W59" s="28">
        <v>14</v>
      </c>
      <c r="X59" s="28">
        <v>491745</v>
      </c>
      <c r="Y59" s="28">
        <v>224695</v>
      </c>
      <c r="Z59" s="28">
        <v>1942</v>
      </c>
      <c r="AA59" s="28">
        <v>196404</v>
      </c>
      <c r="AB59" s="28">
        <v>43611</v>
      </c>
      <c r="AC59" s="28">
        <v>25093</v>
      </c>
      <c r="AD59" s="28">
        <v>238027</v>
      </c>
      <c r="AE59" s="28">
        <v>734076</v>
      </c>
      <c r="AF59" s="28">
        <v>26035</v>
      </c>
      <c r="AG59" s="28">
        <v>331340</v>
      </c>
      <c r="AH59" s="28">
        <v>51553</v>
      </c>
      <c r="AI59" s="28">
        <v>0</v>
      </c>
      <c r="AJ59" s="28">
        <v>238501</v>
      </c>
      <c r="AK59" s="28">
        <v>19</v>
      </c>
      <c r="AL59" s="28">
        <v>50254</v>
      </c>
      <c r="AM59" s="28">
        <v>84</v>
      </c>
      <c r="AN59" s="28">
        <v>36290</v>
      </c>
      <c r="AO59" s="28">
        <v>0</v>
      </c>
      <c r="AP59" s="28">
        <v>229799</v>
      </c>
      <c r="AQ59" s="28">
        <v>963954</v>
      </c>
      <c r="AR59" s="28">
        <v>79185</v>
      </c>
      <c r="AS59" s="28">
        <v>169436</v>
      </c>
      <c r="AT59" s="28">
        <v>69334</v>
      </c>
      <c r="AU59" s="28">
        <v>0</v>
      </c>
      <c r="AV59" s="28">
        <v>0</v>
      </c>
      <c r="AW59" s="28">
        <v>129721</v>
      </c>
      <c r="AX59" s="28">
        <v>261903</v>
      </c>
      <c r="AY59" s="28">
        <v>189395</v>
      </c>
      <c r="AZ59" s="28">
        <v>64980</v>
      </c>
      <c r="BA59" s="28">
        <v>0</v>
      </c>
      <c r="BB59" s="28">
        <v>0</v>
      </c>
      <c r="BC59" s="28">
        <v>0</v>
      </c>
      <c r="BD59" s="28">
        <v>0</v>
      </c>
      <c r="BE59" s="28">
        <v>16141</v>
      </c>
      <c r="BF59" s="28">
        <v>0</v>
      </c>
      <c r="BG59" s="28">
        <v>0</v>
      </c>
      <c r="BH59" s="28">
        <v>0</v>
      </c>
      <c r="BI59" s="28">
        <v>0</v>
      </c>
      <c r="BJ59" s="28">
        <f t="shared" si="2"/>
        <v>7122222</v>
      </c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</row>
    <row r="60" spans="1:218" s="26" customFormat="1" ht="31.5" customHeight="1">
      <c r="A60" s="27" t="s">
        <v>97</v>
      </c>
      <c r="B60" s="28">
        <v>58812</v>
      </c>
      <c r="C60" s="28">
        <v>1727864</v>
      </c>
      <c r="D60" s="28">
        <v>1609470</v>
      </c>
      <c r="E60" s="28">
        <v>75095</v>
      </c>
      <c r="F60" s="28">
        <v>30183</v>
      </c>
      <c r="G60" s="28">
        <v>9270</v>
      </c>
      <c r="H60" s="28">
        <v>3266</v>
      </c>
      <c r="I60" s="28">
        <v>580</v>
      </c>
      <c r="J60" s="28">
        <v>832044</v>
      </c>
      <c r="K60" s="28">
        <v>257573</v>
      </c>
      <c r="L60" s="28">
        <v>266552</v>
      </c>
      <c r="M60" s="28">
        <v>306591</v>
      </c>
      <c r="N60" s="28">
        <v>0</v>
      </c>
      <c r="O60" s="28">
        <v>1328</v>
      </c>
      <c r="P60" s="28">
        <v>304746</v>
      </c>
      <c r="Q60" s="28">
        <v>196597</v>
      </c>
      <c r="R60" s="28">
        <v>0</v>
      </c>
      <c r="S60" s="28">
        <v>0</v>
      </c>
      <c r="T60" s="28">
        <v>108149</v>
      </c>
      <c r="U60" s="28">
        <v>7127</v>
      </c>
      <c r="V60" s="28">
        <v>0</v>
      </c>
      <c r="W60" s="28">
        <v>7127</v>
      </c>
      <c r="X60" s="28">
        <v>183835</v>
      </c>
      <c r="Y60" s="28">
        <v>49335</v>
      </c>
      <c r="Z60" s="28">
        <v>4054</v>
      </c>
      <c r="AA60" s="28">
        <v>119792</v>
      </c>
      <c r="AB60" s="28">
        <v>10654</v>
      </c>
      <c r="AC60" s="28">
        <v>0</v>
      </c>
      <c r="AD60" s="28">
        <v>176681</v>
      </c>
      <c r="AE60" s="28">
        <v>511511</v>
      </c>
      <c r="AF60" s="28">
        <v>11882</v>
      </c>
      <c r="AG60" s="28">
        <v>104136</v>
      </c>
      <c r="AH60" s="28">
        <v>5739</v>
      </c>
      <c r="AI60" s="28">
        <v>0</v>
      </c>
      <c r="AJ60" s="28">
        <v>0</v>
      </c>
      <c r="AK60" s="28">
        <v>18679</v>
      </c>
      <c r="AL60" s="28">
        <v>357846</v>
      </c>
      <c r="AM60" s="28">
        <v>0</v>
      </c>
      <c r="AN60" s="28">
        <v>13229</v>
      </c>
      <c r="AO60" s="28">
        <v>0</v>
      </c>
      <c r="AP60" s="28">
        <v>175771</v>
      </c>
      <c r="AQ60" s="28">
        <v>1039939</v>
      </c>
      <c r="AR60" s="28">
        <v>69209</v>
      </c>
      <c r="AS60" s="28">
        <v>268890</v>
      </c>
      <c r="AT60" s="28">
        <v>43937</v>
      </c>
      <c r="AU60" s="28">
        <v>0</v>
      </c>
      <c r="AV60" s="28">
        <v>0</v>
      </c>
      <c r="AW60" s="28">
        <v>63163</v>
      </c>
      <c r="AX60" s="28">
        <v>104715</v>
      </c>
      <c r="AY60" s="28">
        <v>30501</v>
      </c>
      <c r="AZ60" s="28">
        <v>459524</v>
      </c>
      <c r="BA60" s="28">
        <v>9765</v>
      </c>
      <c r="BB60" s="28">
        <v>4813</v>
      </c>
      <c r="BC60" s="28">
        <v>4952</v>
      </c>
      <c r="BD60" s="28">
        <v>0</v>
      </c>
      <c r="BE60" s="28">
        <v>511183</v>
      </c>
      <c r="BF60" s="28">
        <v>0</v>
      </c>
      <c r="BG60" s="28">
        <v>0</v>
      </c>
      <c r="BH60" s="28">
        <v>0</v>
      </c>
      <c r="BI60" s="28">
        <v>0</v>
      </c>
      <c r="BJ60" s="28">
        <f t="shared" si="2"/>
        <v>5539278</v>
      </c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</row>
    <row r="61" spans="1:218" s="26" customFormat="1" ht="31.5" customHeight="1">
      <c r="A61" s="27" t="s">
        <v>98</v>
      </c>
      <c r="B61" s="28">
        <v>114483</v>
      </c>
      <c r="C61" s="28">
        <v>1234034</v>
      </c>
      <c r="D61" s="28">
        <v>994267</v>
      </c>
      <c r="E61" s="28">
        <v>137483</v>
      </c>
      <c r="F61" s="28">
        <v>73714</v>
      </c>
      <c r="G61" s="28">
        <v>18049</v>
      </c>
      <c r="H61" s="28">
        <v>9228</v>
      </c>
      <c r="I61" s="28">
        <v>1293</v>
      </c>
      <c r="J61" s="28">
        <v>1942342</v>
      </c>
      <c r="K61" s="28">
        <v>535386</v>
      </c>
      <c r="L61" s="28">
        <v>550896</v>
      </c>
      <c r="M61" s="28">
        <v>810898</v>
      </c>
      <c r="N61" s="28">
        <v>0</v>
      </c>
      <c r="O61" s="28">
        <v>45162</v>
      </c>
      <c r="P61" s="28">
        <v>574550</v>
      </c>
      <c r="Q61" s="28">
        <v>148248</v>
      </c>
      <c r="R61" s="28">
        <v>0</v>
      </c>
      <c r="S61" s="28">
        <v>0</v>
      </c>
      <c r="T61" s="28">
        <v>426302</v>
      </c>
      <c r="U61" s="28">
        <v>80594</v>
      </c>
      <c r="V61" s="28">
        <v>9509</v>
      </c>
      <c r="W61" s="28">
        <v>71085</v>
      </c>
      <c r="X61" s="28">
        <v>516660</v>
      </c>
      <c r="Y61" s="28">
        <v>142754</v>
      </c>
      <c r="Z61" s="28">
        <v>2124</v>
      </c>
      <c r="AA61" s="28">
        <v>325663</v>
      </c>
      <c r="AB61" s="28">
        <v>14779</v>
      </c>
      <c r="AC61" s="28">
        <v>31340</v>
      </c>
      <c r="AD61" s="28">
        <v>143449</v>
      </c>
      <c r="AE61" s="28">
        <v>882568</v>
      </c>
      <c r="AF61" s="28">
        <v>76319</v>
      </c>
      <c r="AG61" s="28">
        <v>225842</v>
      </c>
      <c r="AH61" s="28">
        <v>3563</v>
      </c>
      <c r="AI61" s="28">
        <v>0</v>
      </c>
      <c r="AJ61" s="28">
        <v>0</v>
      </c>
      <c r="AK61" s="28">
        <v>47056</v>
      </c>
      <c r="AL61" s="28">
        <v>368663</v>
      </c>
      <c r="AM61" s="28">
        <v>23283</v>
      </c>
      <c r="AN61" s="28">
        <v>137842</v>
      </c>
      <c r="AO61" s="28">
        <v>0</v>
      </c>
      <c r="AP61" s="28">
        <v>329095</v>
      </c>
      <c r="AQ61" s="28">
        <v>2427151</v>
      </c>
      <c r="AR61" s="28">
        <v>161489</v>
      </c>
      <c r="AS61" s="28">
        <v>283615</v>
      </c>
      <c r="AT61" s="28">
        <v>216663</v>
      </c>
      <c r="AU61" s="28">
        <v>0</v>
      </c>
      <c r="AV61" s="28">
        <v>0</v>
      </c>
      <c r="AW61" s="28">
        <v>45868</v>
      </c>
      <c r="AX61" s="28">
        <v>131844</v>
      </c>
      <c r="AY61" s="28">
        <v>1529524</v>
      </c>
      <c r="AZ61" s="28">
        <v>58148</v>
      </c>
      <c r="BA61" s="28">
        <v>1173</v>
      </c>
      <c r="BB61" s="28">
        <v>580</v>
      </c>
      <c r="BC61" s="28">
        <v>593</v>
      </c>
      <c r="BD61" s="28">
        <v>0</v>
      </c>
      <c r="BE61" s="28">
        <v>586109</v>
      </c>
      <c r="BF61" s="28">
        <v>0</v>
      </c>
      <c r="BG61" s="28">
        <v>0</v>
      </c>
      <c r="BH61" s="28">
        <v>0</v>
      </c>
      <c r="BI61" s="28">
        <v>0</v>
      </c>
      <c r="BJ61" s="28">
        <f t="shared" si="2"/>
        <v>8832208</v>
      </c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</row>
    <row r="62" spans="1:218" s="26" customFormat="1" ht="31.5" customHeight="1">
      <c r="A62" s="27" t="s">
        <v>99</v>
      </c>
      <c r="B62" s="28">
        <v>35802</v>
      </c>
      <c r="C62" s="28">
        <v>293978</v>
      </c>
      <c r="D62" s="28">
        <v>254993</v>
      </c>
      <c r="E62" s="28">
        <v>25026</v>
      </c>
      <c r="F62" s="28">
        <v>7194</v>
      </c>
      <c r="G62" s="28">
        <v>4635</v>
      </c>
      <c r="H62" s="28">
        <v>1703</v>
      </c>
      <c r="I62" s="28">
        <v>427</v>
      </c>
      <c r="J62" s="28">
        <v>183478</v>
      </c>
      <c r="K62" s="28">
        <v>77673</v>
      </c>
      <c r="L62" s="28">
        <v>69993</v>
      </c>
      <c r="M62" s="28">
        <v>35812</v>
      </c>
      <c r="N62" s="28">
        <v>0</v>
      </c>
      <c r="O62" s="28">
        <v>0</v>
      </c>
      <c r="P62" s="28">
        <v>77145</v>
      </c>
      <c r="Q62" s="28">
        <v>40335</v>
      </c>
      <c r="R62" s="28">
        <v>0</v>
      </c>
      <c r="S62" s="28">
        <v>0</v>
      </c>
      <c r="T62" s="28">
        <v>36810</v>
      </c>
      <c r="U62" s="28">
        <v>62754</v>
      </c>
      <c r="V62" s="28">
        <v>0</v>
      </c>
      <c r="W62" s="28">
        <v>62754</v>
      </c>
      <c r="X62" s="28">
        <v>170830</v>
      </c>
      <c r="Y62" s="28">
        <v>129354</v>
      </c>
      <c r="Z62" s="28">
        <v>5966</v>
      </c>
      <c r="AA62" s="28">
        <v>22955</v>
      </c>
      <c r="AB62" s="28">
        <v>12555</v>
      </c>
      <c r="AC62" s="28">
        <v>0</v>
      </c>
      <c r="AD62" s="28">
        <v>16208</v>
      </c>
      <c r="AE62" s="28">
        <v>221929</v>
      </c>
      <c r="AF62" s="28">
        <v>7044</v>
      </c>
      <c r="AG62" s="28">
        <v>212227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2658</v>
      </c>
      <c r="AO62" s="28">
        <v>0</v>
      </c>
      <c r="AP62" s="28">
        <v>70353</v>
      </c>
      <c r="AQ62" s="28">
        <v>500595</v>
      </c>
      <c r="AR62" s="28">
        <v>41403</v>
      </c>
      <c r="AS62" s="28">
        <v>210277</v>
      </c>
      <c r="AT62" s="28">
        <v>10425</v>
      </c>
      <c r="AU62" s="28">
        <v>0</v>
      </c>
      <c r="AV62" s="28">
        <v>0</v>
      </c>
      <c r="AW62" s="28">
        <v>208215</v>
      </c>
      <c r="AX62" s="28">
        <v>14287</v>
      </c>
      <c r="AY62" s="28">
        <v>3353</v>
      </c>
      <c r="AZ62" s="28">
        <v>12635</v>
      </c>
      <c r="BA62" s="28">
        <v>3107</v>
      </c>
      <c r="BB62" s="28">
        <v>0</v>
      </c>
      <c r="BC62" s="28">
        <v>1626</v>
      </c>
      <c r="BD62" s="28">
        <v>1481</v>
      </c>
      <c r="BE62" s="28">
        <v>252782</v>
      </c>
      <c r="BF62" s="28">
        <v>0</v>
      </c>
      <c r="BG62" s="28">
        <v>0</v>
      </c>
      <c r="BH62" s="28">
        <v>0</v>
      </c>
      <c r="BI62" s="28">
        <v>0</v>
      </c>
      <c r="BJ62" s="28">
        <f t="shared" si="2"/>
        <v>1888961</v>
      </c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</row>
    <row r="63" spans="1:218" s="46" customFormat="1" ht="31.5" customHeight="1">
      <c r="A63" s="37" t="s">
        <v>100</v>
      </c>
      <c r="B63" s="38">
        <v>74172</v>
      </c>
      <c r="C63" s="38">
        <v>919800</v>
      </c>
      <c r="D63" s="38">
        <v>785486</v>
      </c>
      <c r="E63" s="38">
        <v>71103</v>
      </c>
      <c r="F63" s="38">
        <v>30576</v>
      </c>
      <c r="G63" s="38">
        <v>23198</v>
      </c>
      <c r="H63" s="38">
        <v>3745</v>
      </c>
      <c r="I63" s="38">
        <v>5692</v>
      </c>
      <c r="J63" s="38">
        <v>905827</v>
      </c>
      <c r="K63" s="38">
        <v>207125</v>
      </c>
      <c r="L63" s="38">
        <v>222736</v>
      </c>
      <c r="M63" s="38">
        <v>475966</v>
      </c>
      <c r="N63" s="38">
        <v>0</v>
      </c>
      <c r="O63" s="38">
        <v>0</v>
      </c>
      <c r="P63" s="38">
        <v>325232</v>
      </c>
      <c r="Q63" s="38">
        <v>216422</v>
      </c>
      <c r="R63" s="38">
        <v>952</v>
      </c>
      <c r="S63" s="38">
        <v>0</v>
      </c>
      <c r="T63" s="38">
        <v>107858</v>
      </c>
      <c r="U63" s="38">
        <v>37038</v>
      </c>
      <c r="V63" s="38">
        <v>0</v>
      </c>
      <c r="W63" s="38">
        <v>37038</v>
      </c>
      <c r="X63" s="38">
        <v>385791</v>
      </c>
      <c r="Y63" s="38">
        <v>188626</v>
      </c>
      <c r="Z63" s="38">
        <v>64</v>
      </c>
      <c r="AA63" s="38">
        <v>160629</v>
      </c>
      <c r="AB63" s="38">
        <v>10079</v>
      </c>
      <c r="AC63" s="38">
        <v>26393</v>
      </c>
      <c r="AD63" s="38">
        <v>54030</v>
      </c>
      <c r="AE63" s="38">
        <v>432531</v>
      </c>
      <c r="AF63" s="38">
        <v>9874</v>
      </c>
      <c r="AG63" s="38">
        <v>93965</v>
      </c>
      <c r="AH63" s="38">
        <v>3712</v>
      </c>
      <c r="AI63" s="38">
        <v>30</v>
      </c>
      <c r="AJ63" s="38">
        <v>0</v>
      </c>
      <c r="AK63" s="38">
        <v>2984</v>
      </c>
      <c r="AL63" s="38">
        <v>183024</v>
      </c>
      <c r="AM63" s="38">
        <v>70917</v>
      </c>
      <c r="AN63" s="38">
        <v>68025</v>
      </c>
      <c r="AO63" s="38">
        <v>0</v>
      </c>
      <c r="AP63" s="38">
        <v>196763</v>
      </c>
      <c r="AQ63" s="38">
        <v>683431</v>
      </c>
      <c r="AR63" s="38">
        <v>97170</v>
      </c>
      <c r="AS63" s="38">
        <v>389562</v>
      </c>
      <c r="AT63" s="38">
        <v>39011</v>
      </c>
      <c r="AU63" s="38">
        <v>0</v>
      </c>
      <c r="AV63" s="38">
        <v>0</v>
      </c>
      <c r="AW63" s="38">
        <v>0</v>
      </c>
      <c r="AX63" s="38">
        <v>74162</v>
      </c>
      <c r="AY63" s="38">
        <v>31525</v>
      </c>
      <c r="AZ63" s="38">
        <v>52001</v>
      </c>
      <c r="BA63" s="38">
        <v>2377</v>
      </c>
      <c r="BB63" s="38">
        <v>2377</v>
      </c>
      <c r="BC63" s="38">
        <v>0</v>
      </c>
      <c r="BD63" s="38">
        <v>0</v>
      </c>
      <c r="BE63" s="38">
        <v>454289</v>
      </c>
      <c r="BF63" s="38">
        <v>0</v>
      </c>
      <c r="BG63" s="38">
        <v>0</v>
      </c>
      <c r="BH63" s="38">
        <v>0</v>
      </c>
      <c r="BI63" s="38">
        <v>0</v>
      </c>
      <c r="BJ63" s="38">
        <f t="shared" si="2"/>
        <v>4471281</v>
      </c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</row>
    <row r="64" spans="1:218" s="26" customFormat="1" ht="31.5" customHeight="1" thickBot="1">
      <c r="A64" s="27" t="s">
        <v>111</v>
      </c>
      <c r="B64" s="28">
        <v>64503</v>
      </c>
      <c r="C64" s="28">
        <v>1454431</v>
      </c>
      <c r="D64" s="28">
        <v>1330241</v>
      </c>
      <c r="E64" s="28">
        <v>76865</v>
      </c>
      <c r="F64" s="28">
        <v>24878</v>
      </c>
      <c r="G64" s="28">
        <v>18900</v>
      </c>
      <c r="H64" s="28">
        <v>3081</v>
      </c>
      <c r="I64" s="28">
        <v>466</v>
      </c>
      <c r="J64" s="28">
        <v>772740</v>
      </c>
      <c r="K64" s="28">
        <v>232893</v>
      </c>
      <c r="L64" s="28">
        <v>236296</v>
      </c>
      <c r="M64" s="28">
        <v>303551</v>
      </c>
      <c r="N64" s="28">
        <v>0</v>
      </c>
      <c r="O64" s="28">
        <v>0</v>
      </c>
      <c r="P64" s="28">
        <v>328951</v>
      </c>
      <c r="Q64" s="28">
        <v>277669</v>
      </c>
      <c r="R64" s="28">
        <v>0</v>
      </c>
      <c r="S64" s="28">
        <v>0</v>
      </c>
      <c r="T64" s="28">
        <v>51282</v>
      </c>
      <c r="U64" s="28">
        <v>45356</v>
      </c>
      <c r="V64" s="28">
        <v>45356</v>
      </c>
      <c r="W64" s="28">
        <v>0</v>
      </c>
      <c r="X64" s="28">
        <v>514022</v>
      </c>
      <c r="Y64" s="28">
        <v>327224</v>
      </c>
      <c r="Z64" s="28">
        <v>11306</v>
      </c>
      <c r="AA64" s="28">
        <v>56599</v>
      </c>
      <c r="AB64" s="28">
        <v>118893</v>
      </c>
      <c r="AC64" s="28">
        <v>0</v>
      </c>
      <c r="AD64" s="28">
        <v>66197</v>
      </c>
      <c r="AE64" s="28">
        <v>208090</v>
      </c>
      <c r="AF64" s="28">
        <v>11725</v>
      </c>
      <c r="AG64" s="28">
        <v>111872</v>
      </c>
      <c r="AH64" s="28">
        <v>2152</v>
      </c>
      <c r="AI64" s="28">
        <v>0</v>
      </c>
      <c r="AJ64" s="28">
        <v>0</v>
      </c>
      <c r="AK64" s="28">
        <v>2174</v>
      </c>
      <c r="AL64" s="28">
        <v>0</v>
      </c>
      <c r="AM64" s="28">
        <v>0</v>
      </c>
      <c r="AN64" s="28">
        <v>80167</v>
      </c>
      <c r="AO64" s="28">
        <v>0</v>
      </c>
      <c r="AP64" s="28">
        <v>161334</v>
      </c>
      <c r="AQ64" s="28">
        <v>496833</v>
      </c>
      <c r="AR64" s="28">
        <v>158221</v>
      </c>
      <c r="AS64" s="28">
        <v>84879</v>
      </c>
      <c r="AT64" s="28">
        <v>61178</v>
      </c>
      <c r="AU64" s="28">
        <v>0</v>
      </c>
      <c r="AV64" s="28">
        <v>0</v>
      </c>
      <c r="AW64" s="28">
        <v>76793</v>
      </c>
      <c r="AX64" s="28">
        <v>59747</v>
      </c>
      <c r="AY64" s="28">
        <v>27851</v>
      </c>
      <c r="AZ64" s="28">
        <v>28164</v>
      </c>
      <c r="BA64" s="28">
        <v>0</v>
      </c>
      <c r="BB64" s="28">
        <v>0</v>
      </c>
      <c r="BC64" s="28">
        <v>0</v>
      </c>
      <c r="BD64" s="28">
        <v>0</v>
      </c>
      <c r="BE64" s="28">
        <v>571103</v>
      </c>
      <c r="BF64" s="28">
        <v>35830</v>
      </c>
      <c r="BG64" s="28">
        <v>35830</v>
      </c>
      <c r="BH64" s="28">
        <v>0</v>
      </c>
      <c r="BI64" s="28">
        <v>0</v>
      </c>
      <c r="BJ64" s="28">
        <f t="shared" si="2"/>
        <v>4719390</v>
      </c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</row>
    <row r="65" spans="1:218" s="26" customFormat="1" ht="31.5" customHeight="1" thickBot="1" thickTop="1">
      <c r="A65" s="39" t="s">
        <v>101</v>
      </c>
      <c r="B65" s="40">
        <f>SUM(B19:B64)</f>
        <v>3194048</v>
      </c>
      <c r="C65" s="40">
        <f aca="true" t="shared" si="3" ref="C65:BI65">SUM(C19:C64)</f>
        <v>48056439</v>
      </c>
      <c r="D65" s="40">
        <f t="shared" si="3"/>
        <v>41729980</v>
      </c>
      <c r="E65" s="40">
        <f t="shared" si="3"/>
        <v>3606138</v>
      </c>
      <c r="F65" s="40">
        <f t="shared" si="3"/>
        <v>1474789</v>
      </c>
      <c r="G65" s="40">
        <f t="shared" si="3"/>
        <v>841351</v>
      </c>
      <c r="H65" s="40">
        <f t="shared" si="3"/>
        <v>351869</v>
      </c>
      <c r="I65" s="40">
        <f t="shared" si="3"/>
        <v>52312</v>
      </c>
      <c r="J65" s="40">
        <f t="shared" si="3"/>
        <v>46810815</v>
      </c>
      <c r="K65" s="40">
        <f t="shared" si="3"/>
        <v>13251750</v>
      </c>
      <c r="L65" s="40">
        <f t="shared" si="3"/>
        <v>15445819</v>
      </c>
      <c r="M65" s="40">
        <f t="shared" si="3"/>
        <v>17771636</v>
      </c>
      <c r="N65" s="40">
        <f t="shared" si="3"/>
        <v>16</v>
      </c>
      <c r="O65" s="40">
        <f t="shared" si="3"/>
        <v>341594</v>
      </c>
      <c r="P65" s="40">
        <f t="shared" si="3"/>
        <v>15981415</v>
      </c>
      <c r="Q65" s="40">
        <f t="shared" si="3"/>
        <v>9389228</v>
      </c>
      <c r="R65" s="40">
        <f t="shared" si="3"/>
        <v>26069</v>
      </c>
      <c r="S65" s="40">
        <f t="shared" si="3"/>
        <v>0</v>
      </c>
      <c r="T65" s="40">
        <f t="shared" si="3"/>
        <v>6566118</v>
      </c>
      <c r="U65" s="40">
        <f t="shared" si="3"/>
        <v>1620020</v>
      </c>
      <c r="V65" s="40">
        <f t="shared" si="3"/>
        <v>288827</v>
      </c>
      <c r="W65" s="40">
        <f t="shared" si="3"/>
        <v>1331193</v>
      </c>
      <c r="X65" s="40">
        <f t="shared" si="3"/>
        <v>15841572</v>
      </c>
      <c r="Y65" s="40">
        <f t="shared" si="3"/>
        <v>6117340</v>
      </c>
      <c r="Z65" s="40">
        <f t="shared" si="3"/>
        <v>192552</v>
      </c>
      <c r="AA65" s="40">
        <f t="shared" si="3"/>
        <v>6622106</v>
      </c>
      <c r="AB65" s="40">
        <f t="shared" si="3"/>
        <v>2729039</v>
      </c>
      <c r="AC65" s="40">
        <f t="shared" si="3"/>
        <v>180535</v>
      </c>
      <c r="AD65" s="40">
        <f t="shared" si="3"/>
        <v>6154063</v>
      </c>
      <c r="AE65" s="40">
        <f t="shared" si="3"/>
        <v>21406616</v>
      </c>
      <c r="AF65" s="40">
        <f t="shared" si="3"/>
        <v>1260637</v>
      </c>
      <c r="AG65" s="40">
        <f t="shared" si="3"/>
        <v>9978080</v>
      </c>
      <c r="AH65" s="40">
        <f t="shared" si="3"/>
        <v>174984</v>
      </c>
      <c r="AI65" s="40">
        <f t="shared" si="3"/>
        <v>30</v>
      </c>
      <c r="AJ65" s="40">
        <f t="shared" si="3"/>
        <v>597820</v>
      </c>
      <c r="AK65" s="40">
        <f t="shared" si="3"/>
        <v>698815</v>
      </c>
      <c r="AL65" s="40">
        <f t="shared" si="3"/>
        <v>4754696</v>
      </c>
      <c r="AM65" s="40">
        <f t="shared" si="3"/>
        <v>1532297</v>
      </c>
      <c r="AN65" s="40">
        <f t="shared" si="3"/>
        <v>2409257</v>
      </c>
      <c r="AO65" s="40">
        <f t="shared" si="3"/>
        <v>0</v>
      </c>
      <c r="AP65" s="40">
        <f t="shared" si="3"/>
        <v>10013921</v>
      </c>
      <c r="AQ65" s="40">
        <f t="shared" si="3"/>
        <v>36439084</v>
      </c>
      <c r="AR65" s="40">
        <f t="shared" si="3"/>
        <v>5153449</v>
      </c>
      <c r="AS65" s="40">
        <f t="shared" si="3"/>
        <v>8013752</v>
      </c>
      <c r="AT65" s="40">
        <f t="shared" si="3"/>
        <v>8322993</v>
      </c>
      <c r="AU65" s="40">
        <f t="shared" si="3"/>
        <v>0</v>
      </c>
      <c r="AV65" s="40">
        <f t="shared" si="3"/>
        <v>0</v>
      </c>
      <c r="AW65" s="40">
        <f t="shared" si="3"/>
        <v>3007141</v>
      </c>
      <c r="AX65" s="40">
        <f t="shared" si="3"/>
        <v>4649914</v>
      </c>
      <c r="AY65" s="40">
        <f t="shared" si="3"/>
        <v>3756336</v>
      </c>
      <c r="AZ65" s="40">
        <f t="shared" si="3"/>
        <v>3535499</v>
      </c>
      <c r="BA65" s="40">
        <f t="shared" si="3"/>
        <v>475022</v>
      </c>
      <c r="BB65" s="40">
        <f t="shared" si="3"/>
        <v>177681</v>
      </c>
      <c r="BC65" s="40">
        <f t="shared" si="3"/>
        <v>260013</v>
      </c>
      <c r="BD65" s="40">
        <f t="shared" si="3"/>
        <v>37328</v>
      </c>
      <c r="BE65" s="40">
        <f t="shared" si="3"/>
        <v>26199707</v>
      </c>
      <c r="BF65" s="40">
        <f t="shared" si="3"/>
        <v>81210</v>
      </c>
      <c r="BG65" s="40">
        <f t="shared" si="3"/>
        <v>81210</v>
      </c>
      <c r="BH65" s="40">
        <f t="shared" si="3"/>
        <v>0</v>
      </c>
      <c r="BI65" s="40">
        <f t="shared" si="3"/>
        <v>0</v>
      </c>
      <c r="BJ65" s="40">
        <f>SUM(BJ19:BJ64)</f>
        <v>232273932</v>
      </c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</row>
    <row r="66" spans="1:218" s="26" customFormat="1" ht="31.5" customHeight="1" thickTop="1">
      <c r="A66" s="41" t="s">
        <v>102</v>
      </c>
      <c r="B66" s="38">
        <f aca="true" t="shared" si="4" ref="B66:AG66">SUM(B65,B18)</f>
        <v>7509173</v>
      </c>
      <c r="C66" s="38">
        <f t="shared" si="4"/>
        <v>136981344</v>
      </c>
      <c r="D66" s="38">
        <f t="shared" si="4"/>
        <v>117408151</v>
      </c>
      <c r="E66" s="38">
        <f t="shared" si="4"/>
        <v>10652557</v>
      </c>
      <c r="F66" s="38">
        <f t="shared" si="4"/>
        <v>4550092</v>
      </c>
      <c r="G66" s="38">
        <f t="shared" si="4"/>
        <v>2492162</v>
      </c>
      <c r="H66" s="38">
        <f t="shared" si="4"/>
        <v>1271686</v>
      </c>
      <c r="I66" s="38">
        <f t="shared" si="4"/>
        <v>606696</v>
      </c>
      <c r="J66" s="38">
        <f t="shared" si="4"/>
        <v>223212736</v>
      </c>
      <c r="K66" s="38">
        <f t="shared" si="4"/>
        <v>53058464</v>
      </c>
      <c r="L66" s="38">
        <f t="shared" si="4"/>
        <v>55045521</v>
      </c>
      <c r="M66" s="38">
        <f t="shared" si="4"/>
        <v>87777528</v>
      </c>
      <c r="N66" s="38">
        <f t="shared" si="4"/>
        <v>25719210</v>
      </c>
      <c r="O66" s="38">
        <f t="shared" si="4"/>
        <v>1612013</v>
      </c>
      <c r="P66" s="38">
        <f t="shared" si="4"/>
        <v>61792869</v>
      </c>
      <c r="Q66" s="38">
        <f t="shared" si="4"/>
        <v>34404583</v>
      </c>
      <c r="R66" s="38">
        <f t="shared" si="4"/>
        <v>149625</v>
      </c>
      <c r="S66" s="38">
        <f t="shared" si="4"/>
        <v>832977</v>
      </c>
      <c r="T66" s="38">
        <f t="shared" si="4"/>
        <v>26405684</v>
      </c>
      <c r="U66" s="38">
        <f t="shared" si="4"/>
        <v>5953093</v>
      </c>
      <c r="V66" s="38">
        <f t="shared" si="4"/>
        <v>288827</v>
      </c>
      <c r="W66" s="38">
        <f t="shared" si="4"/>
        <v>5664266</v>
      </c>
      <c r="X66" s="38">
        <f t="shared" si="4"/>
        <v>32588171</v>
      </c>
      <c r="Y66" s="38">
        <f t="shared" si="4"/>
        <v>12126822</v>
      </c>
      <c r="Z66" s="38">
        <f t="shared" si="4"/>
        <v>481244</v>
      </c>
      <c r="AA66" s="38">
        <f t="shared" si="4"/>
        <v>14860549</v>
      </c>
      <c r="AB66" s="38">
        <f t="shared" si="4"/>
        <v>4680927</v>
      </c>
      <c r="AC66" s="38">
        <f t="shared" si="4"/>
        <v>438629</v>
      </c>
      <c r="AD66" s="38">
        <f t="shared" si="4"/>
        <v>34761549</v>
      </c>
      <c r="AE66" s="38">
        <f t="shared" si="4"/>
        <v>83207165</v>
      </c>
      <c r="AF66" s="38">
        <f t="shared" si="4"/>
        <v>3766004</v>
      </c>
      <c r="AG66" s="38">
        <f t="shared" si="4"/>
        <v>28884727</v>
      </c>
      <c r="AH66" s="38">
        <f aca="true" t="shared" si="5" ref="AH66:BJ66">SUM(AH65,AH18)</f>
        <v>2233133</v>
      </c>
      <c r="AI66" s="38">
        <f t="shared" si="5"/>
        <v>53789</v>
      </c>
      <c r="AJ66" s="38">
        <f t="shared" si="5"/>
        <v>5761258</v>
      </c>
      <c r="AK66" s="38">
        <f t="shared" si="5"/>
        <v>4130241</v>
      </c>
      <c r="AL66" s="38">
        <f t="shared" si="5"/>
        <v>22369891</v>
      </c>
      <c r="AM66" s="38">
        <f t="shared" si="5"/>
        <v>9422921</v>
      </c>
      <c r="AN66" s="38">
        <f t="shared" si="5"/>
        <v>6585201</v>
      </c>
      <c r="AO66" s="38">
        <f t="shared" si="5"/>
        <v>0</v>
      </c>
      <c r="AP66" s="38">
        <f t="shared" si="5"/>
        <v>29420379</v>
      </c>
      <c r="AQ66" s="38">
        <f t="shared" si="5"/>
        <v>104623400</v>
      </c>
      <c r="AR66" s="38">
        <f t="shared" si="5"/>
        <v>14144194</v>
      </c>
      <c r="AS66" s="38">
        <f t="shared" si="5"/>
        <v>23640930</v>
      </c>
      <c r="AT66" s="38">
        <f t="shared" si="5"/>
        <v>14935943</v>
      </c>
      <c r="AU66" s="38">
        <f t="shared" si="5"/>
        <v>0</v>
      </c>
      <c r="AV66" s="38">
        <f t="shared" si="5"/>
        <v>58803</v>
      </c>
      <c r="AW66" s="38">
        <f t="shared" si="5"/>
        <v>7221226</v>
      </c>
      <c r="AX66" s="38">
        <f t="shared" si="5"/>
        <v>22321327</v>
      </c>
      <c r="AY66" s="38">
        <f t="shared" si="5"/>
        <v>8860129</v>
      </c>
      <c r="AZ66" s="38">
        <f t="shared" si="5"/>
        <v>13440848</v>
      </c>
      <c r="BA66" s="38">
        <f t="shared" si="5"/>
        <v>1232397</v>
      </c>
      <c r="BB66" s="38">
        <f t="shared" si="5"/>
        <v>343326</v>
      </c>
      <c r="BC66" s="38">
        <f t="shared" si="5"/>
        <v>790749</v>
      </c>
      <c r="BD66" s="38">
        <f t="shared" si="5"/>
        <v>98322</v>
      </c>
      <c r="BE66" s="38">
        <f t="shared" si="5"/>
        <v>98024838</v>
      </c>
      <c r="BF66" s="38">
        <f t="shared" si="5"/>
        <v>245018</v>
      </c>
      <c r="BG66" s="38">
        <f t="shared" si="5"/>
        <v>245018</v>
      </c>
      <c r="BH66" s="38">
        <f t="shared" si="5"/>
        <v>0</v>
      </c>
      <c r="BI66" s="38">
        <f t="shared" si="5"/>
        <v>0</v>
      </c>
      <c r="BJ66" s="38">
        <f t="shared" si="5"/>
        <v>819552132</v>
      </c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</row>
    <row r="67" spans="1:61" ht="24">
      <c r="A67" s="44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</row>
    <row r="68" spans="1:61" ht="24">
      <c r="A68" s="44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</row>
    <row r="69" spans="1:61" ht="24">
      <c r="A69" s="44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</row>
    <row r="70" s="47" customFormat="1" ht="30" customHeight="1">
      <c r="C70" s="48"/>
    </row>
    <row r="71" s="49" customFormat="1" ht="30" customHeight="1"/>
    <row r="72" spans="2:58" s="43" customFormat="1" ht="28.5" customHeight="1">
      <c r="B72" s="50"/>
      <c r="C72" s="50"/>
      <c r="J72" s="50"/>
      <c r="P72" s="50"/>
      <c r="U72" s="50"/>
      <c r="X72" s="50"/>
      <c r="AD72" s="50"/>
      <c r="AE72" s="50"/>
      <c r="AP72" s="50"/>
      <c r="AQ72" s="50"/>
      <c r="BA72" s="50"/>
      <c r="BE72" s="50"/>
      <c r="BF72" s="50"/>
    </row>
  </sheetData>
  <sheetProtection/>
  <printOptions/>
  <pageMargins left="0.7874015748031497" right="0.7874015748031497" top="0.7874015748031497" bottom="0.3937007874015748" header="0.5905511811023623" footer="0.31496062992125984"/>
  <pageSetup firstPageNumber="50" useFirstPageNumber="1" horizontalDpi="300" verticalDpi="300" orientation="portrait" paperSize="9" scale="35" r:id="rId1"/>
  <headerFooter alignWithMargins="0">
    <oddHeader>&amp;L&amp;24　　第５表　目的別歳出の状況</oddHeader>
    <oddFooter>&amp;C&amp;30&amp;P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F-Admin</cp:lastModifiedBy>
  <cp:lastPrinted>2010-11-24T06:29:18Z</cp:lastPrinted>
  <dcterms:created xsi:type="dcterms:W3CDTF">2005-11-11T00:21:55Z</dcterms:created>
  <dcterms:modified xsi:type="dcterms:W3CDTF">2012-08-07T04:10:33Z</dcterms:modified>
  <cp:category/>
  <cp:version/>
  <cp:contentType/>
  <cp:contentStatus/>
</cp:coreProperties>
</file>