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723" activeTab="0"/>
  </bookViews>
  <sheets>
    <sheet name="第４表地方税の構成比及び自主財源等" sheetId="1" r:id="rId1"/>
  </sheets>
  <definedNames>
    <definedName name="_xlnm.Print_Area" localSheetId="0">'第４表地方税の構成比及び自主財源等'!$A$1:$J$66</definedName>
    <definedName name="_xlnm.Print_Titles" localSheetId="0">'第４表地方税の構成比及び自主財源等'!$A:$A</definedName>
  </definedNames>
  <calcPr fullCalcOnLoad="1"/>
</workbook>
</file>

<file path=xl/sharedStrings.xml><?xml version="1.0" encoding="utf-8"?>
<sst xmlns="http://schemas.openxmlformats.org/spreadsheetml/2006/main" count="74" uniqueCount="71">
  <si>
    <t>市町村名</t>
  </si>
  <si>
    <t>歳入合計</t>
  </si>
  <si>
    <t>構成比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</si>
  <si>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</si>
  <si>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</si>
  <si>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</si>
  <si>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</si>
  <si>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</si>
  <si>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</si>
  <si>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</si>
  <si>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</si>
  <si>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</si>
  <si>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</si>
  <si>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</si>
  <si>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</si>
  <si>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</si>
  <si>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</si>
  <si>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</si>
  <si>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</si>
  <si>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</si>
  <si>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</si>
  <si>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</si>
  <si>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</si>
  <si>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</si>
  <si>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</si>
  <si>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</si>
  <si>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</si>
  <si>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</si>
  <si>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</si>
  <si>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</si>
  <si>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</si>
  <si>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</si>
  <si>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</si>
  <si>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</si>
  <si>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</si>
  <si>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</si>
  <si>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</si>
  <si>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</si>
  <si>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</si>
  <si>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</si>
  <si>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</si>
  <si>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</si>
  <si>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</si>
  <si>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</si>
  <si>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</si>
  <si>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</si>
  <si>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</si>
  <si>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</si>
  <si>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</si>
  <si>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</si>
  <si>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</si>
  <si>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</si>
  <si>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</si>
  <si>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</si>
  <si>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</si>
  <si>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</si>
  <si>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</si>
  <si>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地方交付税</t>
  </si>
  <si>
    <t>＋</t>
  </si>
  <si>
    <t>臨時財政対策債</t>
  </si>
  <si>
    <t>飯舘村</t>
  </si>
  <si>
    <t>田村市</t>
  </si>
  <si>
    <t>市計</t>
  </si>
  <si>
    <t>地方税</t>
  </si>
  <si>
    <t>自主財源</t>
  </si>
  <si>
    <t>依存財源</t>
  </si>
  <si>
    <t>南相馬市</t>
  </si>
  <si>
    <t>伊達市</t>
  </si>
  <si>
    <t>南会津町</t>
  </si>
  <si>
    <t>会津美里町</t>
  </si>
  <si>
    <t>本宮市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</si>
</sst>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"/>
    <numFmt numFmtId="178" formatCode="#,##0.0_);[Red]\(#,##0.0\)"/>
    <numFmt numFmtId="179" formatCode="#,##0;&quot;▲ &quot;#,##0"/>
    <numFmt numFmtId="180" formatCode="0.0;&quot;▲ &quot;0.0"/>
    <numFmt numFmtId="181" formatCode="#,##0.0;&quot;▲ &quot;#,##0.0"/>
    <numFmt numFmtId="182" formatCode="#,##0_);[Red]\(#,##0\)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7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42" fillId="32" borderId="0" applyNumberFormat="0" applyBorder="0" applyAlignment="0" applyProtection="0"/>
  </cellStyleXfs>
  <cellXfs count="36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0" fillId="0" borderId="0" xfId="0" applyAlignment="1">
      <alignment vertical="center"/>
    </xf>
    <xf numFmtId="3" fontId="4" fillId="0" borderId="10" xfId="0" applyFont="1" applyBorder="1" applyAlignment="1">
      <alignment vertical="center"/>
    </xf>
    <xf numFmtId="3" fontId="4" fillId="0" borderId="0" xfId="0" applyFont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0" xfId="0" applyFont="1" applyAlignment="1">
      <alignment vertical="center"/>
    </xf>
    <xf numFmtId="3" fontId="0" fillId="0" borderId="12" xfId="0" applyBorder="1" applyAlignment="1">
      <alignment vertical="center"/>
    </xf>
    <xf numFmtId="3" fontId="4" fillId="0" borderId="13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4" fillId="0" borderId="10" xfId="0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wrapText="1"/>
    </xf>
    <xf numFmtId="179" fontId="5" fillId="0" borderId="19" xfId="0" applyNumberFormat="1" applyFont="1" applyBorder="1" applyAlignment="1">
      <alignment vertical="center"/>
    </xf>
    <xf numFmtId="181" fontId="5" fillId="0" borderId="19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81" fontId="5" fillId="0" borderId="20" xfId="0" applyNumberFormat="1" applyFont="1" applyBorder="1" applyAlignment="1">
      <alignment vertical="center"/>
    </xf>
    <xf numFmtId="3" fontId="5" fillId="0" borderId="21" xfId="60" applyNumberFormat="1" applyFont="1" applyBorder="1" applyAlignment="1">
      <alignment vertical="center"/>
      <protection/>
    </xf>
    <xf numFmtId="3" fontId="5" fillId="0" borderId="16" xfId="60" applyNumberFormat="1" applyFont="1" applyBorder="1" applyAlignment="1">
      <alignment vertical="center"/>
      <protection/>
    </xf>
    <xf numFmtId="3" fontId="5" fillId="0" borderId="13" xfId="60" applyNumberFormat="1" applyFont="1" applyBorder="1" applyAlignment="1">
      <alignment vertical="center"/>
      <protection/>
    </xf>
    <xf numFmtId="3" fontId="5" fillId="0" borderId="19" xfId="60" applyNumberFormat="1" applyFont="1" applyBorder="1" applyAlignment="1">
      <alignment vertical="center"/>
      <protection/>
    </xf>
    <xf numFmtId="3" fontId="5" fillId="0" borderId="22" xfId="60" applyNumberFormat="1" applyFont="1" applyBorder="1" applyAlignment="1">
      <alignment vertical="center"/>
      <protection/>
    </xf>
    <xf numFmtId="3" fontId="5" fillId="0" borderId="20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_第３表歳入の状況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7"/>
  <sheetViews>
    <sheetView tabSelected="1" showOutlineSymbols="0" view="pageBreakPreview" zoomScale="50" zoomScaleSheetLayoutView="50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3" sqref="F33"/>
    </sheetView>
  </sheetViews>
  <sheetFormatPr defaultColWidth="24.75390625" defaultRowHeight="14.25"/>
  <cols>
    <col min="1" max="1" width="24.625" style="5" customWidth="1"/>
    <col min="2" max="2" width="24.75390625" style="5" customWidth="1"/>
    <col min="3" max="3" width="23.625" style="5" customWidth="1"/>
    <col min="4" max="4" width="17.125" style="5" customWidth="1"/>
    <col min="5" max="5" width="23.625" style="5" customWidth="1"/>
    <col min="6" max="6" width="17.125" style="5" customWidth="1"/>
    <col min="7" max="7" width="23.625" style="5" customWidth="1"/>
    <col min="8" max="8" width="17.125" style="5" customWidth="1"/>
    <col min="9" max="9" width="23.625" style="5" customWidth="1"/>
    <col min="10" max="10" width="17.125" style="5" customWidth="1"/>
    <col min="11" max="11" width="24.75390625" style="5" customWidth="1"/>
    <col min="12" max="12" width="12.25390625" style="5" customWidth="1"/>
    <col min="13" max="16384" width="24.75390625" style="5" customWidth="1"/>
  </cols>
  <sheetData>
    <row r="1" spans="1:252" ht="36" customHeight="1">
      <c r="A1" s="21" t="s">
        <v>0</v>
      </c>
      <c r="B1" s="21" t="s">
        <v>1</v>
      </c>
      <c r="C1" s="21" t="s">
        <v>63</v>
      </c>
      <c r="D1" s="22"/>
      <c r="E1" s="21" t="s">
        <v>57</v>
      </c>
      <c r="F1" s="22"/>
      <c r="G1" s="21" t="s">
        <v>64</v>
      </c>
      <c r="H1" s="22"/>
      <c r="I1" s="21" t="s">
        <v>65</v>
      </c>
      <c r="J1" s="23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</row>
    <row r="2" spans="1:252" ht="27" customHeight="1">
      <c r="A2" s="1"/>
      <c r="B2" s="1"/>
      <c r="C2" s="1"/>
      <c r="D2" s="3"/>
      <c r="E2" s="1" t="s">
        <v>58</v>
      </c>
      <c r="F2" s="3"/>
      <c r="G2" s="1"/>
      <c r="H2" s="3"/>
      <c r="I2" s="1"/>
      <c r="J2" s="4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</row>
    <row r="3" spans="1:252" ht="36" customHeight="1">
      <c r="A3" s="1"/>
      <c r="B3" s="2"/>
      <c r="C3" s="2"/>
      <c r="D3" s="21" t="s">
        <v>2</v>
      </c>
      <c r="E3" s="24" t="s">
        <v>59</v>
      </c>
      <c r="F3" s="21" t="s">
        <v>2</v>
      </c>
      <c r="G3" s="2"/>
      <c r="H3" s="21" t="s">
        <v>2</v>
      </c>
      <c r="I3" s="2"/>
      <c r="J3" s="25" t="s">
        <v>2</v>
      </c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ht="21">
      <c r="A4" s="11"/>
      <c r="B4" s="11"/>
      <c r="C4" s="11"/>
      <c r="D4" s="11"/>
      <c r="E4" s="11"/>
      <c r="F4" s="11"/>
      <c r="G4" s="11"/>
      <c r="H4" s="11"/>
      <c r="I4" s="11"/>
      <c r="J4" s="11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ht="33" customHeight="1">
      <c r="A5" s="30" t="s">
        <v>3</v>
      </c>
      <c r="B5" s="15">
        <v>93810526</v>
      </c>
      <c r="C5" s="15">
        <v>39218728</v>
      </c>
      <c r="D5" s="18">
        <f>ROUND(C5/B5*100,1)</f>
        <v>41.8</v>
      </c>
      <c r="E5" s="15">
        <v>16026248</v>
      </c>
      <c r="F5" s="18">
        <f>ROUND(E5/B5*100,1)</f>
        <v>17.1</v>
      </c>
      <c r="G5" s="15">
        <v>56681797</v>
      </c>
      <c r="H5" s="18">
        <f>ROUND(G5/B5*100,1)</f>
        <v>60.4</v>
      </c>
      <c r="I5" s="15">
        <v>37128729</v>
      </c>
      <c r="J5" s="18">
        <f>100-H5</f>
        <v>39.6</v>
      </c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ht="33" customHeight="1">
      <c r="A6" s="31" t="s">
        <v>4</v>
      </c>
      <c r="B6" s="15">
        <v>47269847</v>
      </c>
      <c r="C6" s="15">
        <v>16918830</v>
      </c>
      <c r="D6" s="18">
        <f aca="true" t="shared" si="0" ref="D6:D64">ROUND(C6/B6*100,1)</f>
        <v>35.8</v>
      </c>
      <c r="E6" s="15">
        <v>11341518</v>
      </c>
      <c r="F6" s="18">
        <f aca="true" t="shared" si="1" ref="F6:F64">ROUND(E6/B6*100,1)</f>
        <v>24</v>
      </c>
      <c r="G6" s="15">
        <v>21999970</v>
      </c>
      <c r="H6" s="18">
        <f aca="true" t="shared" si="2" ref="H6:H64">ROUND(G6/B6*100,1)</f>
        <v>46.5</v>
      </c>
      <c r="I6" s="15">
        <v>25269877</v>
      </c>
      <c r="J6" s="18">
        <f>100-H6</f>
        <v>53.5</v>
      </c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252" ht="33" customHeight="1">
      <c r="A7" s="31" t="s">
        <v>5</v>
      </c>
      <c r="B7" s="15">
        <v>110137813</v>
      </c>
      <c r="C7" s="15">
        <v>48683441</v>
      </c>
      <c r="D7" s="18">
        <f t="shared" si="0"/>
        <v>44.2</v>
      </c>
      <c r="E7" s="15">
        <v>15707005</v>
      </c>
      <c r="F7" s="18">
        <f t="shared" si="1"/>
        <v>14.3</v>
      </c>
      <c r="G7" s="15">
        <v>64452289</v>
      </c>
      <c r="H7" s="18">
        <f t="shared" si="2"/>
        <v>58.5</v>
      </c>
      <c r="I7" s="15">
        <v>45685524</v>
      </c>
      <c r="J7" s="18">
        <f>100-H7</f>
        <v>41.5</v>
      </c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1:252" ht="33" customHeight="1">
      <c r="A8" s="31" t="s">
        <v>6</v>
      </c>
      <c r="B8" s="15">
        <v>133619263</v>
      </c>
      <c r="C8" s="15">
        <v>46998445</v>
      </c>
      <c r="D8" s="18">
        <f t="shared" si="0"/>
        <v>35.2</v>
      </c>
      <c r="E8" s="15">
        <v>23430147</v>
      </c>
      <c r="F8" s="18">
        <f t="shared" si="1"/>
        <v>17.5</v>
      </c>
      <c r="G8" s="15">
        <v>75944013</v>
      </c>
      <c r="H8" s="18">
        <f t="shared" si="2"/>
        <v>56.8</v>
      </c>
      <c r="I8" s="15">
        <v>57675250</v>
      </c>
      <c r="J8" s="18">
        <f aca="true" t="shared" si="3" ref="J8:J64">100-H8</f>
        <v>43.2</v>
      </c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1:252" ht="33" customHeight="1">
      <c r="A9" s="32" t="s">
        <v>7</v>
      </c>
      <c r="B9" s="15">
        <v>27536883</v>
      </c>
      <c r="C9" s="15">
        <v>8074031</v>
      </c>
      <c r="D9" s="18">
        <f t="shared" si="0"/>
        <v>29.3</v>
      </c>
      <c r="E9" s="15">
        <v>8751215</v>
      </c>
      <c r="F9" s="18">
        <f t="shared" si="1"/>
        <v>31.8</v>
      </c>
      <c r="G9" s="15">
        <v>11006302</v>
      </c>
      <c r="H9" s="18">
        <f t="shared" si="2"/>
        <v>40</v>
      </c>
      <c r="I9" s="15">
        <v>16530581</v>
      </c>
      <c r="J9" s="18">
        <f t="shared" si="3"/>
        <v>60</v>
      </c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1:252" ht="33" customHeight="1">
      <c r="A10" s="31" t="s">
        <v>8</v>
      </c>
      <c r="B10" s="26">
        <v>30903602</v>
      </c>
      <c r="C10" s="26">
        <v>9030155</v>
      </c>
      <c r="D10" s="27">
        <f t="shared" si="0"/>
        <v>29.2</v>
      </c>
      <c r="E10" s="26">
        <v>9052026</v>
      </c>
      <c r="F10" s="27">
        <f t="shared" si="1"/>
        <v>29.3</v>
      </c>
      <c r="G10" s="26">
        <v>13607908</v>
      </c>
      <c r="H10" s="27">
        <f t="shared" si="2"/>
        <v>44</v>
      </c>
      <c r="I10" s="26">
        <v>17295694</v>
      </c>
      <c r="J10" s="27">
        <f t="shared" si="3"/>
        <v>56</v>
      </c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1:252" ht="33" customHeight="1">
      <c r="A11" s="31" t="s">
        <v>9</v>
      </c>
      <c r="B11" s="15">
        <v>25767491</v>
      </c>
      <c r="C11" s="15">
        <v>4918072</v>
      </c>
      <c r="D11" s="18">
        <f t="shared" si="0"/>
        <v>19.1</v>
      </c>
      <c r="E11" s="15">
        <v>11410452</v>
      </c>
      <c r="F11" s="18">
        <f t="shared" si="1"/>
        <v>44.3</v>
      </c>
      <c r="G11" s="15">
        <v>8148410</v>
      </c>
      <c r="H11" s="18">
        <f t="shared" si="2"/>
        <v>31.6</v>
      </c>
      <c r="I11" s="15">
        <v>17619081</v>
      </c>
      <c r="J11" s="18">
        <f t="shared" si="3"/>
        <v>68.4</v>
      </c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1:252" ht="33" customHeight="1">
      <c r="A12" s="31" t="s">
        <v>10</v>
      </c>
      <c r="B12" s="15">
        <v>15345851</v>
      </c>
      <c r="C12" s="15">
        <v>4510445</v>
      </c>
      <c r="D12" s="18">
        <f t="shared" si="0"/>
        <v>29.4</v>
      </c>
      <c r="E12" s="15">
        <v>4120969</v>
      </c>
      <c r="F12" s="18">
        <f t="shared" si="1"/>
        <v>26.9</v>
      </c>
      <c r="G12" s="15">
        <v>7518587</v>
      </c>
      <c r="H12" s="18">
        <f t="shared" si="2"/>
        <v>49</v>
      </c>
      <c r="I12" s="15">
        <v>7827264</v>
      </c>
      <c r="J12" s="18">
        <f t="shared" si="3"/>
        <v>51</v>
      </c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1:252" ht="33" customHeight="1">
      <c r="A13" s="31" t="s">
        <v>11</v>
      </c>
      <c r="B13" s="15">
        <v>28742931</v>
      </c>
      <c r="C13" s="15">
        <v>6334264</v>
      </c>
      <c r="D13" s="18">
        <f t="shared" si="0"/>
        <v>22</v>
      </c>
      <c r="E13" s="15">
        <v>10252611</v>
      </c>
      <c r="F13" s="18">
        <f t="shared" si="1"/>
        <v>35.7</v>
      </c>
      <c r="G13" s="15">
        <v>9180799</v>
      </c>
      <c r="H13" s="18">
        <f t="shared" si="2"/>
        <v>31.9</v>
      </c>
      <c r="I13" s="15">
        <v>19562132</v>
      </c>
      <c r="J13" s="18">
        <f t="shared" si="3"/>
        <v>68.1</v>
      </c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1:252" ht="33" customHeight="1">
      <c r="A14" s="31" t="s">
        <v>61</v>
      </c>
      <c r="B14" s="28">
        <v>23790411</v>
      </c>
      <c r="C14" s="28">
        <v>3463925</v>
      </c>
      <c r="D14" s="29">
        <f t="shared" si="0"/>
        <v>14.6</v>
      </c>
      <c r="E14" s="28">
        <v>10454324</v>
      </c>
      <c r="F14" s="29">
        <f t="shared" si="1"/>
        <v>43.9</v>
      </c>
      <c r="G14" s="28">
        <v>5373386</v>
      </c>
      <c r="H14" s="29">
        <f t="shared" si="2"/>
        <v>22.6</v>
      </c>
      <c r="I14" s="28">
        <v>18417025</v>
      </c>
      <c r="J14" s="29">
        <f t="shared" si="3"/>
        <v>77.4</v>
      </c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1:252" ht="33" customHeight="1">
      <c r="A15" s="33" t="s">
        <v>66</v>
      </c>
      <c r="B15" s="15">
        <v>32886233</v>
      </c>
      <c r="C15" s="15">
        <v>9553241</v>
      </c>
      <c r="D15" s="18">
        <f t="shared" si="0"/>
        <v>29</v>
      </c>
      <c r="E15" s="15">
        <v>8369765</v>
      </c>
      <c r="F15" s="18">
        <f t="shared" si="1"/>
        <v>25.5</v>
      </c>
      <c r="G15" s="15">
        <v>15226780</v>
      </c>
      <c r="H15" s="18">
        <f t="shared" si="2"/>
        <v>46.3</v>
      </c>
      <c r="I15" s="15">
        <v>17659453</v>
      </c>
      <c r="J15" s="18">
        <f t="shared" si="3"/>
        <v>53.7</v>
      </c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1:252" ht="33" customHeight="1">
      <c r="A16" s="31" t="s">
        <v>67</v>
      </c>
      <c r="B16" s="15">
        <v>28602745</v>
      </c>
      <c r="C16" s="15">
        <v>5690728</v>
      </c>
      <c r="D16" s="18">
        <f>ROUND(C16/B16*100,1)</f>
        <v>19.9</v>
      </c>
      <c r="E16" s="15">
        <v>11055324</v>
      </c>
      <c r="F16" s="18">
        <f>ROUND(E16/B16*100,1)</f>
        <v>38.7</v>
      </c>
      <c r="G16" s="15">
        <v>10048874</v>
      </c>
      <c r="H16" s="18">
        <f>ROUND(G16/B16*100,1)</f>
        <v>35.1</v>
      </c>
      <c r="I16" s="15">
        <v>18553871</v>
      </c>
      <c r="J16" s="18">
        <f>100-H16</f>
        <v>64.9</v>
      </c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1:252" ht="33" customHeight="1" thickBot="1">
      <c r="A17" s="34" t="s">
        <v>70</v>
      </c>
      <c r="B17" s="15">
        <v>13936395</v>
      </c>
      <c r="C17" s="15">
        <v>4254680</v>
      </c>
      <c r="D17" s="18">
        <f>ROUND(C17/B17*100,1)</f>
        <v>30.5</v>
      </c>
      <c r="E17" s="15">
        <v>3477773</v>
      </c>
      <c r="F17" s="18">
        <f>ROUND(E17/B17*100,1)</f>
        <v>25</v>
      </c>
      <c r="G17" s="15">
        <v>7591740</v>
      </c>
      <c r="H17" s="18">
        <f>ROUND(G17/B17*100,1)</f>
        <v>54.5</v>
      </c>
      <c r="I17" s="15">
        <v>6344655</v>
      </c>
      <c r="J17" s="18">
        <f>100-H17</f>
        <v>45.5</v>
      </c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1:252" ht="33" customHeight="1" thickBot="1" thickTop="1">
      <c r="A18" s="12" t="s">
        <v>62</v>
      </c>
      <c r="B18" s="16">
        <f>SUM(B5:B17)</f>
        <v>612349991</v>
      </c>
      <c r="C18" s="16">
        <f>SUM(C5:C17)</f>
        <v>207648985</v>
      </c>
      <c r="D18" s="19">
        <f>ROUND(C18/B18*100,1)</f>
        <v>33.9</v>
      </c>
      <c r="E18" s="16">
        <f>SUM(E5:E17)</f>
        <v>143449377</v>
      </c>
      <c r="F18" s="19">
        <f t="shared" si="1"/>
        <v>23.4</v>
      </c>
      <c r="G18" s="16">
        <f>SUM(G5:G17)</f>
        <v>306780855</v>
      </c>
      <c r="H18" s="19">
        <f t="shared" si="2"/>
        <v>50.1</v>
      </c>
      <c r="I18" s="16">
        <f>SUM(I5:I17)</f>
        <v>305569136</v>
      </c>
      <c r="J18" s="19">
        <f t="shared" si="3"/>
        <v>49.9</v>
      </c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1:252" ht="33" customHeight="1" thickTop="1">
      <c r="A19" s="31" t="s">
        <v>12</v>
      </c>
      <c r="B19" s="15">
        <v>4968033</v>
      </c>
      <c r="C19" s="15">
        <v>1372365</v>
      </c>
      <c r="D19" s="18">
        <f t="shared" si="0"/>
        <v>27.6</v>
      </c>
      <c r="E19" s="15">
        <v>1841122</v>
      </c>
      <c r="F19" s="18">
        <f t="shared" si="1"/>
        <v>37.1</v>
      </c>
      <c r="G19" s="15">
        <v>2188504</v>
      </c>
      <c r="H19" s="18">
        <f t="shared" si="2"/>
        <v>44.1</v>
      </c>
      <c r="I19" s="15">
        <v>2779529</v>
      </c>
      <c r="J19" s="18">
        <f t="shared" si="3"/>
        <v>55.9</v>
      </c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1:252" ht="33" customHeight="1">
      <c r="A20" s="31" t="s">
        <v>13</v>
      </c>
      <c r="B20" s="15">
        <v>4385445</v>
      </c>
      <c r="C20" s="15">
        <v>997974</v>
      </c>
      <c r="D20" s="18">
        <f t="shared" si="0"/>
        <v>22.8</v>
      </c>
      <c r="E20" s="15">
        <v>2250685</v>
      </c>
      <c r="F20" s="18">
        <f t="shared" si="1"/>
        <v>51.3</v>
      </c>
      <c r="G20" s="15">
        <v>1496226</v>
      </c>
      <c r="H20" s="18">
        <f t="shared" si="2"/>
        <v>34.1</v>
      </c>
      <c r="I20" s="15">
        <v>2889219</v>
      </c>
      <c r="J20" s="18">
        <f t="shared" si="3"/>
        <v>65.9</v>
      </c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1:252" ht="33" customHeight="1">
      <c r="A21" s="31" t="s">
        <v>14</v>
      </c>
      <c r="B21" s="15">
        <v>5910633</v>
      </c>
      <c r="C21" s="15">
        <v>1252103</v>
      </c>
      <c r="D21" s="18">
        <f t="shared" si="0"/>
        <v>21.2</v>
      </c>
      <c r="E21" s="15">
        <v>2767534</v>
      </c>
      <c r="F21" s="18">
        <f t="shared" si="1"/>
        <v>46.8</v>
      </c>
      <c r="G21" s="15">
        <v>1915186</v>
      </c>
      <c r="H21" s="18">
        <f t="shared" si="2"/>
        <v>32.4</v>
      </c>
      <c r="I21" s="15">
        <v>3995447</v>
      </c>
      <c r="J21" s="18">
        <f t="shared" si="3"/>
        <v>67.6</v>
      </c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</row>
    <row r="22" spans="1:252" ht="33" customHeight="1">
      <c r="A22" s="31" t="s">
        <v>15</v>
      </c>
      <c r="B22" s="15">
        <v>3791216</v>
      </c>
      <c r="C22" s="15">
        <v>851652</v>
      </c>
      <c r="D22" s="18">
        <f t="shared" si="0"/>
        <v>22.5</v>
      </c>
      <c r="E22" s="15">
        <v>1609461</v>
      </c>
      <c r="F22" s="18">
        <f t="shared" si="1"/>
        <v>42.5</v>
      </c>
      <c r="G22" s="15">
        <v>1534558</v>
      </c>
      <c r="H22" s="18">
        <f t="shared" si="2"/>
        <v>40.5</v>
      </c>
      <c r="I22" s="15">
        <v>2256658</v>
      </c>
      <c r="J22" s="18">
        <f t="shared" si="3"/>
        <v>59.5</v>
      </c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1:252" ht="33" customHeight="1">
      <c r="A23" s="35" t="s">
        <v>16</v>
      </c>
      <c r="B23" s="28">
        <v>4624003</v>
      </c>
      <c r="C23" s="28">
        <v>1603958</v>
      </c>
      <c r="D23" s="29">
        <f t="shared" si="0"/>
        <v>34.7</v>
      </c>
      <c r="E23" s="28">
        <v>1298978</v>
      </c>
      <c r="F23" s="29">
        <f t="shared" si="1"/>
        <v>28.1</v>
      </c>
      <c r="G23" s="28">
        <v>2322154</v>
      </c>
      <c r="H23" s="29">
        <f t="shared" si="2"/>
        <v>50.2</v>
      </c>
      <c r="I23" s="28">
        <v>2301849</v>
      </c>
      <c r="J23" s="29">
        <f t="shared" si="3"/>
        <v>49.8</v>
      </c>
      <c r="K23" s="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</row>
    <row r="24" spans="1:252" ht="33" customHeight="1">
      <c r="A24" s="31" t="s">
        <v>17</v>
      </c>
      <c r="B24" s="15">
        <v>4324327</v>
      </c>
      <c r="C24" s="15">
        <v>686318</v>
      </c>
      <c r="D24" s="18">
        <f t="shared" si="0"/>
        <v>15.9</v>
      </c>
      <c r="E24" s="15">
        <v>1930349</v>
      </c>
      <c r="F24" s="18">
        <f t="shared" si="1"/>
        <v>44.6</v>
      </c>
      <c r="G24" s="15">
        <v>1344969</v>
      </c>
      <c r="H24" s="18">
        <f t="shared" si="2"/>
        <v>31.1</v>
      </c>
      <c r="I24" s="15">
        <v>2979358</v>
      </c>
      <c r="J24" s="18">
        <f t="shared" si="3"/>
        <v>68.9</v>
      </c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</row>
    <row r="25" spans="1:252" ht="33" customHeight="1">
      <c r="A25" s="31" t="s">
        <v>18</v>
      </c>
      <c r="B25" s="15">
        <v>4691092</v>
      </c>
      <c r="C25" s="15">
        <v>1252625</v>
      </c>
      <c r="D25" s="18">
        <f t="shared" si="0"/>
        <v>26.7</v>
      </c>
      <c r="E25" s="15">
        <v>1981321</v>
      </c>
      <c r="F25" s="18">
        <f t="shared" si="1"/>
        <v>42.2</v>
      </c>
      <c r="G25" s="15">
        <v>1786070</v>
      </c>
      <c r="H25" s="18">
        <f t="shared" si="2"/>
        <v>38.1</v>
      </c>
      <c r="I25" s="15">
        <v>2905022</v>
      </c>
      <c r="J25" s="18">
        <f t="shared" si="3"/>
        <v>61.9</v>
      </c>
      <c r="K25" s="8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</row>
    <row r="26" spans="1:252" ht="33" customHeight="1">
      <c r="A26" s="31" t="s">
        <v>19</v>
      </c>
      <c r="B26" s="15">
        <v>1515424</v>
      </c>
      <c r="C26" s="15">
        <v>600580</v>
      </c>
      <c r="D26" s="18">
        <f t="shared" si="0"/>
        <v>39.6</v>
      </c>
      <c r="E26" s="15">
        <v>516476</v>
      </c>
      <c r="F26" s="18">
        <f t="shared" si="1"/>
        <v>34.1</v>
      </c>
      <c r="G26" s="15">
        <v>805561</v>
      </c>
      <c r="H26" s="18">
        <f t="shared" si="2"/>
        <v>53.2</v>
      </c>
      <c r="I26" s="15">
        <v>709863</v>
      </c>
      <c r="J26" s="18">
        <f t="shared" si="3"/>
        <v>46.8</v>
      </c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</row>
    <row r="27" spans="1:252" ht="33" customHeight="1">
      <c r="A27" s="31" t="s">
        <v>20</v>
      </c>
      <c r="B27" s="15">
        <v>4469924</v>
      </c>
      <c r="C27" s="15">
        <v>985329</v>
      </c>
      <c r="D27" s="18">
        <f t="shared" si="0"/>
        <v>22</v>
      </c>
      <c r="E27" s="15">
        <v>2352218</v>
      </c>
      <c r="F27" s="18">
        <f t="shared" si="1"/>
        <v>52.6</v>
      </c>
      <c r="G27" s="15">
        <v>1471596</v>
      </c>
      <c r="H27" s="18">
        <f t="shared" si="2"/>
        <v>32.9</v>
      </c>
      <c r="I27" s="15">
        <v>2998328</v>
      </c>
      <c r="J27" s="18">
        <f t="shared" si="3"/>
        <v>67.1</v>
      </c>
      <c r="K27" s="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</row>
    <row r="28" spans="1:252" ht="33" customHeight="1">
      <c r="A28" s="35" t="s">
        <v>68</v>
      </c>
      <c r="B28" s="28">
        <v>13386201</v>
      </c>
      <c r="C28" s="28">
        <v>1546499</v>
      </c>
      <c r="D28" s="29">
        <f t="shared" si="0"/>
        <v>11.6</v>
      </c>
      <c r="E28" s="28">
        <v>7380092</v>
      </c>
      <c r="F28" s="29">
        <f t="shared" si="1"/>
        <v>55.1</v>
      </c>
      <c r="G28" s="28">
        <v>2407575</v>
      </c>
      <c r="H28" s="29">
        <f t="shared" si="2"/>
        <v>18</v>
      </c>
      <c r="I28" s="28">
        <v>10978626</v>
      </c>
      <c r="J28" s="29">
        <f t="shared" si="3"/>
        <v>82</v>
      </c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</row>
    <row r="29" spans="1:252" ht="33" customHeight="1">
      <c r="A29" s="31" t="s">
        <v>21</v>
      </c>
      <c r="B29" s="15">
        <v>3099787</v>
      </c>
      <c r="C29" s="15">
        <v>625315</v>
      </c>
      <c r="D29" s="18">
        <f t="shared" si="0"/>
        <v>20.2</v>
      </c>
      <c r="E29" s="15">
        <v>1559649</v>
      </c>
      <c r="F29" s="18">
        <f t="shared" si="1"/>
        <v>50.3</v>
      </c>
      <c r="G29" s="15">
        <v>965447</v>
      </c>
      <c r="H29" s="18">
        <f t="shared" si="2"/>
        <v>31.1</v>
      </c>
      <c r="I29" s="15">
        <v>2134340</v>
      </c>
      <c r="J29" s="18">
        <f t="shared" si="3"/>
        <v>68.9</v>
      </c>
      <c r="K29" s="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</row>
    <row r="30" spans="1:252" ht="33" customHeight="1">
      <c r="A30" s="31" t="s">
        <v>22</v>
      </c>
      <c r="B30" s="15">
        <v>5931528</v>
      </c>
      <c r="C30" s="15">
        <v>611149</v>
      </c>
      <c r="D30" s="18">
        <f t="shared" si="0"/>
        <v>10.3</v>
      </c>
      <c r="E30" s="15">
        <v>3131328</v>
      </c>
      <c r="F30" s="18">
        <f t="shared" si="1"/>
        <v>52.8</v>
      </c>
      <c r="G30" s="15">
        <v>1383984</v>
      </c>
      <c r="H30" s="18">
        <f t="shared" si="2"/>
        <v>23.3</v>
      </c>
      <c r="I30" s="15">
        <v>4547544</v>
      </c>
      <c r="J30" s="18">
        <f t="shared" si="3"/>
        <v>76.7</v>
      </c>
      <c r="K30" s="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</row>
    <row r="31" spans="1:252" ht="33" customHeight="1">
      <c r="A31" s="31" t="s">
        <v>23</v>
      </c>
      <c r="B31" s="15">
        <v>4178043</v>
      </c>
      <c r="C31" s="15">
        <v>685929</v>
      </c>
      <c r="D31" s="18">
        <f t="shared" si="0"/>
        <v>16.4</v>
      </c>
      <c r="E31" s="15">
        <v>1192540</v>
      </c>
      <c r="F31" s="18">
        <f t="shared" si="1"/>
        <v>28.5</v>
      </c>
      <c r="G31" s="15">
        <v>1623907</v>
      </c>
      <c r="H31" s="18">
        <f t="shared" si="2"/>
        <v>38.9</v>
      </c>
      <c r="I31" s="15">
        <v>2554136</v>
      </c>
      <c r="J31" s="18">
        <f t="shared" si="3"/>
        <v>61.1</v>
      </c>
      <c r="K31" s="8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</row>
    <row r="32" spans="1:252" ht="33" customHeight="1">
      <c r="A32" s="31" t="s">
        <v>24</v>
      </c>
      <c r="B32" s="15">
        <v>7582567</v>
      </c>
      <c r="C32" s="15">
        <v>1974622</v>
      </c>
      <c r="D32" s="18">
        <f t="shared" si="0"/>
        <v>26</v>
      </c>
      <c r="E32" s="15">
        <v>3178850</v>
      </c>
      <c r="F32" s="18">
        <f t="shared" si="1"/>
        <v>41.9</v>
      </c>
      <c r="G32" s="15">
        <v>2698883</v>
      </c>
      <c r="H32" s="18">
        <f t="shared" si="2"/>
        <v>35.6</v>
      </c>
      <c r="I32" s="15">
        <v>4883684</v>
      </c>
      <c r="J32" s="18">
        <f t="shared" si="3"/>
        <v>64.4</v>
      </c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</row>
    <row r="33" spans="1:252" ht="33" customHeight="1">
      <c r="A33" s="35" t="s">
        <v>25</v>
      </c>
      <c r="B33" s="28">
        <v>6984441</v>
      </c>
      <c r="C33" s="28">
        <v>1511032</v>
      </c>
      <c r="D33" s="29">
        <f t="shared" si="0"/>
        <v>21.6</v>
      </c>
      <c r="E33" s="28">
        <v>3020927</v>
      </c>
      <c r="F33" s="29">
        <f t="shared" si="1"/>
        <v>43.3</v>
      </c>
      <c r="G33" s="28">
        <v>2349941</v>
      </c>
      <c r="H33" s="29">
        <f t="shared" si="2"/>
        <v>33.6</v>
      </c>
      <c r="I33" s="28">
        <v>4634500</v>
      </c>
      <c r="J33" s="29">
        <f t="shared" si="3"/>
        <v>66.4</v>
      </c>
      <c r="K33" s="8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</row>
    <row r="34" spans="1:252" ht="33" customHeight="1">
      <c r="A34" s="31" t="s">
        <v>26</v>
      </c>
      <c r="B34" s="15">
        <v>2428935</v>
      </c>
      <c r="C34" s="15">
        <v>319808</v>
      </c>
      <c r="D34" s="18">
        <f t="shared" si="0"/>
        <v>13.2</v>
      </c>
      <c r="E34" s="15">
        <v>1284202</v>
      </c>
      <c r="F34" s="18">
        <f t="shared" si="1"/>
        <v>52.9</v>
      </c>
      <c r="G34" s="15">
        <v>659809</v>
      </c>
      <c r="H34" s="18">
        <f t="shared" si="2"/>
        <v>27.2</v>
      </c>
      <c r="I34" s="15">
        <v>1769126</v>
      </c>
      <c r="J34" s="18">
        <f t="shared" si="3"/>
        <v>72.8</v>
      </c>
      <c r="K34" s="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</row>
    <row r="35" spans="1:252" ht="33" customHeight="1">
      <c r="A35" s="31" t="s">
        <v>27</v>
      </c>
      <c r="B35" s="15">
        <v>4010711</v>
      </c>
      <c r="C35" s="15">
        <v>402503</v>
      </c>
      <c r="D35" s="18">
        <f t="shared" si="0"/>
        <v>10</v>
      </c>
      <c r="E35" s="15">
        <v>2185543</v>
      </c>
      <c r="F35" s="18">
        <f t="shared" si="1"/>
        <v>54.5</v>
      </c>
      <c r="G35" s="15">
        <v>917100</v>
      </c>
      <c r="H35" s="18">
        <f t="shared" si="2"/>
        <v>22.9</v>
      </c>
      <c r="I35" s="15">
        <v>3093611</v>
      </c>
      <c r="J35" s="18">
        <f t="shared" si="3"/>
        <v>77.1</v>
      </c>
      <c r="K35" s="8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</row>
    <row r="36" spans="1:252" ht="33" customHeight="1">
      <c r="A36" s="31" t="s">
        <v>28</v>
      </c>
      <c r="B36" s="15">
        <v>2264307</v>
      </c>
      <c r="C36" s="15">
        <v>146889</v>
      </c>
      <c r="D36" s="18">
        <f t="shared" si="0"/>
        <v>6.5</v>
      </c>
      <c r="E36" s="15">
        <v>1289609</v>
      </c>
      <c r="F36" s="18">
        <f t="shared" si="1"/>
        <v>57</v>
      </c>
      <c r="G36" s="15">
        <v>467804</v>
      </c>
      <c r="H36" s="18">
        <f t="shared" si="2"/>
        <v>20.7</v>
      </c>
      <c r="I36" s="15">
        <v>1796503</v>
      </c>
      <c r="J36" s="18">
        <f t="shared" si="3"/>
        <v>79.3</v>
      </c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</row>
    <row r="37" spans="1:252" ht="33" customHeight="1">
      <c r="A37" s="31" t="s">
        <v>29</v>
      </c>
      <c r="B37" s="15">
        <v>3424030</v>
      </c>
      <c r="C37" s="15">
        <v>449813</v>
      </c>
      <c r="D37" s="18">
        <f t="shared" si="0"/>
        <v>13.1</v>
      </c>
      <c r="E37" s="15">
        <v>1593493</v>
      </c>
      <c r="F37" s="18">
        <f t="shared" si="1"/>
        <v>46.5</v>
      </c>
      <c r="G37" s="15">
        <v>806482</v>
      </c>
      <c r="H37" s="18">
        <f t="shared" si="2"/>
        <v>23.6</v>
      </c>
      <c r="I37" s="15">
        <v>2617548</v>
      </c>
      <c r="J37" s="18">
        <f t="shared" si="3"/>
        <v>76.4</v>
      </c>
      <c r="K37" s="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</row>
    <row r="38" spans="1:252" ht="33" customHeight="1">
      <c r="A38" s="35" t="s">
        <v>30</v>
      </c>
      <c r="B38" s="28">
        <v>2043399</v>
      </c>
      <c r="C38" s="28">
        <v>77261</v>
      </c>
      <c r="D38" s="29">
        <f t="shared" si="0"/>
        <v>3.8</v>
      </c>
      <c r="E38" s="28">
        <v>1403101</v>
      </c>
      <c r="F38" s="29">
        <f t="shared" si="1"/>
        <v>68.7</v>
      </c>
      <c r="G38" s="28">
        <v>319745</v>
      </c>
      <c r="H38" s="29">
        <f t="shared" si="2"/>
        <v>15.6</v>
      </c>
      <c r="I38" s="28">
        <v>1723654</v>
      </c>
      <c r="J38" s="29">
        <f t="shared" si="3"/>
        <v>84.4</v>
      </c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</row>
    <row r="39" spans="1:252" ht="33" customHeight="1">
      <c r="A39" s="31" t="s">
        <v>69</v>
      </c>
      <c r="B39" s="15">
        <v>11611488</v>
      </c>
      <c r="C39" s="15">
        <v>1610155</v>
      </c>
      <c r="D39" s="18">
        <f t="shared" si="0"/>
        <v>13.9</v>
      </c>
      <c r="E39" s="15">
        <v>6091538</v>
      </c>
      <c r="F39" s="18">
        <f t="shared" si="1"/>
        <v>52.5</v>
      </c>
      <c r="G39" s="15">
        <v>3354694</v>
      </c>
      <c r="H39" s="18">
        <f t="shared" si="2"/>
        <v>28.9</v>
      </c>
      <c r="I39" s="15">
        <v>8256794</v>
      </c>
      <c r="J39" s="18">
        <f t="shared" si="3"/>
        <v>71.1</v>
      </c>
      <c r="K39" s="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</row>
    <row r="40" spans="1:252" ht="33" customHeight="1">
      <c r="A40" s="31" t="s">
        <v>31</v>
      </c>
      <c r="B40" s="15">
        <v>8195855</v>
      </c>
      <c r="C40" s="15">
        <v>4032084</v>
      </c>
      <c r="D40" s="18">
        <f t="shared" si="0"/>
        <v>49.2</v>
      </c>
      <c r="E40" s="15">
        <v>361764</v>
      </c>
      <c r="F40" s="18">
        <f t="shared" si="1"/>
        <v>4.4</v>
      </c>
      <c r="G40" s="15">
        <v>5619529</v>
      </c>
      <c r="H40" s="18">
        <f t="shared" si="2"/>
        <v>68.6</v>
      </c>
      <c r="I40" s="15">
        <v>2576326</v>
      </c>
      <c r="J40" s="18">
        <f t="shared" si="3"/>
        <v>31.400000000000006</v>
      </c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</row>
    <row r="41" spans="1:252" ht="33" customHeight="1">
      <c r="A41" s="31" t="s">
        <v>32</v>
      </c>
      <c r="B41" s="15">
        <v>3498371</v>
      </c>
      <c r="C41" s="15">
        <v>1326897</v>
      </c>
      <c r="D41" s="18">
        <f t="shared" si="0"/>
        <v>37.9</v>
      </c>
      <c r="E41" s="15">
        <v>1038191</v>
      </c>
      <c r="F41" s="18">
        <f t="shared" si="1"/>
        <v>29.7</v>
      </c>
      <c r="G41" s="15">
        <v>2064255</v>
      </c>
      <c r="H41" s="18">
        <f t="shared" si="2"/>
        <v>59</v>
      </c>
      <c r="I41" s="15">
        <v>1434116</v>
      </c>
      <c r="J41" s="18">
        <f t="shared" si="3"/>
        <v>41</v>
      </c>
      <c r="K41" s="8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</row>
    <row r="42" spans="1:252" ht="33" customHeight="1">
      <c r="A42" s="31" t="s">
        <v>33</v>
      </c>
      <c r="B42" s="15">
        <v>2473552</v>
      </c>
      <c r="C42" s="15">
        <v>457487</v>
      </c>
      <c r="D42" s="18">
        <f t="shared" si="0"/>
        <v>18.5</v>
      </c>
      <c r="E42" s="15">
        <v>1262205</v>
      </c>
      <c r="F42" s="18">
        <f t="shared" si="1"/>
        <v>51</v>
      </c>
      <c r="G42" s="15">
        <v>803955</v>
      </c>
      <c r="H42" s="18">
        <f t="shared" si="2"/>
        <v>32.5</v>
      </c>
      <c r="I42" s="15">
        <v>1669597</v>
      </c>
      <c r="J42" s="18">
        <f t="shared" si="3"/>
        <v>67.5</v>
      </c>
      <c r="K42" s="8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</row>
    <row r="43" spans="1:252" ht="33" customHeight="1">
      <c r="A43" s="35" t="s">
        <v>34</v>
      </c>
      <c r="B43" s="28">
        <v>7040538</v>
      </c>
      <c r="C43" s="28">
        <v>2032606</v>
      </c>
      <c r="D43" s="29">
        <f t="shared" si="0"/>
        <v>28.9</v>
      </c>
      <c r="E43" s="28">
        <v>2177344</v>
      </c>
      <c r="F43" s="29">
        <f t="shared" si="1"/>
        <v>30.9</v>
      </c>
      <c r="G43" s="28">
        <v>2875160</v>
      </c>
      <c r="H43" s="29">
        <f t="shared" si="2"/>
        <v>40.8</v>
      </c>
      <c r="I43" s="28">
        <v>4165378</v>
      </c>
      <c r="J43" s="29">
        <f t="shared" si="3"/>
        <v>59.2</v>
      </c>
      <c r="K43" s="8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</row>
    <row r="44" spans="1:252" ht="33" customHeight="1">
      <c r="A44" s="31" t="s">
        <v>35</v>
      </c>
      <c r="B44" s="15">
        <v>5676190</v>
      </c>
      <c r="C44" s="15">
        <v>1896439</v>
      </c>
      <c r="D44" s="18">
        <f t="shared" si="0"/>
        <v>33.4</v>
      </c>
      <c r="E44" s="15">
        <v>1669049</v>
      </c>
      <c r="F44" s="18">
        <f t="shared" si="1"/>
        <v>29.4</v>
      </c>
      <c r="G44" s="15">
        <v>2820461</v>
      </c>
      <c r="H44" s="18">
        <f t="shared" si="2"/>
        <v>49.7</v>
      </c>
      <c r="I44" s="15">
        <v>2855729</v>
      </c>
      <c r="J44" s="18">
        <f t="shared" si="3"/>
        <v>50.3</v>
      </c>
      <c r="K44" s="8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</row>
    <row r="45" spans="1:252" ht="33" customHeight="1">
      <c r="A45" s="31" t="s">
        <v>36</v>
      </c>
      <c r="B45" s="15">
        <v>3467725</v>
      </c>
      <c r="C45" s="15">
        <v>601930</v>
      </c>
      <c r="D45" s="18">
        <f t="shared" si="0"/>
        <v>17.4</v>
      </c>
      <c r="E45" s="15">
        <v>1715191</v>
      </c>
      <c r="F45" s="18">
        <f t="shared" si="1"/>
        <v>49.5</v>
      </c>
      <c r="G45" s="15">
        <v>875053</v>
      </c>
      <c r="H45" s="18">
        <f t="shared" si="2"/>
        <v>25.2</v>
      </c>
      <c r="I45" s="15">
        <v>2592672</v>
      </c>
      <c r="J45" s="18">
        <f t="shared" si="3"/>
        <v>74.8</v>
      </c>
      <c r="K45" s="8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</row>
    <row r="46" spans="1:252" ht="33" customHeight="1">
      <c r="A46" s="31" t="s">
        <v>37</v>
      </c>
      <c r="B46" s="15">
        <v>6825952</v>
      </c>
      <c r="C46" s="15">
        <v>848241</v>
      </c>
      <c r="D46" s="18">
        <f t="shared" si="0"/>
        <v>12.4</v>
      </c>
      <c r="E46" s="15">
        <v>2636069</v>
      </c>
      <c r="F46" s="18">
        <f t="shared" si="1"/>
        <v>38.6</v>
      </c>
      <c r="G46" s="15">
        <v>1737281</v>
      </c>
      <c r="H46" s="18">
        <f t="shared" si="2"/>
        <v>25.5</v>
      </c>
      <c r="I46" s="15">
        <v>5088671</v>
      </c>
      <c r="J46" s="18">
        <f t="shared" si="3"/>
        <v>74.5</v>
      </c>
      <c r="K46" s="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</row>
    <row r="47" spans="1:252" ht="33" customHeight="1">
      <c r="A47" s="31" t="s">
        <v>38</v>
      </c>
      <c r="B47" s="15">
        <v>3954433</v>
      </c>
      <c r="C47" s="15">
        <v>274005</v>
      </c>
      <c r="D47" s="18">
        <f t="shared" si="0"/>
        <v>6.9</v>
      </c>
      <c r="E47" s="15">
        <v>1748635</v>
      </c>
      <c r="F47" s="18">
        <f t="shared" si="1"/>
        <v>44.2</v>
      </c>
      <c r="G47" s="15">
        <v>956928</v>
      </c>
      <c r="H47" s="18">
        <f t="shared" si="2"/>
        <v>24.2</v>
      </c>
      <c r="I47" s="15">
        <v>2997505</v>
      </c>
      <c r="J47" s="18">
        <f t="shared" si="3"/>
        <v>75.8</v>
      </c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</row>
    <row r="48" spans="1:252" ht="33" customHeight="1">
      <c r="A48" s="35" t="s">
        <v>39</v>
      </c>
      <c r="B48" s="28">
        <v>6897414</v>
      </c>
      <c r="C48" s="28">
        <v>1658757</v>
      </c>
      <c r="D48" s="29">
        <f t="shared" si="0"/>
        <v>24</v>
      </c>
      <c r="E48" s="28">
        <v>2794469</v>
      </c>
      <c r="F48" s="29">
        <f t="shared" si="1"/>
        <v>40.5</v>
      </c>
      <c r="G48" s="28">
        <v>2702996</v>
      </c>
      <c r="H48" s="29">
        <f t="shared" si="2"/>
        <v>39.2</v>
      </c>
      <c r="I48" s="28">
        <v>4194418</v>
      </c>
      <c r="J48" s="29">
        <f t="shared" si="3"/>
        <v>60.8</v>
      </c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</row>
    <row r="49" spans="1:252" ht="33" customHeight="1">
      <c r="A49" s="31" t="s">
        <v>40</v>
      </c>
      <c r="B49" s="15">
        <v>3604775</v>
      </c>
      <c r="C49" s="15">
        <v>714143</v>
      </c>
      <c r="D49" s="18">
        <f t="shared" si="0"/>
        <v>19.8</v>
      </c>
      <c r="E49" s="15">
        <v>1578795</v>
      </c>
      <c r="F49" s="18">
        <f t="shared" si="1"/>
        <v>43.8</v>
      </c>
      <c r="G49" s="15">
        <v>1131654</v>
      </c>
      <c r="H49" s="18">
        <f t="shared" si="2"/>
        <v>31.4</v>
      </c>
      <c r="I49" s="15">
        <v>2473121</v>
      </c>
      <c r="J49" s="18">
        <f t="shared" si="3"/>
        <v>68.6</v>
      </c>
      <c r="K49" s="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</row>
    <row r="50" spans="1:252" ht="33" customHeight="1">
      <c r="A50" s="31" t="s">
        <v>41</v>
      </c>
      <c r="B50" s="15">
        <v>4394446</v>
      </c>
      <c r="C50" s="15">
        <v>601979</v>
      </c>
      <c r="D50" s="18">
        <f t="shared" si="0"/>
        <v>13.7</v>
      </c>
      <c r="E50" s="15">
        <v>1974694</v>
      </c>
      <c r="F50" s="18">
        <f t="shared" si="1"/>
        <v>44.9</v>
      </c>
      <c r="G50" s="15">
        <v>1223995</v>
      </c>
      <c r="H50" s="18">
        <f t="shared" si="2"/>
        <v>27.9</v>
      </c>
      <c r="I50" s="15">
        <v>3170451</v>
      </c>
      <c r="J50" s="18">
        <f t="shared" si="3"/>
        <v>72.1</v>
      </c>
      <c r="K50" s="8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</row>
    <row r="51" spans="1:252" ht="33" customHeight="1">
      <c r="A51" s="31" t="s">
        <v>42</v>
      </c>
      <c r="B51" s="15">
        <v>3133222</v>
      </c>
      <c r="C51" s="15">
        <v>664657</v>
      </c>
      <c r="D51" s="18">
        <f t="shared" si="0"/>
        <v>21.2</v>
      </c>
      <c r="E51" s="15">
        <v>1408714</v>
      </c>
      <c r="F51" s="18">
        <f t="shared" si="1"/>
        <v>45</v>
      </c>
      <c r="G51" s="15">
        <v>1266525</v>
      </c>
      <c r="H51" s="18">
        <f t="shared" si="2"/>
        <v>40.4</v>
      </c>
      <c r="I51" s="15">
        <v>1866697</v>
      </c>
      <c r="J51" s="18">
        <f t="shared" si="3"/>
        <v>59.6</v>
      </c>
      <c r="K51" s="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</row>
    <row r="52" spans="1:252" ht="33" customHeight="1">
      <c r="A52" s="31" t="s">
        <v>43</v>
      </c>
      <c r="B52" s="15">
        <v>4424123</v>
      </c>
      <c r="C52" s="15">
        <v>504124</v>
      </c>
      <c r="D52" s="18">
        <f t="shared" si="0"/>
        <v>11.4</v>
      </c>
      <c r="E52" s="15">
        <v>2140735</v>
      </c>
      <c r="F52" s="18">
        <f t="shared" si="1"/>
        <v>48.4</v>
      </c>
      <c r="G52" s="15">
        <v>1051063</v>
      </c>
      <c r="H52" s="18">
        <f t="shared" si="2"/>
        <v>23.8</v>
      </c>
      <c r="I52" s="15">
        <v>3373060</v>
      </c>
      <c r="J52" s="18">
        <f t="shared" si="3"/>
        <v>76.2</v>
      </c>
      <c r="K52" s="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</row>
    <row r="53" spans="1:252" ht="33" customHeight="1">
      <c r="A53" s="35" t="s">
        <v>44</v>
      </c>
      <c r="B53" s="28">
        <v>8569487</v>
      </c>
      <c r="C53" s="28">
        <v>1751430</v>
      </c>
      <c r="D53" s="29">
        <f t="shared" si="0"/>
        <v>20.4</v>
      </c>
      <c r="E53" s="28">
        <v>2584145</v>
      </c>
      <c r="F53" s="29">
        <f t="shared" si="1"/>
        <v>30.2</v>
      </c>
      <c r="G53" s="28">
        <v>3576422</v>
      </c>
      <c r="H53" s="29">
        <f t="shared" si="2"/>
        <v>41.7</v>
      </c>
      <c r="I53" s="28">
        <v>4993065</v>
      </c>
      <c r="J53" s="29">
        <f t="shared" si="3"/>
        <v>58.3</v>
      </c>
      <c r="K53" s="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</row>
    <row r="54" spans="1:252" ht="33" customHeight="1">
      <c r="A54" s="31" t="s">
        <v>45</v>
      </c>
      <c r="B54" s="15">
        <v>5231899</v>
      </c>
      <c r="C54" s="15">
        <v>995152</v>
      </c>
      <c r="D54" s="18">
        <f t="shared" si="0"/>
        <v>19</v>
      </c>
      <c r="E54" s="15">
        <v>2193196</v>
      </c>
      <c r="F54" s="18">
        <f t="shared" si="1"/>
        <v>41.9</v>
      </c>
      <c r="G54" s="15">
        <v>1461545</v>
      </c>
      <c r="H54" s="18">
        <f t="shared" si="2"/>
        <v>27.9</v>
      </c>
      <c r="I54" s="15">
        <v>3770354</v>
      </c>
      <c r="J54" s="18">
        <f t="shared" si="3"/>
        <v>72.1</v>
      </c>
      <c r="K54" s="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</row>
    <row r="55" spans="1:252" ht="33" customHeight="1">
      <c r="A55" s="31" t="s">
        <v>46</v>
      </c>
      <c r="B55" s="15">
        <v>3953667</v>
      </c>
      <c r="C55" s="15">
        <v>2038606</v>
      </c>
      <c r="D55" s="18">
        <f t="shared" si="0"/>
        <v>51.6</v>
      </c>
      <c r="E55" s="15">
        <v>232012</v>
      </c>
      <c r="F55" s="18">
        <f t="shared" si="1"/>
        <v>5.9</v>
      </c>
      <c r="G55" s="15">
        <v>2881135</v>
      </c>
      <c r="H55" s="18">
        <f t="shared" si="2"/>
        <v>72.9</v>
      </c>
      <c r="I55" s="15">
        <v>1072532</v>
      </c>
      <c r="J55" s="18">
        <f t="shared" si="3"/>
        <v>27.099999999999994</v>
      </c>
      <c r="K55" s="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</row>
    <row r="56" spans="1:252" ht="33" customHeight="1">
      <c r="A56" s="31" t="s">
        <v>47</v>
      </c>
      <c r="B56" s="15">
        <v>4920633</v>
      </c>
      <c r="C56" s="15">
        <v>2359207</v>
      </c>
      <c r="D56" s="18">
        <f t="shared" si="0"/>
        <v>47.9</v>
      </c>
      <c r="E56" s="15">
        <v>272700</v>
      </c>
      <c r="F56" s="18">
        <f t="shared" si="1"/>
        <v>5.5</v>
      </c>
      <c r="G56" s="15">
        <v>3038454</v>
      </c>
      <c r="H56" s="18">
        <f t="shared" si="2"/>
        <v>61.7</v>
      </c>
      <c r="I56" s="15">
        <v>1882179</v>
      </c>
      <c r="J56" s="18">
        <f t="shared" si="3"/>
        <v>38.3</v>
      </c>
      <c r="K56" s="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</row>
    <row r="57" spans="1:252" ht="33" customHeight="1">
      <c r="A57" s="31" t="s">
        <v>48</v>
      </c>
      <c r="B57" s="15">
        <v>7337855</v>
      </c>
      <c r="C57" s="15">
        <v>3189416</v>
      </c>
      <c r="D57" s="18">
        <f t="shared" si="0"/>
        <v>43.5</v>
      </c>
      <c r="E57" s="15">
        <v>423706</v>
      </c>
      <c r="F57" s="18">
        <f t="shared" si="1"/>
        <v>5.8</v>
      </c>
      <c r="G57" s="15">
        <v>4393482</v>
      </c>
      <c r="H57" s="18">
        <f t="shared" si="2"/>
        <v>59.9</v>
      </c>
      <c r="I57" s="15">
        <v>2944373</v>
      </c>
      <c r="J57" s="18">
        <f t="shared" si="3"/>
        <v>40.1</v>
      </c>
      <c r="K57" s="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</row>
    <row r="58" spans="1:252" ht="33" customHeight="1">
      <c r="A58" s="35" t="s">
        <v>49</v>
      </c>
      <c r="B58" s="28">
        <v>2971133</v>
      </c>
      <c r="C58" s="28">
        <v>437389</v>
      </c>
      <c r="D58" s="29">
        <f t="shared" si="0"/>
        <v>14.7</v>
      </c>
      <c r="E58" s="28">
        <v>1415678</v>
      </c>
      <c r="F58" s="29">
        <f t="shared" si="1"/>
        <v>47.6</v>
      </c>
      <c r="G58" s="28">
        <v>740909</v>
      </c>
      <c r="H58" s="29">
        <f t="shared" si="2"/>
        <v>24.9</v>
      </c>
      <c r="I58" s="28">
        <v>2230224</v>
      </c>
      <c r="J58" s="29">
        <f t="shared" si="3"/>
        <v>75.1</v>
      </c>
      <c r="K58" s="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</row>
    <row r="59" spans="1:252" ht="33" customHeight="1">
      <c r="A59" s="31" t="s">
        <v>50</v>
      </c>
      <c r="B59" s="15">
        <v>7117441</v>
      </c>
      <c r="C59" s="15">
        <v>3342155</v>
      </c>
      <c r="D59" s="18">
        <f t="shared" si="0"/>
        <v>47</v>
      </c>
      <c r="E59" s="15">
        <v>15232</v>
      </c>
      <c r="F59" s="18">
        <f t="shared" si="1"/>
        <v>0.2</v>
      </c>
      <c r="G59" s="15">
        <v>4738404</v>
      </c>
      <c r="H59" s="18">
        <f t="shared" si="2"/>
        <v>66.6</v>
      </c>
      <c r="I59" s="15">
        <v>2379037</v>
      </c>
      <c r="J59" s="18">
        <f t="shared" si="3"/>
        <v>33.400000000000006</v>
      </c>
      <c r="K59" s="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</row>
    <row r="60" spans="1:252" ht="33" customHeight="1">
      <c r="A60" s="31" t="s">
        <v>51</v>
      </c>
      <c r="B60" s="15">
        <v>5880871</v>
      </c>
      <c r="C60" s="15">
        <v>1839457</v>
      </c>
      <c r="D60" s="18">
        <f t="shared" si="0"/>
        <v>31.3</v>
      </c>
      <c r="E60" s="15">
        <v>641219</v>
      </c>
      <c r="F60" s="18">
        <f t="shared" si="1"/>
        <v>10.9</v>
      </c>
      <c r="G60" s="15">
        <v>2740244</v>
      </c>
      <c r="H60" s="18">
        <f t="shared" si="2"/>
        <v>46.6</v>
      </c>
      <c r="I60" s="15">
        <v>3140627</v>
      </c>
      <c r="J60" s="18">
        <f t="shared" si="3"/>
        <v>53.4</v>
      </c>
      <c r="K60" s="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</row>
    <row r="61" spans="1:252" ht="33" customHeight="1">
      <c r="A61" s="31" t="s">
        <v>52</v>
      </c>
      <c r="B61" s="15">
        <v>8101005</v>
      </c>
      <c r="C61" s="15">
        <v>2039823</v>
      </c>
      <c r="D61" s="18">
        <f t="shared" si="0"/>
        <v>25.2</v>
      </c>
      <c r="E61" s="15">
        <v>2811547</v>
      </c>
      <c r="F61" s="18">
        <f t="shared" si="1"/>
        <v>34.7</v>
      </c>
      <c r="G61" s="15">
        <v>3475820</v>
      </c>
      <c r="H61" s="18">
        <f t="shared" si="2"/>
        <v>42.9</v>
      </c>
      <c r="I61" s="15">
        <v>4625185</v>
      </c>
      <c r="J61" s="18">
        <f t="shared" si="3"/>
        <v>57.1</v>
      </c>
      <c r="K61" s="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</row>
    <row r="62" spans="1:252" ht="33" customHeight="1">
      <c r="A62" s="31" t="s">
        <v>53</v>
      </c>
      <c r="B62" s="15">
        <v>1967448</v>
      </c>
      <c r="C62" s="15">
        <v>112744</v>
      </c>
      <c r="D62" s="18">
        <f t="shared" si="0"/>
        <v>5.7</v>
      </c>
      <c r="E62" s="15">
        <v>974325</v>
      </c>
      <c r="F62" s="18">
        <f t="shared" si="1"/>
        <v>49.5</v>
      </c>
      <c r="G62" s="15">
        <v>474706</v>
      </c>
      <c r="H62" s="18">
        <f t="shared" si="2"/>
        <v>24.1</v>
      </c>
      <c r="I62" s="15">
        <v>1492742</v>
      </c>
      <c r="J62" s="18">
        <f t="shared" si="3"/>
        <v>75.9</v>
      </c>
      <c r="K62" s="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</row>
    <row r="63" spans="1:252" ht="33" customHeight="1">
      <c r="A63" s="35" t="s">
        <v>54</v>
      </c>
      <c r="B63" s="28">
        <v>4435170</v>
      </c>
      <c r="C63" s="28">
        <v>2148954</v>
      </c>
      <c r="D63" s="29">
        <f t="shared" si="0"/>
        <v>48.5</v>
      </c>
      <c r="E63" s="28">
        <v>730432</v>
      </c>
      <c r="F63" s="29">
        <f t="shared" si="1"/>
        <v>16.5</v>
      </c>
      <c r="G63" s="28">
        <v>2892526</v>
      </c>
      <c r="H63" s="29">
        <f t="shared" si="2"/>
        <v>65.2</v>
      </c>
      <c r="I63" s="28">
        <v>1542644</v>
      </c>
      <c r="J63" s="29">
        <f t="shared" si="3"/>
        <v>34.8</v>
      </c>
      <c r="K63" s="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</row>
    <row r="64" spans="1:252" ht="33" customHeight="1" thickBot="1">
      <c r="A64" s="31" t="s">
        <v>60</v>
      </c>
      <c r="B64" s="15">
        <v>4834864</v>
      </c>
      <c r="C64" s="15">
        <v>537345</v>
      </c>
      <c r="D64" s="18">
        <f t="shared" si="0"/>
        <v>11.1</v>
      </c>
      <c r="E64" s="15">
        <v>2266055</v>
      </c>
      <c r="F64" s="18">
        <f t="shared" si="1"/>
        <v>46.9</v>
      </c>
      <c r="G64" s="15">
        <v>1160136</v>
      </c>
      <c r="H64" s="18">
        <f t="shared" si="2"/>
        <v>24</v>
      </c>
      <c r="I64" s="15">
        <v>3674728</v>
      </c>
      <c r="J64" s="18">
        <f t="shared" si="3"/>
        <v>76</v>
      </c>
      <c r="K64" s="8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</row>
    <row r="65" spans="1:252" ht="33" customHeight="1" thickBot="1" thickTop="1">
      <c r="A65" s="13" t="s">
        <v>55</v>
      </c>
      <c r="B65" s="16">
        <f>SUM(B19:B64)</f>
        <v>234533603</v>
      </c>
      <c r="C65" s="16">
        <f>SUM(C19:C64)</f>
        <v>55968906</v>
      </c>
      <c r="D65" s="19">
        <f>ROUND(C65/B65*100,1)</f>
        <v>23.9</v>
      </c>
      <c r="E65" s="16">
        <f>SUM(E19:E64)</f>
        <v>86925118</v>
      </c>
      <c r="F65" s="19">
        <f>ROUND(E65/B65*100,1)</f>
        <v>37.1</v>
      </c>
      <c r="G65" s="16">
        <f>SUM(G19:G64)</f>
        <v>89522833</v>
      </c>
      <c r="H65" s="19">
        <f>ROUND(G65/B65*100,1)</f>
        <v>38.2</v>
      </c>
      <c r="I65" s="16">
        <f>SUM(I19:I64)</f>
        <v>145010770</v>
      </c>
      <c r="J65" s="19">
        <f>100-H65</f>
        <v>61.8</v>
      </c>
      <c r="K65" s="8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</row>
    <row r="66" spans="1:252" ht="33" customHeight="1" thickTop="1">
      <c r="A66" s="14" t="s">
        <v>56</v>
      </c>
      <c r="B66" s="17">
        <f>SUM(B65,B18)</f>
        <v>846883594</v>
      </c>
      <c r="C66" s="17">
        <f>SUM(C65,C18)</f>
        <v>263617891</v>
      </c>
      <c r="D66" s="20">
        <f>ROUND(C66/B66*100,1)</f>
        <v>31.1</v>
      </c>
      <c r="E66" s="17">
        <f>SUM(E18,E65)</f>
        <v>230374495</v>
      </c>
      <c r="F66" s="20">
        <f>ROUND(E66/B66*100,1)</f>
        <v>27.2</v>
      </c>
      <c r="G66" s="17">
        <f>SUM(G18,G65)</f>
        <v>396303688</v>
      </c>
      <c r="H66" s="20">
        <f>ROUND(G66/B66*100,1)</f>
        <v>46.8</v>
      </c>
      <c r="I66" s="17">
        <f>SUM(I18,I65)</f>
        <v>450579906</v>
      </c>
      <c r="J66" s="20">
        <f>100-H66</f>
        <v>53.2</v>
      </c>
      <c r="K66" s="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</row>
    <row r="67" spans="1:10" ht="14.25">
      <c r="A67" s="10"/>
      <c r="B67" s="10"/>
      <c r="C67" s="10"/>
      <c r="D67" s="10"/>
      <c r="E67" s="10"/>
      <c r="F67" s="10"/>
      <c r="G67" s="10"/>
      <c r="H67" s="10"/>
      <c r="I67" s="10"/>
      <c r="J67" s="10"/>
    </row>
  </sheetData>
  <sheetProtection/>
  <printOptions/>
  <pageMargins left="0.7874015748031497" right="0.7874015748031497" top="0.7874015748031497" bottom="0.3937007874015748" header="0.5905511811023623" footer="0.31496062992125984"/>
  <pageSetup firstPageNumber="49" useFirstPageNumber="1" fitToHeight="10" horizontalDpi="600" verticalDpi="600" orientation="portrait" paperSize="9" scale="35" r:id="rId1"/>
  <headerFooter alignWithMargins="0">
    <oddHeader>&amp;L&amp;24　　第４表　地方税の構成比及び自主財源等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2010-12-01T00:38:02Z</cp:lastPrinted>
  <dcterms:created xsi:type="dcterms:W3CDTF">2011-03-09T07:07:09Z</dcterms:created>
  <dcterms:modified xsi:type="dcterms:W3CDTF">2011-03-09T07:28:49Z</dcterms:modified>
  <cp:category/>
  <cp:version/>
  <cp:contentType/>
  <cp:contentStatus/>
</cp:coreProperties>
</file>