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480" windowHeight="4320" activeTab="0"/>
  </bookViews>
  <sheets>
    <sheet name="第１４表用地取得費の状況" sheetId="1" r:id="rId1"/>
  </sheets>
  <definedNames>
    <definedName name="_xlnm.Print_Area" localSheetId="0">'第１４表用地取得費の状況'!$A$1:$AK$66</definedName>
    <definedName name="_xlnm.Print_Titles" localSheetId="0">'第１４表用地取得費の状況'!$A:$A</definedName>
  </definedNames>
  <calcPr fullCalcOnLoad="1"/>
</workbook>
</file>

<file path=xl/sharedStrings.xml><?xml version="1.0" encoding="utf-8"?>
<sst xmlns="http://schemas.openxmlformats.org/spreadsheetml/2006/main" count="111" uniqueCount="109">
  <si>
    <t>市町村名</t>
  </si>
  <si>
    <t>総務関係</t>
  </si>
  <si>
    <t>民生関係</t>
  </si>
  <si>
    <t>衛生関係</t>
  </si>
  <si>
    <t>土木関係</t>
  </si>
  <si>
    <t>教育関係</t>
  </si>
  <si>
    <t>その他</t>
  </si>
  <si>
    <t>合計</t>
  </si>
  <si>
    <t>財源内訳</t>
  </si>
  <si>
    <t>取得用地面積</t>
  </si>
  <si>
    <t>うち庁舎</t>
  </si>
  <si>
    <t>道路橋りょう</t>
  </si>
  <si>
    <t>河川</t>
  </si>
  <si>
    <t>港湾</t>
  </si>
  <si>
    <t>公営住宅</t>
  </si>
  <si>
    <t>小学校</t>
  </si>
  <si>
    <t>中学校</t>
  </si>
  <si>
    <t>社会教育施設</t>
  </si>
  <si>
    <t>社会体育施設</t>
  </si>
  <si>
    <t>国庫支出金</t>
  </si>
  <si>
    <t>県支出金</t>
  </si>
  <si>
    <t>地方債</t>
  </si>
  <si>
    <t>その他特定財源</t>
  </si>
  <si>
    <t>一般財源等</t>
  </si>
  <si>
    <t>㎡</t>
  </si>
  <si>
    <t>うち街路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</si>
  <si>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</si>
  <si>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</si>
  <si>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</si>
  <si>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</si>
  <si>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</si>
  <si>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</si>
  <si>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</si>
  <si>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</si>
  <si>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</si>
  <si>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</si>
  <si>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</si>
  <si>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</si>
  <si>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</si>
  <si>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</si>
  <si>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</si>
  <si>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</si>
  <si>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</si>
  <si>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</si>
  <si>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</si>
  <si>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</si>
  <si>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</si>
  <si>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</si>
  <si>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</si>
  <si>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</si>
  <si>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</si>
  <si>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</si>
  <si>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</si>
  <si>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</si>
  <si>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</si>
  <si>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</si>
  <si>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</si>
  <si>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</si>
  <si>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</si>
  <si>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</si>
  <si>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</si>
  <si>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</si>
  <si>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</si>
  <si>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</si>
  <si>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</si>
  <si>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</si>
  <si>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</si>
  <si>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</si>
  <si>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</si>
  <si>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</si>
  <si>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</si>
  <si>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</si>
  <si>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</si>
  <si>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</si>
  <si>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</si>
  <si>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</si>
  <si>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</si>
  <si>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</si>
  <si>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</si>
  <si>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</si>
  <si>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空港</t>
  </si>
  <si>
    <t>うち都市下水路</t>
  </si>
  <si>
    <t>うち区画整理</t>
  </si>
  <si>
    <t>うち公園</t>
  </si>
  <si>
    <t>金・寄付金</t>
  </si>
  <si>
    <t>のうち補償費</t>
  </si>
  <si>
    <t>用地取得費に係</t>
  </si>
  <si>
    <t>飯舘村</t>
  </si>
  <si>
    <t>市計</t>
  </si>
  <si>
    <t xml:space="preserve">   農林水産業関係</t>
  </si>
  <si>
    <t>土木関係</t>
  </si>
  <si>
    <t>教育関係</t>
  </si>
  <si>
    <t>財源内訳</t>
  </si>
  <si>
    <t>用地取得費</t>
  </si>
  <si>
    <t>うち社会福祉施設</t>
  </si>
  <si>
    <t>うち清掃施設</t>
  </si>
  <si>
    <t>うち農業関係</t>
  </si>
  <si>
    <t>都市計画</t>
  </si>
  <si>
    <t>分担金・負担</t>
  </si>
  <si>
    <t>に係るもの</t>
  </si>
  <si>
    <t>る取得用地面積</t>
  </si>
  <si>
    <t>㎡</t>
  </si>
  <si>
    <t>田村市</t>
  </si>
  <si>
    <t>南相馬市</t>
  </si>
  <si>
    <t>伊達市</t>
  </si>
  <si>
    <t>南会津町</t>
  </si>
  <si>
    <t>会津美里町</t>
  </si>
  <si>
    <t>本宮市</t>
  </si>
  <si>
    <t>平成21年度分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</si>
</sst>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3" fontId="0" fillId="0" borderId="0" xfId="0" applyAlignment="1">
      <alignment/>
    </xf>
    <xf numFmtId="3" fontId="7" fillId="0" borderId="0" xfId="0" applyFont="1" applyFill="1" applyBorder="1" applyAlignment="1">
      <alignment horizontal="center" vertical="center" wrapText="1"/>
    </xf>
    <xf numFmtId="3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12" xfId="0" applyFont="1" applyFill="1" applyBorder="1" applyAlignment="1">
      <alignment horizontal="center" vertical="center" wrapText="1"/>
    </xf>
    <xf numFmtId="3" fontId="7" fillId="0" borderId="13" xfId="0" applyFont="1" applyFill="1" applyBorder="1" applyAlignment="1">
      <alignment horizontal="center" vertical="center" wrapText="1"/>
    </xf>
    <xf numFmtId="3" fontId="7" fillId="0" borderId="14" xfId="0" applyFont="1" applyFill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7" fillId="0" borderId="18" xfId="0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177" fontId="5" fillId="0" borderId="23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177" fontId="5" fillId="0" borderId="2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177" fontId="5" fillId="0" borderId="27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shrinkToFi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4" fillId="0" borderId="18" xfId="0" applyFont="1" applyFill="1" applyBorder="1" applyAlignment="1">
      <alignment horizontal="center" vertical="center" wrapText="1"/>
    </xf>
    <xf numFmtId="3" fontId="7" fillId="0" borderId="37" xfId="0" applyFont="1" applyFill="1" applyBorder="1" applyAlignment="1">
      <alignment horizontal="center" vertical="center" wrapText="1"/>
    </xf>
    <xf numFmtId="3" fontId="7" fillId="0" borderId="38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/>
    </xf>
    <xf numFmtId="3" fontId="4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vertical="center"/>
    </xf>
    <xf numFmtId="3" fontId="5" fillId="0" borderId="28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/>
    </xf>
    <xf numFmtId="3" fontId="0" fillId="0" borderId="15" xfId="0" applyFill="1" applyBorder="1" applyAlignment="1">
      <alignment/>
    </xf>
    <xf numFmtId="3" fontId="4" fillId="0" borderId="15" xfId="0" applyFont="1" applyFill="1" applyBorder="1" applyAlignment="1">
      <alignment/>
    </xf>
    <xf numFmtId="3" fontId="0" fillId="0" borderId="43" xfId="0" applyFill="1" applyBorder="1" applyAlignment="1">
      <alignment/>
    </xf>
    <xf numFmtId="3" fontId="4" fillId="0" borderId="43" xfId="0" applyFont="1" applyFill="1" applyBorder="1" applyAlignment="1">
      <alignment/>
    </xf>
    <xf numFmtId="3" fontId="7" fillId="0" borderId="35" xfId="0" applyNumberFormat="1" applyFont="1" applyFill="1" applyBorder="1" applyAlignment="1">
      <alignment horizontal="center" vertical="center" shrinkToFit="1"/>
    </xf>
    <xf numFmtId="3" fontId="7" fillId="0" borderId="37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 wrapText="1"/>
    </xf>
    <xf numFmtId="3" fontId="7" fillId="0" borderId="44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" sqref="E4"/>
    </sheetView>
  </sheetViews>
  <sheetFormatPr defaultColWidth="24.75390625" defaultRowHeight="14.25"/>
  <cols>
    <col min="1" max="32" width="20.625" style="22" customWidth="1"/>
    <col min="33" max="37" width="23.875" style="22" customWidth="1"/>
    <col min="38" max="38" width="17.75390625" style="22" customWidth="1"/>
    <col min="39" max="39" width="15.125" style="22" bestFit="1" customWidth="1"/>
    <col min="40" max="40" width="17.00390625" style="22" bestFit="1" customWidth="1"/>
    <col min="41" max="16384" width="24.75390625" style="22" customWidth="1"/>
  </cols>
  <sheetData>
    <row r="1" spans="1:37" ht="31.5" customHeight="1">
      <c r="A1" s="24" t="s">
        <v>0</v>
      </c>
      <c r="B1" s="25" t="s">
        <v>1</v>
      </c>
      <c r="C1" s="25"/>
      <c r="D1" s="26" t="s">
        <v>2</v>
      </c>
      <c r="E1" s="25"/>
      <c r="F1" s="26" t="s">
        <v>3</v>
      </c>
      <c r="G1" s="25"/>
      <c r="H1" s="71" t="s">
        <v>89</v>
      </c>
      <c r="I1" s="72"/>
      <c r="J1" s="27" t="s">
        <v>4</v>
      </c>
      <c r="K1" s="28"/>
      <c r="L1" s="25" t="s">
        <v>90</v>
      </c>
      <c r="M1" s="25"/>
      <c r="N1" s="25"/>
      <c r="O1" s="25"/>
      <c r="P1" s="25"/>
      <c r="Q1" s="25"/>
      <c r="R1" s="25"/>
      <c r="S1" s="25"/>
      <c r="T1" s="28"/>
      <c r="U1" s="29" t="s">
        <v>5</v>
      </c>
      <c r="V1" s="30" t="s">
        <v>91</v>
      </c>
      <c r="W1" s="25"/>
      <c r="X1" s="25"/>
      <c r="Y1" s="25"/>
      <c r="Z1" s="25"/>
      <c r="AA1" s="26" t="s">
        <v>6</v>
      </c>
      <c r="AB1" s="14" t="s">
        <v>7</v>
      </c>
      <c r="AC1" s="25"/>
      <c r="AD1" s="25" t="s">
        <v>8</v>
      </c>
      <c r="AE1" s="31"/>
      <c r="AF1" s="32"/>
      <c r="AG1" s="33" t="s">
        <v>92</v>
      </c>
      <c r="AH1" s="25"/>
      <c r="AI1" s="34" t="s">
        <v>93</v>
      </c>
      <c r="AJ1" s="26" t="s">
        <v>9</v>
      </c>
      <c r="AK1" s="35" t="s">
        <v>108</v>
      </c>
    </row>
    <row r="2" spans="1:37" ht="31.5" customHeight="1">
      <c r="A2" s="36"/>
      <c r="B2" s="37"/>
      <c r="C2" s="26" t="s">
        <v>10</v>
      </c>
      <c r="D2" s="3"/>
      <c r="E2" s="38" t="s">
        <v>94</v>
      </c>
      <c r="F2" s="3"/>
      <c r="G2" s="38" t="s">
        <v>95</v>
      </c>
      <c r="H2" s="3"/>
      <c r="I2" s="38" t="s">
        <v>96</v>
      </c>
      <c r="J2" s="39"/>
      <c r="K2" s="14" t="s">
        <v>11</v>
      </c>
      <c r="L2" s="25" t="s">
        <v>12</v>
      </c>
      <c r="M2" s="26" t="s">
        <v>13</v>
      </c>
      <c r="N2" s="26"/>
      <c r="O2" s="73" t="s">
        <v>97</v>
      </c>
      <c r="P2" s="73"/>
      <c r="Q2" s="25"/>
      <c r="R2" s="26" t="s">
        <v>14</v>
      </c>
      <c r="S2" s="26" t="s">
        <v>80</v>
      </c>
      <c r="T2" s="14" t="s">
        <v>6</v>
      </c>
      <c r="U2" s="40"/>
      <c r="V2" s="31" t="s">
        <v>15</v>
      </c>
      <c r="W2" s="25" t="s">
        <v>16</v>
      </c>
      <c r="X2" s="26" t="s">
        <v>17</v>
      </c>
      <c r="Y2" s="26" t="s">
        <v>18</v>
      </c>
      <c r="Z2" s="26" t="s">
        <v>6</v>
      </c>
      <c r="AA2" s="3"/>
      <c r="AB2" s="15"/>
      <c r="AC2" s="25" t="s">
        <v>19</v>
      </c>
      <c r="AD2" s="26" t="s">
        <v>20</v>
      </c>
      <c r="AE2" s="41" t="s">
        <v>98</v>
      </c>
      <c r="AF2" s="28" t="s">
        <v>21</v>
      </c>
      <c r="AG2" s="25" t="s">
        <v>22</v>
      </c>
      <c r="AH2" s="26" t="s">
        <v>23</v>
      </c>
      <c r="AI2" s="42" t="s">
        <v>85</v>
      </c>
      <c r="AJ2" s="3"/>
      <c r="AK2" s="43" t="s">
        <v>86</v>
      </c>
    </row>
    <row r="3" spans="1:37" ht="31.5" customHeight="1">
      <c r="A3" s="36"/>
      <c r="B3" s="1"/>
      <c r="C3" s="2"/>
      <c r="D3" s="3"/>
      <c r="E3" s="2"/>
      <c r="F3" s="3"/>
      <c r="G3" s="2"/>
      <c r="H3" s="2"/>
      <c r="I3" s="2"/>
      <c r="J3" s="4"/>
      <c r="K3" s="5"/>
      <c r="L3" s="1"/>
      <c r="M3" s="2"/>
      <c r="N3" s="69" t="s">
        <v>25</v>
      </c>
      <c r="O3" s="69" t="s">
        <v>81</v>
      </c>
      <c r="P3" s="69" t="s">
        <v>82</v>
      </c>
      <c r="Q3" s="69" t="s">
        <v>83</v>
      </c>
      <c r="R3" s="2"/>
      <c r="S3" s="2"/>
      <c r="T3" s="5"/>
      <c r="U3" s="6"/>
      <c r="V3" s="7"/>
      <c r="W3" s="1"/>
      <c r="X3" s="2"/>
      <c r="Y3" s="3"/>
      <c r="Z3" s="2"/>
      <c r="AA3" s="3"/>
      <c r="AB3" s="5"/>
      <c r="AC3" s="1"/>
      <c r="AD3" s="2"/>
      <c r="AE3" s="44" t="s">
        <v>84</v>
      </c>
      <c r="AF3" s="45"/>
      <c r="AG3" s="1"/>
      <c r="AH3" s="2"/>
      <c r="AI3" s="46" t="s">
        <v>99</v>
      </c>
      <c r="AJ3" s="3"/>
      <c r="AK3" s="43" t="s">
        <v>100</v>
      </c>
    </row>
    <row r="4" spans="1:37" ht="31.5" customHeight="1">
      <c r="A4" s="47"/>
      <c r="B4" s="8"/>
      <c r="C4" s="9"/>
      <c r="D4" s="9"/>
      <c r="E4" s="9"/>
      <c r="F4" s="9"/>
      <c r="G4" s="9"/>
      <c r="H4" s="9"/>
      <c r="I4" s="9"/>
      <c r="J4" s="10"/>
      <c r="K4" s="11"/>
      <c r="L4" s="8"/>
      <c r="M4" s="9"/>
      <c r="N4" s="70"/>
      <c r="O4" s="70"/>
      <c r="P4" s="70"/>
      <c r="Q4" s="70"/>
      <c r="R4" s="9"/>
      <c r="S4" s="9"/>
      <c r="T4" s="11"/>
      <c r="U4" s="12"/>
      <c r="V4" s="13"/>
      <c r="W4" s="8"/>
      <c r="X4" s="9"/>
      <c r="Y4" s="9"/>
      <c r="Z4" s="9"/>
      <c r="AA4" s="9"/>
      <c r="AB4" s="11"/>
      <c r="AC4" s="8"/>
      <c r="AD4" s="9"/>
      <c r="AE4" s="48"/>
      <c r="AF4" s="49"/>
      <c r="AG4" s="10"/>
      <c r="AH4" s="9"/>
      <c r="AI4" s="9"/>
      <c r="AJ4" s="50" t="s">
        <v>24</v>
      </c>
      <c r="AK4" s="51" t="s">
        <v>101</v>
      </c>
    </row>
    <row r="5" spans="1:40" ht="33" customHeight="1">
      <c r="A5" s="52" t="s">
        <v>26</v>
      </c>
      <c r="B5" s="16">
        <v>840</v>
      </c>
      <c r="C5" s="16">
        <v>840</v>
      </c>
      <c r="D5" s="16">
        <v>0</v>
      </c>
      <c r="E5" s="16">
        <v>0</v>
      </c>
      <c r="F5" s="16">
        <v>0</v>
      </c>
      <c r="G5" s="16">
        <v>0</v>
      </c>
      <c r="H5" s="16">
        <v>123</v>
      </c>
      <c r="I5" s="16">
        <v>0</v>
      </c>
      <c r="J5" s="16">
        <v>925498</v>
      </c>
      <c r="K5" s="16">
        <v>223799</v>
      </c>
      <c r="L5" s="16">
        <v>5837</v>
      </c>
      <c r="M5" s="16">
        <v>0</v>
      </c>
      <c r="N5" s="16">
        <v>695862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321447</v>
      </c>
      <c r="V5" s="23">
        <v>0</v>
      </c>
      <c r="W5" s="16">
        <v>0</v>
      </c>
      <c r="X5" s="16">
        <v>166425</v>
      </c>
      <c r="Y5" s="16">
        <v>155022</v>
      </c>
      <c r="Z5" s="16">
        <v>0</v>
      </c>
      <c r="AA5" s="16">
        <v>335358</v>
      </c>
      <c r="AB5" s="16">
        <f aca="true" t="shared" si="0" ref="AB5:AB64">SUM(B5,D5,F5,H5,J5,U5,AA5)</f>
        <v>1583266</v>
      </c>
      <c r="AC5" s="16">
        <v>170249</v>
      </c>
      <c r="AD5" s="16">
        <v>0</v>
      </c>
      <c r="AE5" s="16">
        <v>0</v>
      </c>
      <c r="AF5" s="16">
        <v>305592</v>
      </c>
      <c r="AG5" s="16">
        <v>8922</v>
      </c>
      <c r="AH5" s="16">
        <v>1098503</v>
      </c>
      <c r="AI5" s="16">
        <v>291031</v>
      </c>
      <c r="AJ5" s="16">
        <v>37287</v>
      </c>
      <c r="AK5" s="16">
        <v>45351</v>
      </c>
      <c r="AM5" s="53"/>
      <c r="AN5" s="53"/>
    </row>
    <row r="6" spans="1:40" ht="33" customHeight="1">
      <c r="A6" s="52" t="s">
        <v>27</v>
      </c>
      <c r="B6" s="16">
        <v>87956</v>
      </c>
      <c r="C6" s="16">
        <v>0</v>
      </c>
      <c r="D6" s="16">
        <v>41259</v>
      </c>
      <c r="E6" s="16">
        <v>41259</v>
      </c>
      <c r="F6" s="16">
        <v>21993</v>
      </c>
      <c r="G6" s="16">
        <v>3080</v>
      </c>
      <c r="H6" s="16">
        <v>0</v>
      </c>
      <c r="I6" s="16">
        <v>0</v>
      </c>
      <c r="J6" s="16">
        <v>575906</v>
      </c>
      <c r="K6" s="16">
        <v>89227</v>
      </c>
      <c r="L6" s="16">
        <v>0</v>
      </c>
      <c r="M6" s="16">
        <v>0</v>
      </c>
      <c r="N6" s="16">
        <v>469293</v>
      </c>
      <c r="O6" s="16">
        <v>0</v>
      </c>
      <c r="P6" s="16">
        <v>0</v>
      </c>
      <c r="Q6" s="16">
        <v>2337</v>
      </c>
      <c r="R6" s="16">
        <v>15049</v>
      </c>
      <c r="S6" s="16">
        <v>0</v>
      </c>
      <c r="T6" s="16">
        <v>0</v>
      </c>
      <c r="U6" s="16">
        <v>54140</v>
      </c>
      <c r="V6" s="23">
        <v>37597</v>
      </c>
      <c r="W6" s="16">
        <v>0</v>
      </c>
      <c r="X6" s="16">
        <v>11264</v>
      </c>
      <c r="Y6" s="16">
        <v>0</v>
      </c>
      <c r="Z6" s="16">
        <v>5279</v>
      </c>
      <c r="AA6" s="16">
        <v>181327</v>
      </c>
      <c r="AB6" s="16">
        <f t="shared" si="0"/>
        <v>962581</v>
      </c>
      <c r="AC6" s="16">
        <v>212168</v>
      </c>
      <c r="AD6" s="16">
        <v>0</v>
      </c>
      <c r="AE6" s="16">
        <v>0</v>
      </c>
      <c r="AF6" s="16">
        <v>202500</v>
      </c>
      <c r="AG6" s="16">
        <v>0</v>
      </c>
      <c r="AH6" s="16">
        <v>547913</v>
      </c>
      <c r="AI6" s="16">
        <v>270830</v>
      </c>
      <c r="AJ6" s="16">
        <v>21813</v>
      </c>
      <c r="AK6" s="16">
        <v>31889</v>
      </c>
      <c r="AM6" s="53"/>
      <c r="AN6" s="53"/>
    </row>
    <row r="7" spans="1:40" ht="33" customHeight="1">
      <c r="A7" s="52" t="s">
        <v>28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1943</v>
      </c>
      <c r="I7" s="16">
        <v>1943</v>
      </c>
      <c r="J7" s="16">
        <v>1344955</v>
      </c>
      <c r="K7" s="16">
        <v>49412</v>
      </c>
      <c r="L7" s="16">
        <v>32070</v>
      </c>
      <c r="M7" s="16">
        <v>0</v>
      </c>
      <c r="N7" s="16">
        <v>995355</v>
      </c>
      <c r="O7" s="16">
        <v>0</v>
      </c>
      <c r="P7" s="16">
        <v>172603</v>
      </c>
      <c r="Q7" s="16">
        <v>0</v>
      </c>
      <c r="R7" s="16">
        <v>95515</v>
      </c>
      <c r="S7" s="16">
        <v>0</v>
      </c>
      <c r="T7" s="16">
        <v>0</v>
      </c>
      <c r="U7" s="16">
        <v>0</v>
      </c>
      <c r="V7" s="23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f t="shared" si="0"/>
        <v>1346898</v>
      </c>
      <c r="AC7" s="16">
        <v>227595</v>
      </c>
      <c r="AD7" s="16">
        <v>174</v>
      </c>
      <c r="AE7" s="16">
        <v>0</v>
      </c>
      <c r="AF7" s="16">
        <v>367928</v>
      </c>
      <c r="AG7" s="16">
        <v>0</v>
      </c>
      <c r="AH7" s="16">
        <v>751201</v>
      </c>
      <c r="AI7" s="16">
        <v>884016</v>
      </c>
      <c r="AJ7" s="16">
        <v>19925</v>
      </c>
      <c r="AK7" s="16">
        <v>19968</v>
      </c>
      <c r="AM7" s="53"/>
      <c r="AN7" s="53"/>
    </row>
    <row r="8" spans="1:40" ht="33" customHeight="1">
      <c r="A8" s="52" t="s">
        <v>29</v>
      </c>
      <c r="B8" s="16">
        <v>0</v>
      </c>
      <c r="C8" s="16">
        <v>0</v>
      </c>
      <c r="D8" s="16">
        <v>0</v>
      </c>
      <c r="E8" s="16">
        <v>0</v>
      </c>
      <c r="F8" s="16">
        <v>29476</v>
      </c>
      <c r="G8" s="16">
        <v>0</v>
      </c>
      <c r="H8" s="16">
        <v>2267</v>
      </c>
      <c r="I8" s="16">
        <v>0</v>
      </c>
      <c r="J8" s="16">
        <v>988445</v>
      </c>
      <c r="K8" s="16">
        <v>172804</v>
      </c>
      <c r="L8" s="16">
        <v>6750</v>
      </c>
      <c r="M8" s="16">
        <v>0</v>
      </c>
      <c r="N8" s="16">
        <v>18378</v>
      </c>
      <c r="O8" s="16">
        <v>0</v>
      </c>
      <c r="P8" s="16">
        <v>403595</v>
      </c>
      <c r="Q8" s="16">
        <v>216707</v>
      </c>
      <c r="R8" s="16">
        <v>170211</v>
      </c>
      <c r="S8" s="16">
        <v>0</v>
      </c>
      <c r="T8" s="16">
        <v>0</v>
      </c>
      <c r="U8" s="16">
        <v>176992</v>
      </c>
      <c r="V8" s="23">
        <v>0</v>
      </c>
      <c r="W8" s="16">
        <v>2656</v>
      </c>
      <c r="X8" s="16">
        <v>103990</v>
      </c>
      <c r="Y8" s="16">
        <v>70346</v>
      </c>
      <c r="Z8" s="16">
        <v>0</v>
      </c>
      <c r="AA8" s="16">
        <v>0</v>
      </c>
      <c r="AB8" s="16">
        <f t="shared" si="0"/>
        <v>1197180</v>
      </c>
      <c r="AC8" s="16">
        <v>93374</v>
      </c>
      <c r="AD8" s="16">
        <v>0</v>
      </c>
      <c r="AE8" s="16">
        <v>0</v>
      </c>
      <c r="AF8" s="16">
        <v>254364</v>
      </c>
      <c r="AG8" s="16">
        <v>51518</v>
      </c>
      <c r="AH8" s="16">
        <v>797924</v>
      </c>
      <c r="AI8" s="16">
        <v>143695</v>
      </c>
      <c r="AJ8" s="16">
        <v>120774</v>
      </c>
      <c r="AK8" s="16">
        <v>120774</v>
      </c>
      <c r="AM8" s="53"/>
      <c r="AN8" s="53"/>
    </row>
    <row r="9" spans="1:40" ht="33" customHeight="1">
      <c r="A9" s="52" t="s">
        <v>30</v>
      </c>
      <c r="B9" s="16">
        <v>409583</v>
      </c>
      <c r="C9" s="16">
        <v>0</v>
      </c>
      <c r="D9" s="16">
        <v>39591</v>
      </c>
      <c r="E9" s="16">
        <v>39591</v>
      </c>
      <c r="F9" s="16">
        <v>0</v>
      </c>
      <c r="G9" s="16">
        <v>0</v>
      </c>
      <c r="H9" s="16">
        <v>3038</v>
      </c>
      <c r="I9" s="16">
        <v>1156</v>
      </c>
      <c r="J9" s="16">
        <v>499392</v>
      </c>
      <c r="K9" s="16">
        <v>83078</v>
      </c>
      <c r="L9" s="16">
        <v>0</v>
      </c>
      <c r="M9" s="16">
        <v>0</v>
      </c>
      <c r="N9" s="16">
        <v>375921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40393</v>
      </c>
      <c r="U9" s="18">
        <v>53452</v>
      </c>
      <c r="V9" s="23">
        <v>4373</v>
      </c>
      <c r="W9" s="16">
        <v>49079</v>
      </c>
      <c r="X9" s="16">
        <v>0</v>
      </c>
      <c r="Y9" s="16">
        <v>0</v>
      </c>
      <c r="Z9" s="16">
        <v>0</v>
      </c>
      <c r="AA9" s="16">
        <v>102134</v>
      </c>
      <c r="AB9" s="16">
        <f t="shared" si="0"/>
        <v>1107190</v>
      </c>
      <c r="AC9" s="16">
        <v>22868</v>
      </c>
      <c r="AD9" s="16">
        <v>0</v>
      </c>
      <c r="AE9" s="16">
        <v>0</v>
      </c>
      <c r="AF9" s="16">
        <v>201400</v>
      </c>
      <c r="AG9" s="16">
        <v>0</v>
      </c>
      <c r="AH9" s="16">
        <v>882922</v>
      </c>
      <c r="AI9" s="16">
        <v>312599</v>
      </c>
      <c r="AJ9" s="16">
        <v>10662</v>
      </c>
      <c r="AK9" s="16">
        <v>38501</v>
      </c>
      <c r="AM9" s="53"/>
      <c r="AN9" s="53"/>
    </row>
    <row r="10" spans="1:40" ht="33" customHeight="1">
      <c r="A10" s="54" t="s">
        <v>31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380466</v>
      </c>
      <c r="K10" s="17">
        <v>322842</v>
      </c>
      <c r="L10" s="17">
        <v>49695</v>
      </c>
      <c r="M10" s="17">
        <v>0</v>
      </c>
      <c r="N10" s="17">
        <v>0</v>
      </c>
      <c r="O10" s="17">
        <v>0</v>
      </c>
      <c r="P10" s="17">
        <v>0</v>
      </c>
      <c r="Q10" s="17">
        <v>7929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1440000</v>
      </c>
      <c r="AB10" s="17">
        <f t="shared" si="0"/>
        <v>1820466</v>
      </c>
      <c r="AC10" s="17">
        <v>13605</v>
      </c>
      <c r="AD10" s="17">
        <v>0</v>
      </c>
      <c r="AE10" s="17">
        <v>0</v>
      </c>
      <c r="AF10" s="17">
        <v>943500</v>
      </c>
      <c r="AG10" s="17">
        <v>8209</v>
      </c>
      <c r="AH10" s="17">
        <v>855152</v>
      </c>
      <c r="AI10" s="17">
        <v>50214</v>
      </c>
      <c r="AJ10" s="17">
        <v>141298</v>
      </c>
      <c r="AK10" s="17">
        <v>141298</v>
      </c>
      <c r="AM10" s="53"/>
      <c r="AN10" s="53"/>
    </row>
    <row r="11" spans="1:40" ht="33" customHeight="1">
      <c r="A11" s="52" t="s">
        <v>32</v>
      </c>
      <c r="B11" s="16">
        <v>20136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129841</v>
      </c>
      <c r="K11" s="16">
        <v>61933</v>
      </c>
      <c r="L11" s="16">
        <v>0</v>
      </c>
      <c r="M11" s="16">
        <v>0</v>
      </c>
      <c r="N11" s="16">
        <v>24798</v>
      </c>
      <c r="O11" s="16">
        <v>0</v>
      </c>
      <c r="P11" s="16">
        <v>25562</v>
      </c>
      <c r="Q11" s="16">
        <v>0</v>
      </c>
      <c r="R11" s="16">
        <v>3596</v>
      </c>
      <c r="S11" s="16">
        <v>0</v>
      </c>
      <c r="T11" s="16">
        <v>13952</v>
      </c>
      <c r="U11" s="16">
        <v>1073</v>
      </c>
      <c r="V11" s="16">
        <v>0</v>
      </c>
      <c r="W11" s="16">
        <v>1073</v>
      </c>
      <c r="X11" s="16">
        <v>0</v>
      </c>
      <c r="Y11" s="16">
        <v>0</v>
      </c>
      <c r="Z11" s="16">
        <v>0</v>
      </c>
      <c r="AA11" s="16">
        <v>19451</v>
      </c>
      <c r="AB11" s="16">
        <f t="shared" si="0"/>
        <v>170501</v>
      </c>
      <c r="AC11" s="16">
        <v>1618</v>
      </c>
      <c r="AD11" s="16">
        <v>0</v>
      </c>
      <c r="AE11" s="16">
        <v>0</v>
      </c>
      <c r="AF11" s="16">
        <v>2000</v>
      </c>
      <c r="AG11" s="16">
        <v>0</v>
      </c>
      <c r="AH11" s="16">
        <v>166883</v>
      </c>
      <c r="AI11" s="16">
        <v>18341</v>
      </c>
      <c r="AJ11" s="16">
        <v>11415</v>
      </c>
      <c r="AK11" s="16">
        <v>44202</v>
      </c>
      <c r="AM11" s="53"/>
      <c r="AN11" s="53"/>
    </row>
    <row r="12" spans="1:40" ht="33" customHeight="1">
      <c r="A12" s="52" t="s">
        <v>33</v>
      </c>
      <c r="B12" s="16">
        <v>0</v>
      </c>
      <c r="C12" s="16">
        <v>0</v>
      </c>
      <c r="D12" s="16">
        <v>0</v>
      </c>
      <c r="E12" s="16">
        <v>0</v>
      </c>
      <c r="F12" s="16">
        <v>92994</v>
      </c>
      <c r="G12" s="16">
        <v>0</v>
      </c>
      <c r="H12" s="16">
        <v>101</v>
      </c>
      <c r="I12" s="16">
        <v>22</v>
      </c>
      <c r="J12" s="16">
        <v>48366</v>
      </c>
      <c r="K12" s="16">
        <v>48366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51768</v>
      </c>
      <c r="AB12" s="16">
        <f t="shared" si="0"/>
        <v>193229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193229</v>
      </c>
      <c r="AI12" s="16">
        <v>35330</v>
      </c>
      <c r="AJ12" s="16">
        <v>6791</v>
      </c>
      <c r="AK12" s="16">
        <v>75591</v>
      </c>
      <c r="AM12" s="53"/>
      <c r="AN12" s="53"/>
    </row>
    <row r="13" spans="1:40" ht="33" customHeight="1">
      <c r="A13" s="52" t="s">
        <v>34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198955</v>
      </c>
      <c r="K13" s="16">
        <v>7486</v>
      </c>
      <c r="L13" s="16">
        <v>0</v>
      </c>
      <c r="M13" s="16">
        <v>0</v>
      </c>
      <c r="N13" s="16">
        <v>149703</v>
      </c>
      <c r="O13" s="16">
        <v>0</v>
      </c>
      <c r="P13" s="16">
        <v>41766</v>
      </c>
      <c r="Q13" s="16">
        <v>0</v>
      </c>
      <c r="R13" s="16">
        <v>0</v>
      </c>
      <c r="S13" s="16">
        <v>0</v>
      </c>
      <c r="T13" s="16">
        <v>0</v>
      </c>
      <c r="U13" s="16">
        <v>64479</v>
      </c>
      <c r="V13" s="16">
        <v>64479</v>
      </c>
      <c r="W13" s="16">
        <v>0</v>
      </c>
      <c r="X13" s="16">
        <v>0</v>
      </c>
      <c r="Y13" s="16">
        <v>0</v>
      </c>
      <c r="Z13" s="16">
        <v>0</v>
      </c>
      <c r="AA13" s="16">
        <v>6126</v>
      </c>
      <c r="AB13" s="16">
        <f t="shared" si="0"/>
        <v>269560</v>
      </c>
      <c r="AC13" s="16">
        <v>870</v>
      </c>
      <c r="AD13" s="16">
        <v>0</v>
      </c>
      <c r="AE13" s="16">
        <v>0</v>
      </c>
      <c r="AF13" s="16">
        <v>56370</v>
      </c>
      <c r="AG13" s="16">
        <v>134</v>
      </c>
      <c r="AH13" s="16">
        <v>212186</v>
      </c>
      <c r="AI13" s="16">
        <v>120401</v>
      </c>
      <c r="AJ13" s="16">
        <v>6110</v>
      </c>
      <c r="AK13" s="16">
        <v>9657</v>
      </c>
      <c r="AM13" s="53"/>
      <c r="AN13" s="53"/>
    </row>
    <row r="14" spans="1:40" ht="33" customHeight="1">
      <c r="A14" s="55" t="s">
        <v>102</v>
      </c>
      <c r="B14" s="18">
        <v>34200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1073</v>
      </c>
      <c r="I14" s="18">
        <v>250</v>
      </c>
      <c r="J14" s="18">
        <v>290728</v>
      </c>
      <c r="K14" s="18">
        <v>290728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24630</v>
      </c>
      <c r="V14" s="18">
        <v>0</v>
      </c>
      <c r="W14" s="18">
        <v>0</v>
      </c>
      <c r="X14" s="18">
        <v>0</v>
      </c>
      <c r="Y14" s="18">
        <v>8470</v>
      </c>
      <c r="Z14" s="18">
        <v>16160</v>
      </c>
      <c r="AA14" s="18">
        <v>0</v>
      </c>
      <c r="AB14" s="18">
        <f t="shared" si="0"/>
        <v>350631</v>
      </c>
      <c r="AC14" s="18">
        <v>3147</v>
      </c>
      <c r="AD14" s="18">
        <v>350</v>
      </c>
      <c r="AE14" s="18">
        <v>0</v>
      </c>
      <c r="AF14" s="18">
        <v>170800</v>
      </c>
      <c r="AG14" s="18">
        <v>0</v>
      </c>
      <c r="AH14" s="18">
        <v>176334</v>
      </c>
      <c r="AI14" s="18">
        <v>110855</v>
      </c>
      <c r="AJ14" s="18">
        <v>151633</v>
      </c>
      <c r="AK14" s="18">
        <v>151633</v>
      </c>
      <c r="AM14" s="53"/>
      <c r="AN14" s="53"/>
    </row>
    <row r="15" spans="1:40" ht="33" customHeight="1">
      <c r="A15" s="52" t="s">
        <v>103</v>
      </c>
      <c r="B15" s="16">
        <v>0</v>
      </c>
      <c r="C15" s="16">
        <v>0</v>
      </c>
      <c r="D15" s="16">
        <v>0</v>
      </c>
      <c r="E15" s="16">
        <v>0</v>
      </c>
      <c r="F15" s="16">
        <v>17986</v>
      </c>
      <c r="G15" s="16">
        <v>0</v>
      </c>
      <c r="H15" s="16">
        <v>21995</v>
      </c>
      <c r="I15" s="16">
        <v>20599</v>
      </c>
      <c r="J15" s="16">
        <v>448775</v>
      </c>
      <c r="K15" s="16">
        <v>195884</v>
      </c>
      <c r="L15" s="16">
        <v>0</v>
      </c>
      <c r="M15" s="16">
        <v>0</v>
      </c>
      <c r="N15" s="16">
        <v>209699</v>
      </c>
      <c r="O15" s="16">
        <v>0</v>
      </c>
      <c r="P15" s="16">
        <v>0</v>
      </c>
      <c r="Q15" s="16">
        <v>43192</v>
      </c>
      <c r="R15" s="16">
        <v>0</v>
      </c>
      <c r="S15" s="16">
        <v>0</v>
      </c>
      <c r="T15" s="16">
        <v>0</v>
      </c>
      <c r="U15" s="16">
        <v>15649</v>
      </c>
      <c r="V15" s="16">
        <v>0</v>
      </c>
      <c r="W15" s="16">
        <v>0</v>
      </c>
      <c r="X15" s="16">
        <v>15649</v>
      </c>
      <c r="Y15" s="16">
        <v>0</v>
      </c>
      <c r="Z15" s="16">
        <v>0</v>
      </c>
      <c r="AA15" s="16">
        <v>83248</v>
      </c>
      <c r="AB15" s="16">
        <f t="shared" si="0"/>
        <v>587653</v>
      </c>
      <c r="AC15" s="16">
        <v>2427</v>
      </c>
      <c r="AD15" s="16">
        <v>12697</v>
      </c>
      <c r="AE15" s="16">
        <v>0</v>
      </c>
      <c r="AF15" s="16">
        <v>256600</v>
      </c>
      <c r="AG15" s="16">
        <v>74010</v>
      </c>
      <c r="AH15" s="16">
        <v>241919</v>
      </c>
      <c r="AI15" s="16">
        <v>302234</v>
      </c>
      <c r="AJ15" s="16">
        <v>60092</v>
      </c>
      <c r="AK15" s="16">
        <v>66483</v>
      </c>
      <c r="AM15" s="53"/>
      <c r="AN15" s="53"/>
    </row>
    <row r="16" spans="1:40" ht="33" customHeight="1">
      <c r="A16" s="52" t="s">
        <v>104</v>
      </c>
      <c r="B16" s="16">
        <v>7179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2395</v>
      </c>
      <c r="I16" s="16">
        <v>2395</v>
      </c>
      <c r="J16" s="16">
        <v>209588</v>
      </c>
      <c r="K16" s="16">
        <v>203849</v>
      </c>
      <c r="L16" s="16">
        <v>75</v>
      </c>
      <c r="M16" s="16">
        <v>0</v>
      </c>
      <c r="N16" s="16">
        <v>0</v>
      </c>
      <c r="O16" s="16">
        <v>0</v>
      </c>
      <c r="P16" s="16">
        <v>5664</v>
      </c>
      <c r="Q16" s="16">
        <v>0</v>
      </c>
      <c r="R16" s="16">
        <v>0</v>
      </c>
      <c r="S16" s="16">
        <v>0</v>
      </c>
      <c r="T16" s="16">
        <v>0</v>
      </c>
      <c r="U16" s="16">
        <v>468253</v>
      </c>
      <c r="V16" s="16">
        <v>463071</v>
      </c>
      <c r="W16" s="16">
        <v>0</v>
      </c>
      <c r="X16" s="16">
        <v>5182</v>
      </c>
      <c r="Y16" s="16">
        <v>0</v>
      </c>
      <c r="Z16" s="16">
        <v>0</v>
      </c>
      <c r="AA16" s="16">
        <v>749467</v>
      </c>
      <c r="AB16" s="16">
        <f t="shared" si="0"/>
        <v>1436882</v>
      </c>
      <c r="AC16" s="16">
        <v>155</v>
      </c>
      <c r="AD16" s="16">
        <v>0</v>
      </c>
      <c r="AE16" s="16">
        <v>0</v>
      </c>
      <c r="AF16" s="16">
        <v>587870</v>
      </c>
      <c r="AG16" s="16">
        <v>0</v>
      </c>
      <c r="AH16" s="16">
        <v>848857</v>
      </c>
      <c r="AI16" s="16">
        <v>135937</v>
      </c>
      <c r="AJ16" s="16">
        <v>68227</v>
      </c>
      <c r="AK16" s="16">
        <v>68227</v>
      </c>
      <c r="AM16" s="53"/>
      <c r="AN16" s="53"/>
    </row>
    <row r="17" spans="1:40" ht="33" customHeight="1" thickBot="1">
      <c r="A17" s="52" t="s">
        <v>107</v>
      </c>
      <c r="B17" s="16">
        <v>1192</v>
      </c>
      <c r="C17" s="16">
        <v>0</v>
      </c>
      <c r="D17" s="16">
        <v>0</v>
      </c>
      <c r="E17" s="16">
        <v>0</v>
      </c>
      <c r="F17" s="16">
        <v>21495</v>
      </c>
      <c r="G17" s="16">
        <v>0</v>
      </c>
      <c r="H17" s="16">
        <v>0</v>
      </c>
      <c r="I17" s="16">
        <v>0</v>
      </c>
      <c r="J17" s="16">
        <v>243416</v>
      </c>
      <c r="K17" s="16">
        <v>50223</v>
      </c>
      <c r="L17" s="16">
        <v>3876</v>
      </c>
      <c r="M17" s="16">
        <v>0</v>
      </c>
      <c r="N17" s="16">
        <v>100616</v>
      </c>
      <c r="O17" s="16">
        <v>0</v>
      </c>
      <c r="P17" s="16">
        <v>0</v>
      </c>
      <c r="Q17" s="16">
        <v>0</v>
      </c>
      <c r="R17" s="16">
        <v>88701</v>
      </c>
      <c r="S17" s="16">
        <v>0</v>
      </c>
      <c r="T17" s="16">
        <v>0</v>
      </c>
      <c r="U17" s="16">
        <v>7515</v>
      </c>
      <c r="V17" s="16">
        <v>3477</v>
      </c>
      <c r="W17" s="16">
        <v>0</v>
      </c>
      <c r="X17" s="16">
        <v>0</v>
      </c>
      <c r="Y17" s="16">
        <v>4038</v>
      </c>
      <c r="Z17" s="16">
        <v>0</v>
      </c>
      <c r="AA17" s="16">
        <v>0</v>
      </c>
      <c r="AB17" s="16">
        <f t="shared" si="0"/>
        <v>273618</v>
      </c>
      <c r="AC17" s="16">
        <v>43373</v>
      </c>
      <c r="AD17" s="16">
        <v>0</v>
      </c>
      <c r="AE17" s="16">
        <v>0</v>
      </c>
      <c r="AF17" s="16">
        <v>8426</v>
      </c>
      <c r="AG17" s="16">
        <v>21495</v>
      </c>
      <c r="AH17" s="16">
        <v>200324</v>
      </c>
      <c r="AI17" s="16">
        <v>65709</v>
      </c>
      <c r="AJ17" s="16">
        <v>5642</v>
      </c>
      <c r="AK17" s="16">
        <v>7766</v>
      </c>
      <c r="AM17" s="53"/>
      <c r="AN17" s="53"/>
    </row>
    <row r="18" spans="1:40" ht="33" customHeight="1" thickBot="1" thickTop="1">
      <c r="A18" s="56" t="s">
        <v>88</v>
      </c>
      <c r="B18" s="19">
        <f>SUM(B5:B17)</f>
        <v>561086</v>
      </c>
      <c r="C18" s="19">
        <f aca="true" t="shared" si="1" ref="C18:AK18">SUM(C5:C17)</f>
        <v>840</v>
      </c>
      <c r="D18" s="19">
        <f t="shared" si="1"/>
        <v>80850</v>
      </c>
      <c r="E18" s="19">
        <f t="shared" si="1"/>
        <v>80850</v>
      </c>
      <c r="F18" s="19">
        <f t="shared" si="1"/>
        <v>183944</v>
      </c>
      <c r="G18" s="19">
        <f t="shared" si="1"/>
        <v>3080</v>
      </c>
      <c r="H18" s="19">
        <f t="shared" si="1"/>
        <v>32935</v>
      </c>
      <c r="I18" s="19">
        <f t="shared" si="1"/>
        <v>26365</v>
      </c>
      <c r="J18" s="19">
        <f t="shared" si="1"/>
        <v>6284331</v>
      </c>
      <c r="K18" s="19">
        <f t="shared" si="1"/>
        <v>1799631</v>
      </c>
      <c r="L18" s="19">
        <f t="shared" si="1"/>
        <v>98303</v>
      </c>
      <c r="M18" s="19">
        <f t="shared" si="1"/>
        <v>0</v>
      </c>
      <c r="N18" s="19">
        <f t="shared" si="1"/>
        <v>3039625</v>
      </c>
      <c r="O18" s="19">
        <f t="shared" si="1"/>
        <v>0</v>
      </c>
      <c r="P18" s="19">
        <f t="shared" si="1"/>
        <v>649190</v>
      </c>
      <c r="Q18" s="19">
        <f t="shared" si="1"/>
        <v>270165</v>
      </c>
      <c r="R18" s="19">
        <f t="shared" si="1"/>
        <v>373072</v>
      </c>
      <c r="S18" s="19">
        <f t="shared" si="1"/>
        <v>0</v>
      </c>
      <c r="T18" s="19">
        <f t="shared" si="1"/>
        <v>54345</v>
      </c>
      <c r="U18" s="19">
        <f t="shared" si="1"/>
        <v>1187630</v>
      </c>
      <c r="V18" s="19">
        <f t="shared" si="1"/>
        <v>572997</v>
      </c>
      <c r="W18" s="19">
        <f t="shared" si="1"/>
        <v>52808</v>
      </c>
      <c r="X18" s="19">
        <f t="shared" si="1"/>
        <v>302510</v>
      </c>
      <c r="Y18" s="19">
        <f t="shared" si="1"/>
        <v>237876</v>
      </c>
      <c r="Z18" s="19">
        <f t="shared" si="1"/>
        <v>21439</v>
      </c>
      <c r="AA18" s="19">
        <f t="shared" si="1"/>
        <v>2968879</v>
      </c>
      <c r="AB18" s="19">
        <f t="shared" si="1"/>
        <v>11299655</v>
      </c>
      <c r="AC18" s="19">
        <f t="shared" si="1"/>
        <v>791449</v>
      </c>
      <c r="AD18" s="19">
        <f t="shared" si="1"/>
        <v>13221</v>
      </c>
      <c r="AE18" s="19">
        <f t="shared" si="1"/>
        <v>0</v>
      </c>
      <c r="AF18" s="19">
        <f t="shared" si="1"/>
        <v>3357350</v>
      </c>
      <c r="AG18" s="19">
        <f t="shared" si="1"/>
        <v>164288</v>
      </c>
      <c r="AH18" s="19">
        <f t="shared" si="1"/>
        <v>6973347</v>
      </c>
      <c r="AI18" s="19">
        <f t="shared" si="1"/>
        <v>2741192</v>
      </c>
      <c r="AJ18" s="19">
        <f t="shared" si="1"/>
        <v>661669</v>
      </c>
      <c r="AK18" s="19">
        <f t="shared" si="1"/>
        <v>821340</v>
      </c>
      <c r="AM18" s="53"/>
      <c r="AN18" s="53"/>
    </row>
    <row r="19" spans="1:40" ht="33" customHeight="1" thickTop="1">
      <c r="A19" s="52" t="s">
        <v>35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127339</v>
      </c>
      <c r="K19" s="16">
        <v>16746</v>
      </c>
      <c r="L19" s="16">
        <v>564</v>
      </c>
      <c r="M19" s="16">
        <v>0</v>
      </c>
      <c r="N19" s="16">
        <v>0</v>
      </c>
      <c r="O19" s="16">
        <v>0</v>
      </c>
      <c r="P19" s="16">
        <v>93454</v>
      </c>
      <c r="Q19" s="16">
        <v>16575</v>
      </c>
      <c r="R19" s="16">
        <v>0</v>
      </c>
      <c r="S19" s="16">
        <v>0</v>
      </c>
      <c r="T19" s="16">
        <v>0</v>
      </c>
      <c r="U19" s="16">
        <v>7257</v>
      </c>
      <c r="V19" s="16">
        <v>0</v>
      </c>
      <c r="W19" s="16">
        <v>0</v>
      </c>
      <c r="X19" s="16">
        <v>7257</v>
      </c>
      <c r="Y19" s="16">
        <v>0</v>
      </c>
      <c r="Z19" s="16">
        <v>0</v>
      </c>
      <c r="AA19" s="16">
        <v>1766</v>
      </c>
      <c r="AB19" s="16">
        <f t="shared" si="0"/>
        <v>136362</v>
      </c>
      <c r="AC19" s="16">
        <v>42350</v>
      </c>
      <c r="AD19" s="16">
        <v>0</v>
      </c>
      <c r="AE19" s="16">
        <v>0</v>
      </c>
      <c r="AF19" s="16">
        <v>16700</v>
      </c>
      <c r="AG19" s="16">
        <v>27300</v>
      </c>
      <c r="AH19" s="16">
        <v>50012</v>
      </c>
      <c r="AI19" s="16">
        <v>0</v>
      </c>
      <c r="AJ19" s="16">
        <v>16711</v>
      </c>
      <c r="AK19" s="16">
        <v>17356</v>
      </c>
      <c r="AM19" s="53"/>
      <c r="AN19" s="53"/>
    </row>
    <row r="20" spans="1:40" ht="33" customHeight="1">
      <c r="A20" s="52" t="s">
        <v>36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22067</v>
      </c>
      <c r="K20" s="16">
        <v>467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21600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f t="shared" si="0"/>
        <v>22067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22067</v>
      </c>
      <c r="AI20" s="16">
        <v>359</v>
      </c>
      <c r="AJ20" s="16">
        <v>5754</v>
      </c>
      <c r="AK20" s="16">
        <v>5754</v>
      </c>
      <c r="AM20" s="53"/>
      <c r="AN20" s="53"/>
    </row>
    <row r="21" spans="1:40" ht="33" customHeight="1">
      <c r="A21" s="52" t="s">
        <v>37</v>
      </c>
      <c r="B21" s="16">
        <v>29106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59702</v>
      </c>
      <c r="K21" s="16">
        <v>21491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38211</v>
      </c>
      <c r="S21" s="16">
        <v>0</v>
      </c>
      <c r="T21" s="16">
        <v>0</v>
      </c>
      <c r="U21" s="16">
        <v>39395</v>
      </c>
      <c r="V21" s="16">
        <v>32882</v>
      </c>
      <c r="W21" s="16">
        <v>0</v>
      </c>
      <c r="X21" s="16">
        <v>0</v>
      </c>
      <c r="Y21" s="16">
        <v>6513</v>
      </c>
      <c r="Z21" s="16">
        <v>0</v>
      </c>
      <c r="AA21" s="16">
        <v>0</v>
      </c>
      <c r="AB21" s="16">
        <f t="shared" si="0"/>
        <v>128203</v>
      </c>
      <c r="AC21" s="16">
        <v>1788</v>
      </c>
      <c r="AD21" s="16">
        <v>0</v>
      </c>
      <c r="AE21" s="16">
        <v>0</v>
      </c>
      <c r="AF21" s="16">
        <v>5900</v>
      </c>
      <c r="AG21" s="16">
        <v>0</v>
      </c>
      <c r="AH21" s="16">
        <v>120515</v>
      </c>
      <c r="AI21" s="16">
        <v>70</v>
      </c>
      <c r="AJ21" s="16">
        <v>20580</v>
      </c>
      <c r="AK21" s="16">
        <v>20580</v>
      </c>
      <c r="AM21" s="53"/>
      <c r="AN21" s="53"/>
    </row>
    <row r="22" spans="1:40" ht="33" customHeight="1">
      <c r="A22" s="52" t="s">
        <v>38</v>
      </c>
      <c r="B22" s="16">
        <v>3000</v>
      </c>
      <c r="C22" s="16">
        <v>0</v>
      </c>
      <c r="D22" s="16">
        <v>1839</v>
      </c>
      <c r="E22" s="16">
        <v>1839</v>
      </c>
      <c r="F22" s="16">
        <v>0</v>
      </c>
      <c r="G22" s="16">
        <v>0</v>
      </c>
      <c r="H22" s="16">
        <v>17727</v>
      </c>
      <c r="I22" s="16">
        <v>17727</v>
      </c>
      <c r="J22" s="16">
        <v>32781</v>
      </c>
      <c r="K22" s="16">
        <v>32781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f t="shared" si="0"/>
        <v>55347</v>
      </c>
      <c r="AC22" s="16">
        <v>0</v>
      </c>
      <c r="AD22" s="16">
        <v>0</v>
      </c>
      <c r="AE22" s="16">
        <v>0</v>
      </c>
      <c r="AF22" s="16">
        <v>3402</v>
      </c>
      <c r="AG22" s="16">
        <v>8458</v>
      </c>
      <c r="AH22" s="16">
        <v>43487</v>
      </c>
      <c r="AI22" s="16">
        <v>14585</v>
      </c>
      <c r="AJ22" s="16">
        <v>87493</v>
      </c>
      <c r="AK22" s="16">
        <v>96929</v>
      </c>
      <c r="AM22" s="53"/>
      <c r="AN22" s="53"/>
    </row>
    <row r="23" spans="1:40" s="65" customFormat="1" ht="33" customHeight="1">
      <c r="A23" s="63" t="s">
        <v>39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12272</v>
      </c>
      <c r="I23" s="64">
        <v>12272</v>
      </c>
      <c r="J23" s="64">
        <v>33249</v>
      </c>
      <c r="K23" s="64">
        <v>18690</v>
      </c>
      <c r="L23" s="64">
        <v>0</v>
      </c>
      <c r="M23" s="64">
        <v>0</v>
      </c>
      <c r="N23" s="64">
        <v>0</v>
      </c>
      <c r="O23" s="64">
        <v>0</v>
      </c>
      <c r="P23" s="64">
        <v>14559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f t="shared" si="0"/>
        <v>45521</v>
      </c>
      <c r="AC23" s="64">
        <v>0</v>
      </c>
      <c r="AD23" s="64">
        <v>0</v>
      </c>
      <c r="AE23" s="64">
        <v>0</v>
      </c>
      <c r="AF23" s="64">
        <v>5180</v>
      </c>
      <c r="AG23" s="64">
        <v>14078</v>
      </c>
      <c r="AH23" s="64">
        <v>26263</v>
      </c>
      <c r="AI23" s="64">
        <v>3596</v>
      </c>
      <c r="AJ23" s="64">
        <v>37469</v>
      </c>
      <c r="AK23" s="64">
        <v>37469</v>
      </c>
      <c r="AM23" s="66"/>
      <c r="AN23" s="66"/>
    </row>
    <row r="24" spans="1:40" ht="33" customHeight="1">
      <c r="A24" s="57" t="s">
        <v>40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2661</v>
      </c>
      <c r="I24" s="16">
        <v>0</v>
      </c>
      <c r="J24" s="16">
        <v>14984</v>
      </c>
      <c r="K24" s="16">
        <v>14984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4915</v>
      </c>
      <c r="V24" s="16">
        <v>0</v>
      </c>
      <c r="W24" s="16">
        <v>0</v>
      </c>
      <c r="X24" s="16">
        <v>0</v>
      </c>
      <c r="Y24" s="16">
        <v>0</v>
      </c>
      <c r="Z24" s="16">
        <v>4915</v>
      </c>
      <c r="AA24" s="16">
        <v>0</v>
      </c>
      <c r="AB24" s="16">
        <f t="shared" si="0"/>
        <v>22560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22560</v>
      </c>
      <c r="AI24" s="16">
        <v>7919</v>
      </c>
      <c r="AJ24" s="16">
        <v>9881</v>
      </c>
      <c r="AK24" s="16">
        <v>9881</v>
      </c>
      <c r="AM24" s="53"/>
      <c r="AN24" s="53"/>
    </row>
    <row r="25" spans="1:40" ht="33" customHeight="1">
      <c r="A25" s="57" t="s">
        <v>41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290</v>
      </c>
      <c r="K25" s="16">
        <v>290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f t="shared" si="0"/>
        <v>290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290</v>
      </c>
      <c r="AI25" s="16">
        <v>0</v>
      </c>
      <c r="AJ25" s="16">
        <v>91</v>
      </c>
      <c r="AK25" s="16">
        <v>91</v>
      </c>
      <c r="AM25" s="53"/>
      <c r="AN25" s="53"/>
    </row>
    <row r="26" spans="1:40" ht="33" customHeight="1">
      <c r="A26" s="52" t="s">
        <v>42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f t="shared" si="0"/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M26" s="53"/>
      <c r="AN26" s="53"/>
    </row>
    <row r="27" spans="1:40" ht="33" customHeight="1">
      <c r="A27" s="52" t="s">
        <v>43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466</v>
      </c>
      <c r="I27" s="16">
        <v>466</v>
      </c>
      <c r="J27" s="16">
        <v>1439</v>
      </c>
      <c r="K27" s="16">
        <v>1439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f t="shared" si="0"/>
        <v>1905</v>
      </c>
      <c r="AC27" s="16">
        <v>0</v>
      </c>
      <c r="AD27" s="16">
        <v>0</v>
      </c>
      <c r="AE27" s="16">
        <v>0</v>
      </c>
      <c r="AF27" s="16">
        <v>0</v>
      </c>
      <c r="AG27" s="16">
        <v>20</v>
      </c>
      <c r="AH27" s="16">
        <v>1885</v>
      </c>
      <c r="AI27" s="16">
        <v>0</v>
      </c>
      <c r="AJ27" s="16">
        <v>663</v>
      </c>
      <c r="AK27" s="16">
        <v>663</v>
      </c>
      <c r="AM27" s="53"/>
      <c r="AN27" s="53"/>
    </row>
    <row r="28" spans="1:40" s="67" customFormat="1" ht="33" customHeight="1">
      <c r="A28" s="55" t="s">
        <v>105</v>
      </c>
      <c r="B28" s="18">
        <v>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16835</v>
      </c>
      <c r="I28" s="18">
        <v>167</v>
      </c>
      <c r="J28" s="18">
        <v>9666</v>
      </c>
      <c r="K28" s="18">
        <v>7002</v>
      </c>
      <c r="L28" s="18">
        <v>0</v>
      </c>
      <c r="M28" s="18">
        <v>0</v>
      </c>
      <c r="N28" s="18">
        <v>2664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31665</v>
      </c>
      <c r="AB28" s="18">
        <f t="shared" si="0"/>
        <v>58173</v>
      </c>
      <c r="AC28" s="18">
        <v>664</v>
      </c>
      <c r="AD28" s="18">
        <v>0</v>
      </c>
      <c r="AE28" s="18">
        <v>0</v>
      </c>
      <c r="AF28" s="18">
        <v>2000</v>
      </c>
      <c r="AG28" s="18">
        <v>6344</v>
      </c>
      <c r="AH28" s="18">
        <v>49165</v>
      </c>
      <c r="AI28" s="18">
        <v>450</v>
      </c>
      <c r="AJ28" s="18">
        <v>105252</v>
      </c>
      <c r="AK28" s="18">
        <v>105252</v>
      </c>
      <c r="AM28" s="68"/>
      <c r="AN28" s="68"/>
    </row>
    <row r="29" spans="1:40" ht="33" customHeight="1">
      <c r="A29" s="52" t="s">
        <v>44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240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1783</v>
      </c>
      <c r="V29" s="16">
        <v>1783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f t="shared" si="0"/>
        <v>2023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2023</v>
      </c>
      <c r="AI29" s="16">
        <v>688</v>
      </c>
      <c r="AJ29" s="16">
        <v>692</v>
      </c>
      <c r="AK29" s="16">
        <v>692</v>
      </c>
      <c r="AM29" s="53"/>
      <c r="AN29" s="53"/>
    </row>
    <row r="30" spans="1:40" ht="33" customHeight="1">
      <c r="A30" s="52" t="s">
        <v>45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2878</v>
      </c>
      <c r="I30" s="16">
        <v>0</v>
      </c>
      <c r="J30" s="16">
        <v>7414</v>
      </c>
      <c r="K30" s="16">
        <v>7414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0"/>
        <v>10292</v>
      </c>
      <c r="AC30" s="16">
        <v>0</v>
      </c>
      <c r="AD30" s="16">
        <v>1382</v>
      </c>
      <c r="AE30" s="16">
        <v>0</v>
      </c>
      <c r="AF30" s="16">
        <v>3150</v>
      </c>
      <c r="AG30" s="16">
        <v>0</v>
      </c>
      <c r="AH30" s="16">
        <v>5760</v>
      </c>
      <c r="AI30" s="16">
        <v>2496</v>
      </c>
      <c r="AJ30" s="16">
        <v>14918</v>
      </c>
      <c r="AK30" s="16">
        <v>14918</v>
      </c>
      <c r="AM30" s="53"/>
      <c r="AN30" s="53"/>
    </row>
    <row r="31" spans="1:40" ht="33" customHeight="1">
      <c r="A31" s="52" t="s">
        <v>46</v>
      </c>
      <c r="B31" s="16">
        <v>26741</v>
      </c>
      <c r="C31" s="16">
        <v>7269</v>
      </c>
      <c r="D31" s="16">
        <v>283</v>
      </c>
      <c r="E31" s="16">
        <v>0</v>
      </c>
      <c r="F31" s="16">
        <v>5446</v>
      </c>
      <c r="G31" s="16">
        <v>0</v>
      </c>
      <c r="H31" s="16">
        <v>0</v>
      </c>
      <c r="I31" s="16">
        <v>0</v>
      </c>
      <c r="J31" s="16">
        <v>8050</v>
      </c>
      <c r="K31" s="16">
        <v>3398</v>
      </c>
      <c r="L31" s="16">
        <v>0</v>
      </c>
      <c r="M31" s="16">
        <v>0</v>
      </c>
      <c r="N31" s="16">
        <v>4652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2258</v>
      </c>
      <c r="V31" s="16">
        <v>0</v>
      </c>
      <c r="W31" s="16">
        <v>0</v>
      </c>
      <c r="X31" s="16">
        <v>0</v>
      </c>
      <c r="Y31" s="16">
        <v>0</v>
      </c>
      <c r="Z31" s="16">
        <v>2258</v>
      </c>
      <c r="AA31" s="16">
        <v>0</v>
      </c>
      <c r="AB31" s="16">
        <f t="shared" si="0"/>
        <v>42778</v>
      </c>
      <c r="AC31" s="16">
        <v>0</v>
      </c>
      <c r="AD31" s="16">
        <v>0</v>
      </c>
      <c r="AE31" s="16">
        <v>0</v>
      </c>
      <c r="AF31" s="16">
        <v>2613</v>
      </c>
      <c r="AG31" s="16">
        <v>19471</v>
      </c>
      <c r="AH31" s="16">
        <v>20694</v>
      </c>
      <c r="AI31" s="16">
        <v>7234</v>
      </c>
      <c r="AJ31" s="16">
        <v>4605</v>
      </c>
      <c r="AK31" s="16">
        <v>19498</v>
      </c>
      <c r="AM31" s="53"/>
      <c r="AN31" s="53"/>
    </row>
    <row r="32" spans="1:40" ht="33" customHeight="1">
      <c r="A32" s="52" t="s">
        <v>47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14040</v>
      </c>
      <c r="I32" s="16">
        <v>14040</v>
      </c>
      <c r="J32" s="16">
        <v>72965</v>
      </c>
      <c r="K32" s="16">
        <v>27573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45392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0"/>
        <v>87005</v>
      </c>
      <c r="AC32" s="16">
        <v>0</v>
      </c>
      <c r="AD32" s="16">
        <v>0</v>
      </c>
      <c r="AE32" s="16">
        <v>0</v>
      </c>
      <c r="AF32" s="16">
        <v>0</v>
      </c>
      <c r="AG32" s="16">
        <v>23588</v>
      </c>
      <c r="AH32" s="16">
        <v>63417</v>
      </c>
      <c r="AI32" s="16">
        <v>20260</v>
      </c>
      <c r="AJ32" s="16">
        <v>19114</v>
      </c>
      <c r="AK32" s="16">
        <v>19114</v>
      </c>
      <c r="AM32" s="53"/>
      <c r="AN32" s="53"/>
    </row>
    <row r="33" spans="1:40" s="65" customFormat="1" ht="33" customHeight="1">
      <c r="A33" s="63" t="s">
        <v>48</v>
      </c>
      <c r="B33" s="64">
        <v>6000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605</v>
      </c>
      <c r="K33" s="64">
        <v>605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f t="shared" si="0"/>
        <v>6605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6605</v>
      </c>
      <c r="AI33" s="64">
        <v>0</v>
      </c>
      <c r="AJ33" s="64">
        <v>1272</v>
      </c>
      <c r="AK33" s="64">
        <v>299</v>
      </c>
      <c r="AM33" s="66"/>
      <c r="AN33" s="66"/>
    </row>
    <row r="34" spans="1:40" ht="33" customHeight="1">
      <c r="A34" s="57" t="s">
        <v>49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53</v>
      </c>
      <c r="K34" s="16">
        <v>53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f t="shared" si="0"/>
        <v>53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53</v>
      </c>
      <c r="AI34" s="16">
        <v>0</v>
      </c>
      <c r="AJ34" s="16">
        <v>7</v>
      </c>
      <c r="AK34" s="16">
        <v>7</v>
      </c>
      <c r="AM34" s="53"/>
      <c r="AN34" s="53"/>
    </row>
    <row r="35" spans="1:40" ht="33" customHeight="1">
      <c r="A35" s="57" t="s">
        <v>50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354</v>
      </c>
      <c r="I35" s="16">
        <v>354</v>
      </c>
      <c r="J35" s="16">
        <v>13554</v>
      </c>
      <c r="K35" s="16">
        <v>13554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f t="shared" si="0"/>
        <v>13908</v>
      </c>
      <c r="AC35" s="16">
        <v>0</v>
      </c>
      <c r="AD35" s="16">
        <v>252</v>
      </c>
      <c r="AE35" s="16">
        <v>0</v>
      </c>
      <c r="AF35" s="16">
        <v>81</v>
      </c>
      <c r="AG35" s="16">
        <v>0</v>
      </c>
      <c r="AH35" s="16">
        <v>13575</v>
      </c>
      <c r="AI35" s="16">
        <v>8743</v>
      </c>
      <c r="AJ35" s="16">
        <v>14204</v>
      </c>
      <c r="AK35" s="16">
        <v>14204</v>
      </c>
      <c r="AM35" s="53"/>
      <c r="AN35" s="53"/>
    </row>
    <row r="36" spans="1:40" ht="33" customHeight="1">
      <c r="A36" s="52" t="s">
        <v>51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217</v>
      </c>
      <c r="K36" s="16">
        <v>217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0"/>
        <v>217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217</v>
      </c>
      <c r="AI36" s="16">
        <v>167</v>
      </c>
      <c r="AJ36" s="16">
        <v>135</v>
      </c>
      <c r="AK36" s="16">
        <v>135</v>
      </c>
      <c r="AM36" s="53"/>
      <c r="AN36" s="53"/>
    </row>
    <row r="37" spans="1:40" ht="33" customHeight="1">
      <c r="A37" s="52" t="s">
        <v>52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17052</v>
      </c>
      <c r="K37" s="16">
        <v>17052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0"/>
        <v>17052</v>
      </c>
      <c r="AC37" s="16">
        <v>0</v>
      </c>
      <c r="AD37" s="16">
        <v>0</v>
      </c>
      <c r="AE37" s="16">
        <v>0</v>
      </c>
      <c r="AF37" s="16">
        <v>6138</v>
      </c>
      <c r="AG37" s="16">
        <v>0</v>
      </c>
      <c r="AH37" s="16">
        <v>10914</v>
      </c>
      <c r="AI37" s="16">
        <v>9920</v>
      </c>
      <c r="AJ37" s="16">
        <v>4043</v>
      </c>
      <c r="AK37" s="16">
        <v>4043</v>
      </c>
      <c r="AM37" s="53"/>
      <c r="AN37" s="53"/>
    </row>
    <row r="38" spans="1:40" s="67" customFormat="1" ht="33" customHeight="1">
      <c r="A38" s="55" t="s">
        <v>53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0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M38" s="68"/>
      <c r="AN38" s="68"/>
    </row>
    <row r="39" spans="1:40" ht="33" customHeight="1">
      <c r="A39" s="52" t="s">
        <v>106</v>
      </c>
      <c r="B39" s="16">
        <v>16586</v>
      </c>
      <c r="C39" s="16">
        <v>0</v>
      </c>
      <c r="D39" s="16">
        <v>2546</v>
      </c>
      <c r="E39" s="16">
        <v>0</v>
      </c>
      <c r="F39" s="16">
        <v>0</v>
      </c>
      <c r="G39" s="16">
        <v>0</v>
      </c>
      <c r="H39" s="16">
        <v>764</v>
      </c>
      <c r="I39" s="16">
        <v>0</v>
      </c>
      <c r="J39" s="16">
        <v>2733</v>
      </c>
      <c r="K39" s="16">
        <v>2733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85566</v>
      </c>
      <c r="V39" s="16">
        <v>85566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f t="shared" si="0"/>
        <v>108195</v>
      </c>
      <c r="AC39" s="16">
        <v>0</v>
      </c>
      <c r="AD39" s="16">
        <v>0</v>
      </c>
      <c r="AE39" s="16">
        <v>0</v>
      </c>
      <c r="AF39" s="16">
        <v>0</v>
      </c>
      <c r="AG39" s="16">
        <v>15793</v>
      </c>
      <c r="AH39" s="16">
        <v>92402</v>
      </c>
      <c r="AI39" s="16">
        <v>0</v>
      </c>
      <c r="AJ39" s="16">
        <v>26231</v>
      </c>
      <c r="AK39" s="16">
        <v>26231</v>
      </c>
      <c r="AM39" s="53"/>
      <c r="AN39" s="53"/>
    </row>
    <row r="40" spans="1:40" ht="33" customHeight="1">
      <c r="A40" s="52" t="s">
        <v>54</v>
      </c>
      <c r="B40" s="16">
        <v>0</v>
      </c>
      <c r="C40" s="16">
        <v>0</v>
      </c>
      <c r="D40" s="16">
        <v>19665</v>
      </c>
      <c r="E40" s="16">
        <v>0</v>
      </c>
      <c r="F40" s="16">
        <v>0</v>
      </c>
      <c r="G40" s="16">
        <v>0</v>
      </c>
      <c r="H40" s="16">
        <v>4843</v>
      </c>
      <c r="I40" s="16">
        <v>4843</v>
      </c>
      <c r="J40" s="16">
        <v>363827</v>
      </c>
      <c r="K40" s="16">
        <v>303727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33369</v>
      </c>
      <c r="V40" s="16">
        <v>0</v>
      </c>
      <c r="W40" s="16">
        <v>23725</v>
      </c>
      <c r="X40" s="16">
        <v>9644</v>
      </c>
      <c r="Y40" s="16">
        <v>0</v>
      </c>
      <c r="Z40" s="16">
        <v>0</v>
      </c>
      <c r="AA40" s="16">
        <v>0</v>
      </c>
      <c r="AB40" s="16">
        <f t="shared" si="0"/>
        <v>421704</v>
      </c>
      <c r="AC40" s="16">
        <v>47925</v>
      </c>
      <c r="AD40" s="16">
        <v>0</v>
      </c>
      <c r="AE40" s="16">
        <v>0</v>
      </c>
      <c r="AF40" s="16">
        <v>8321</v>
      </c>
      <c r="AG40" s="16">
        <v>33369</v>
      </c>
      <c r="AH40" s="16">
        <v>332089</v>
      </c>
      <c r="AI40" s="16">
        <v>96077</v>
      </c>
      <c r="AJ40" s="16">
        <v>12109</v>
      </c>
      <c r="AK40" s="16">
        <v>16732</v>
      </c>
      <c r="AM40" s="53"/>
      <c r="AN40" s="53"/>
    </row>
    <row r="41" spans="1:40" ht="33" customHeight="1">
      <c r="A41" s="52" t="s">
        <v>55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272</v>
      </c>
      <c r="K41" s="16">
        <v>272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f t="shared" si="0"/>
        <v>272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272</v>
      </c>
      <c r="AI41" s="16">
        <v>0</v>
      </c>
      <c r="AJ41" s="16">
        <v>67</v>
      </c>
      <c r="AK41" s="16">
        <v>67</v>
      </c>
      <c r="AM41" s="53"/>
      <c r="AN41" s="53"/>
    </row>
    <row r="42" spans="1:40" ht="33" customHeight="1">
      <c r="A42" s="52" t="s">
        <v>56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1072</v>
      </c>
      <c r="K42" s="16">
        <v>1072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f t="shared" si="0"/>
        <v>1072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1072</v>
      </c>
      <c r="AI42" s="16">
        <v>0</v>
      </c>
      <c r="AJ42" s="16">
        <v>398</v>
      </c>
      <c r="AK42" s="16">
        <v>398</v>
      </c>
      <c r="AM42" s="53"/>
      <c r="AN42" s="53"/>
    </row>
    <row r="43" spans="1:40" s="65" customFormat="1" ht="33" customHeight="1">
      <c r="A43" s="63" t="s">
        <v>57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9233</v>
      </c>
      <c r="I43" s="64">
        <v>9233</v>
      </c>
      <c r="J43" s="64">
        <v>43259</v>
      </c>
      <c r="K43" s="64">
        <v>4390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38869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f t="shared" si="0"/>
        <v>52492</v>
      </c>
      <c r="AC43" s="64">
        <v>0</v>
      </c>
      <c r="AD43" s="64">
        <v>0</v>
      </c>
      <c r="AE43" s="64">
        <v>0</v>
      </c>
      <c r="AF43" s="64">
        <v>12400</v>
      </c>
      <c r="AG43" s="64">
        <v>30000</v>
      </c>
      <c r="AH43" s="64">
        <v>10092</v>
      </c>
      <c r="AI43" s="64">
        <v>12133</v>
      </c>
      <c r="AJ43" s="64">
        <v>590</v>
      </c>
      <c r="AK43" s="64">
        <v>10602</v>
      </c>
      <c r="AM43" s="66"/>
      <c r="AN43" s="66"/>
    </row>
    <row r="44" spans="1:40" ht="33" customHeight="1">
      <c r="A44" s="57" t="s">
        <v>58</v>
      </c>
      <c r="B44" s="16">
        <v>10402</v>
      </c>
      <c r="C44" s="16">
        <v>0</v>
      </c>
      <c r="D44" s="16">
        <v>46870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7232</v>
      </c>
      <c r="AB44" s="16">
        <f t="shared" si="0"/>
        <v>64504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64504</v>
      </c>
      <c r="AI44" s="16">
        <v>0</v>
      </c>
      <c r="AJ44" s="16">
        <v>16125</v>
      </c>
      <c r="AK44" s="16">
        <v>16287</v>
      </c>
      <c r="AM44" s="53"/>
      <c r="AN44" s="53"/>
    </row>
    <row r="45" spans="1:40" ht="33" customHeight="1">
      <c r="A45" s="57" t="s">
        <v>59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4834</v>
      </c>
      <c r="K45" s="16">
        <v>4834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9302</v>
      </c>
      <c r="V45" s="16">
        <v>0</v>
      </c>
      <c r="W45" s="16">
        <v>0</v>
      </c>
      <c r="X45" s="16">
        <v>9220</v>
      </c>
      <c r="Y45" s="16">
        <v>82</v>
      </c>
      <c r="Z45" s="16">
        <v>0</v>
      </c>
      <c r="AA45" s="16">
        <v>0</v>
      </c>
      <c r="AB45" s="16">
        <f t="shared" si="0"/>
        <v>14136</v>
      </c>
      <c r="AC45" s="16">
        <v>0</v>
      </c>
      <c r="AD45" s="16">
        <v>0</v>
      </c>
      <c r="AE45" s="16">
        <v>0</v>
      </c>
      <c r="AF45" s="16">
        <v>3900</v>
      </c>
      <c r="AG45" s="16">
        <v>0</v>
      </c>
      <c r="AH45" s="16">
        <v>10236</v>
      </c>
      <c r="AI45" s="16">
        <v>521</v>
      </c>
      <c r="AJ45" s="16">
        <v>4693</v>
      </c>
      <c r="AK45" s="16">
        <v>4693</v>
      </c>
      <c r="AM45" s="53"/>
      <c r="AN45" s="53"/>
    </row>
    <row r="46" spans="1:40" ht="33" customHeight="1">
      <c r="A46" s="52" t="s">
        <v>60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5938</v>
      </c>
      <c r="I46" s="16">
        <v>0</v>
      </c>
      <c r="J46" s="16">
        <v>20873</v>
      </c>
      <c r="K46" s="16">
        <v>19805</v>
      </c>
      <c r="L46" s="16">
        <v>0</v>
      </c>
      <c r="M46" s="16">
        <v>0</v>
      </c>
      <c r="N46" s="16">
        <v>1068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37001</v>
      </c>
      <c r="AB46" s="16">
        <f t="shared" si="0"/>
        <v>63812</v>
      </c>
      <c r="AC46" s="16">
        <v>949</v>
      </c>
      <c r="AD46" s="16">
        <v>0</v>
      </c>
      <c r="AE46" s="16">
        <v>0</v>
      </c>
      <c r="AF46" s="16">
        <v>2014</v>
      </c>
      <c r="AG46" s="16">
        <v>0</v>
      </c>
      <c r="AH46" s="16">
        <v>60849</v>
      </c>
      <c r="AI46" s="16">
        <v>4605</v>
      </c>
      <c r="AJ46" s="16">
        <v>16009</v>
      </c>
      <c r="AK46" s="16">
        <v>21341</v>
      </c>
      <c r="AM46" s="53"/>
      <c r="AN46" s="53"/>
    </row>
    <row r="47" spans="1:40" ht="33" customHeight="1">
      <c r="A47" s="52" t="s">
        <v>61</v>
      </c>
      <c r="B47" s="16">
        <v>483</v>
      </c>
      <c r="C47" s="16">
        <v>0</v>
      </c>
      <c r="D47" s="16">
        <v>5242</v>
      </c>
      <c r="E47" s="16">
        <v>0</v>
      </c>
      <c r="F47" s="16">
        <v>0</v>
      </c>
      <c r="G47" s="16">
        <v>0</v>
      </c>
      <c r="H47" s="16">
        <v>33781</v>
      </c>
      <c r="I47" s="16">
        <v>23969</v>
      </c>
      <c r="J47" s="16">
        <v>1690</v>
      </c>
      <c r="K47" s="16">
        <v>1690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f t="shared" si="0"/>
        <v>41196</v>
      </c>
      <c r="AC47" s="16">
        <v>0</v>
      </c>
      <c r="AD47" s="16">
        <v>0</v>
      </c>
      <c r="AE47" s="16">
        <v>0</v>
      </c>
      <c r="AF47" s="16">
        <v>24999</v>
      </c>
      <c r="AG47" s="16">
        <v>0</v>
      </c>
      <c r="AH47" s="16">
        <v>16197</v>
      </c>
      <c r="AI47" s="16">
        <v>5372</v>
      </c>
      <c r="AJ47" s="16">
        <v>64329</v>
      </c>
      <c r="AK47" s="16">
        <v>64329</v>
      </c>
      <c r="AM47" s="53"/>
      <c r="AN47" s="53"/>
    </row>
    <row r="48" spans="1:40" s="67" customFormat="1" ht="33" customHeight="1">
      <c r="A48" s="55" t="s">
        <v>62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5832</v>
      </c>
      <c r="K48" s="18">
        <v>5832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si="0"/>
        <v>5832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5832</v>
      </c>
      <c r="AI48" s="18">
        <v>2786</v>
      </c>
      <c r="AJ48" s="18">
        <v>1234</v>
      </c>
      <c r="AK48" s="18">
        <v>1234</v>
      </c>
      <c r="AM48" s="68"/>
      <c r="AN48" s="68"/>
    </row>
    <row r="49" spans="1:40" ht="33" customHeight="1">
      <c r="A49" s="52" t="s">
        <v>63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5312</v>
      </c>
      <c r="K49" s="16">
        <v>5312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f t="shared" si="0"/>
        <v>5312</v>
      </c>
      <c r="AC49" s="16">
        <v>0</v>
      </c>
      <c r="AD49" s="16">
        <v>0</v>
      </c>
      <c r="AE49" s="16">
        <v>0</v>
      </c>
      <c r="AF49" s="16">
        <v>2500</v>
      </c>
      <c r="AG49" s="16">
        <v>0</v>
      </c>
      <c r="AH49" s="16">
        <v>2812</v>
      </c>
      <c r="AI49" s="16">
        <v>3467</v>
      </c>
      <c r="AJ49" s="16">
        <v>909</v>
      </c>
      <c r="AK49" s="16">
        <v>909</v>
      </c>
      <c r="AM49" s="53"/>
      <c r="AN49" s="53"/>
    </row>
    <row r="50" spans="1:40" ht="33" customHeight="1">
      <c r="A50" s="52" t="s">
        <v>64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692</v>
      </c>
      <c r="I50" s="16">
        <v>692</v>
      </c>
      <c r="J50" s="16">
        <v>3483</v>
      </c>
      <c r="K50" s="16">
        <v>3483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f t="shared" si="0"/>
        <v>4175</v>
      </c>
      <c r="AC50" s="16">
        <v>537</v>
      </c>
      <c r="AD50" s="16">
        <v>0</v>
      </c>
      <c r="AE50" s="16">
        <v>0</v>
      </c>
      <c r="AF50" s="16">
        <v>300</v>
      </c>
      <c r="AG50" s="16">
        <v>0</v>
      </c>
      <c r="AH50" s="16">
        <v>3338</v>
      </c>
      <c r="AI50" s="16">
        <v>1102</v>
      </c>
      <c r="AJ50" s="16">
        <v>2352</v>
      </c>
      <c r="AK50" s="16">
        <v>2352</v>
      </c>
      <c r="AM50" s="53"/>
      <c r="AN50" s="53"/>
    </row>
    <row r="51" spans="1:40" ht="33" customHeight="1">
      <c r="A51" s="52" t="s">
        <v>65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14</v>
      </c>
      <c r="K51" s="16">
        <v>14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f t="shared" si="0"/>
        <v>14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14</v>
      </c>
      <c r="AI51" s="16">
        <v>0</v>
      </c>
      <c r="AJ51" s="16">
        <v>9</v>
      </c>
      <c r="AK51" s="16">
        <v>9</v>
      </c>
      <c r="AM51" s="53"/>
      <c r="AN51" s="53"/>
    </row>
    <row r="52" spans="1:40" ht="33" customHeight="1">
      <c r="A52" s="52" t="s">
        <v>66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16129</v>
      </c>
      <c r="K52" s="16">
        <v>16129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f t="shared" si="0"/>
        <v>16129</v>
      </c>
      <c r="AC52" s="16">
        <v>0</v>
      </c>
      <c r="AD52" s="16">
        <v>0</v>
      </c>
      <c r="AE52" s="16">
        <v>0</v>
      </c>
      <c r="AF52" s="16">
        <v>9431</v>
      </c>
      <c r="AG52" s="16">
        <v>0</v>
      </c>
      <c r="AH52" s="16">
        <v>6698</v>
      </c>
      <c r="AI52" s="16">
        <v>5665</v>
      </c>
      <c r="AJ52" s="16">
        <v>6587</v>
      </c>
      <c r="AK52" s="16">
        <v>6587</v>
      </c>
      <c r="AM52" s="53"/>
      <c r="AN52" s="53"/>
    </row>
    <row r="53" spans="1:40" s="65" customFormat="1" ht="33" customHeight="1">
      <c r="A53" s="63" t="s">
        <v>67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43755</v>
      </c>
      <c r="K53" s="64">
        <v>6446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37309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f t="shared" si="0"/>
        <v>43755</v>
      </c>
      <c r="AC53" s="64">
        <v>0</v>
      </c>
      <c r="AD53" s="64">
        <v>0</v>
      </c>
      <c r="AE53" s="64">
        <v>0</v>
      </c>
      <c r="AF53" s="64">
        <v>2700</v>
      </c>
      <c r="AG53" s="64">
        <v>0</v>
      </c>
      <c r="AH53" s="64">
        <v>41055</v>
      </c>
      <c r="AI53" s="64">
        <v>216</v>
      </c>
      <c r="AJ53" s="64">
        <v>6917</v>
      </c>
      <c r="AK53" s="64">
        <v>6917</v>
      </c>
      <c r="AM53" s="66"/>
      <c r="AN53" s="66"/>
    </row>
    <row r="54" spans="1:40" ht="33" customHeight="1">
      <c r="A54" s="57" t="s">
        <v>68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5631</v>
      </c>
      <c r="K54" s="16">
        <v>5091</v>
      </c>
      <c r="L54" s="16">
        <v>540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f t="shared" si="0"/>
        <v>5631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5631</v>
      </c>
      <c r="AI54" s="16">
        <v>4069</v>
      </c>
      <c r="AJ54" s="16">
        <v>195</v>
      </c>
      <c r="AK54" s="16">
        <v>195</v>
      </c>
      <c r="AM54" s="53"/>
      <c r="AN54" s="53"/>
    </row>
    <row r="55" spans="1:40" ht="33" customHeight="1">
      <c r="A55" s="57" t="s">
        <v>69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40903</v>
      </c>
      <c r="K55" s="16">
        <v>40811</v>
      </c>
      <c r="L55" s="16">
        <v>0</v>
      </c>
      <c r="M55" s="16">
        <v>0</v>
      </c>
      <c r="N55" s="16">
        <v>92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4161</v>
      </c>
      <c r="V55" s="16">
        <v>0</v>
      </c>
      <c r="W55" s="16">
        <v>0</v>
      </c>
      <c r="X55" s="16">
        <v>0</v>
      </c>
      <c r="Y55" s="16">
        <v>4161</v>
      </c>
      <c r="Z55" s="16">
        <v>0</v>
      </c>
      <c r="AA55" s="16">
        <v>0</v>
      </c>
      <c r="AB55" s="16">
        <f t="shared" si="0"/>
        <v>45064</v>
      </c>
      <c r="AC55" s="16">
        <v>0</v>
      </c>
      <c r="AD55" s="16">
        <v>3268</v>
      </c>
      <c r="AE55" s="16">
        <v>0</v>
      </c>
      <c r="AF55" s="16">
        <v>8600</v>
      </c>
      <c r="AG55" s="16">
        <v>0</v>
      </c>
      <c r="AH55" s="16">
        <v>33196</v>
      </c>
      <c r="AI55" s="16">
        <v>21266</v>
      </c>
      <c r="AJ55" s="16">
        <v>8951</v>
      </c>
      <c r="AK55" s="16">
        <v>8951</v>
      </c>
      <c r="AM55" s="53"/>
      <c r="AN55" s="53"/>
    </row>
    <row r="56" spans="1:40" ht="33" customHeight="1">
      <c r="A56" s="52" t="s">
        <v>70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37932</v>
      </c>
      <c r="K56" s="16">
        <v>26555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11377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f t="shared" si="0"/>
        <v>37932</v>
      </c>
      <c r="AC56" s="16">
        <v>0</v>
      </c>
      <c r="AD56" s="16">
        <v>20821</v>
      </c>
      <c r="AE56" s="16">
        <v>0</v>
      </c>
      <c r="AF56" s="16">
        <v>0</v>
      </c>
      <c r="AG56" s="16">
        <v>0</v>
      </c>
      <c r="AH56" s="16">
        <v>17111</v>
      </c>
      <c r="AI56" s="16">
        <v>13700</v>
      </c>
      <c r="AJ56" s="16">
        <v>4493</v>
      </c>
      <c r="AK56" s="16">
        <v>4493</v>
      </c>
      <c r="AM56" s="53"/>
      <c r="AN56" s="53"/>
    </row>
    <row r="57" spans="1:40" ht="33" customHeight="1">
      <c r="A57" s="52" t="s">
        <v>71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10600</v>
      </c>
      <c r="I57" s="16">
        <v>0</v>
      </c>
      <c r="J57" s="16">
        <v>22924</v>
      </c>
      <c r="K57" s="16">
        <v>22924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4069</v>
      </c>
      <c r="AB57" s="16">
        <f t="shared" si="0"/>
        <v>37593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37593</v>
      </c>
      <c r="AI57" s="16">
        <v>11577</v>
      </c>
      <c r="AJ57" s="16">
        <v>3596</v>
      </c>
      <c r="AK57" s="16">
        <v>3596</v>
      </c>
      <c r="AM57" s="53"/>
      <c r="AN57" s="53"/>
    </row>
    <row r="58" spans="1:40" s="67" customFormat="1" ht="33" customHeight="1">
      <c r="A58" s="55" t="s">
        <v>72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1636</v>
      </c>
      <c r="I58" s="18">
        <v>1636</v>
      </c>
      <c r="J58" s="18">
        <v>1411</v>
      </c>
      <c r="K58" s="18">
        <v>1411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10246</v>
      </c>
      <c r="AB58" s="18">
        <f t="shared" si="0"/>
        <v>13293</v>
      </c>
      <c r="AC58" s="18">
        <v>0</v>
      </c>
      <c r="AD58" s="18">
        <v>2477</v>
      </c>
      <c r="AE58" s="18">
        <v>0</v>
      </c>
      <c r="AF58" s="18">
        <v>0</v>
      </c>
      <c r="AG58" s="18">
        <v>0</v>
      </c>
      <c r="AH58" s="18">
        <v>10816</v>
      </c>
      <c r="AI58" s="18">
        <v>556</v>
      </c>
      <c r="AJ58" s="18">
        <v>5576</v>
      </c>
      <c r="AK58" s="18">
        <v>5576</v>
      </c>
      <c r="AM58" s="68"/>
      <c r="AN58" s="68"/>
    </row>
    <row r="59" spans="1:40" ht="33" customHeight="1">
      <c r="A59" s="52" t="s">
        <v>73</v>
      </c>
      <c r="B59" s="16">
        <v>485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1326</v>
      </c>
      <c r="I59" s="16">
        <v>1326</v>
      </c>
      <c r="J59" s="16">
        <v>42995</v>
      </c>
      <c r="K59" s="16">
        <v>25762</v>
      </c>
      <c r="L59" s="16">
        <v>0</v>
      </c>
      <c r="M59" s="16">
        <v>0</v>
      </c>
      <c r="N59" s="16">
        <v>5233</v>
      </c>
      <c r="O59" s="16">
        <v>0</v>
      </c>
      <c r="P59" s="16">
        <v>0</v>
      </c>
      <c r="Q59" s="16">
        <v>12000</v>
      </c>
      <c r="R59" s="16">
        <v>0</v>
      </c>
      <c r="S59" s="16">
        <v>0</v>
      </c>
      <c r="T59" s="16">
        <v>0</v>
      </c>
      <c r="U59" s="16">
        <v>10514</v>
      </c>
      <c r="V59" s="16">
        <v>0</v>
      </c>
      <c r="W59" s="16">
        <v>0</v>
      </c>
      <c r="X59" s="16">
        <v>10514</v>
      </c>
      <c r="Y59" s="16">
        <v>0</v>
      </c>
      <c r="Z59" s="16">
        <v>0</v>
      </c>
      <c r="AA59" s="16">
        <v>1746</v>
      </c>
      <c r="AB59" s="16">
        <f t="shared" si="0"/>
        <v>57066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57066</v>
      </c>
      <c r="AI59" s="16">
        <v>21023</v>
      </c>
      <c r="AJ59" s="16">
        <v>9969</v>
      </c>
      <c r="AK59" s="16">
        <v>9969</v>
      </c>
      <c r="AM59" s="53"/>
      <c r="AN59" s="53"/>
    </row>
    <row r="60" spans="1:40" ht="33" customHeight="1">
      <c r="A60" s="52" t="s">
        <v>74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30</v>
      </c>
      <c r="I60" s="16">
        <v>0</v>
      </c>
      <c r="J60" s="16">
        <v>344</v>
      </c>
      <c r="K60" s="16">
        <v>344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60</v>
      </c>
      <c r="AB60" s="16">
        <f t="shared" si="0"/>
        <v>434</v>
      </c>
      <c r="AC60" s="16">
        <v>0</v>
      </c>
      <c r="AD60" s="16">
        <v>393</v>
      </c>
      <c r="AE60" s="16">
        <v>0</v>
      </c>
      <c r="AF60" s="16">
        <v>0</v>
      </c>
      <c r="AG60" s="16">
        <v>0</v>
      </c>
      <c r="AH60" s="16">
        <v>41</v>
      </c>
      <c r="AI60" s="16">
        <v>68</v>
      </c>
      <c r="AJ60" s="16">
        <v>519</v>
      </c>
      <c r="AK60" s="16">
        <v>519</v>
      </c>
      <c r="AM60" s="53"/>
      <c r="AN60" s="53"/>
    </row>
    <row r="61" spans="1:40" ht="33" customHeight="1">
      <c r="A61" s="52" t="s">
        <v>75</v>
      </c>
      <c r="B61" s="16">
        <v>249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1618</v>
      </c>
      <c r="I61" s="16">
        <v>1618</v>
      </c>
      <c r="J61" s="16">
        <v>8199</v>
      </c>
      <c r="K61" s="16">
        <v>6230</v>
      </c>
      <c r="L61" s="16">
        <v>0</v>
      </c>
      <c r="M61" s="16">
        <v>0</v>
      </c>
      <c r="N61" s="16">
        <v>0</v>
      </c>
      <c r="O61" s="16">
        <v>0</v>
      </c>
      <c r="P61" s="16">
        <v>1969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f t="shared" si="0"/>
        <v>10066</v>
      </c>
      <c r="AC61" s="16">
        <v>1038</v>
      </c>
      <c r="AD61" s="16">
        <v>0</v>
      </c>
      <c r="AE61" s="16">
        <v>27</v>
      </c>
      <c r="AF61" s="16">
        <v>55</v>
      </c>
      <c r="AG61" s="16">
        <v>0</v>
      </c>
      <c r="AH61" s="16">
        <v>8946</v>
      </c>
      <c r="AI61" s="16">
        <v>0</v>
      </c>
      <c r="AJ61" s="16">
        <v>5127</v>
      </c>
      <c r="AK61" s="16">
        <v>5127</v>
      </c>
      <c r="AM61" s="53"/>
      <c r="AN61" s="53"/>
    </row>
    <row r="62" spans="1:40" ht="33" customHeight="1">
      <c r="A62" s="52" t="s">
        <v>76</v>
      </c>
      <c r="B62" s="16">
        <v>103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f t="shared" si="0"/>
        <v>103</v>
      </c>
      <c r="AC62" s="16">
        <v>0</v>
      </c>
      <c r="AD62" s="16">
        <v>88</v>
      </c>
      <c r="AE62" s="16">
        <v>0</v>
      </c>
      <c r="AF62" s="16">
        <v>0</v>
      </c>
      <c r="AG62" s="16">
        <v>0</v>
      </c>
      <c r="AH62" s="16">
        <v>15</v>
      </c>
      <c r="AI62" s="16">
        <v>0</v>
      </c>
      <c r="AJ62" s="16">
        <v>133</v>
      </c>
      <c r="AK62" s="16">
        <v>133</v>
      </c>
      <c r="AM62" s="53"/>
      <c r="AN62" s="53"/>
    </row>
    <row r="63" spans="1:40" s="65" customFormat="1" ht="33" customHeight="1">
      <c r="A63" s="63" t="s">
        <v>77</v>
      </c>
      <c r="B63" s="64">
        <v>9980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9183</v>
      </c>
      <c r="I63" s="64">
        <v>9183</v>
      </c>
      <c r="J63" s="64">
        <v>17927</v>
      </c>
      <c r="K63" s="64">
        <v>4091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13836</v>
      </c>
      <c r="S63" s="64">
        <v>0</v>
      </c>
      <c r="T63" s="64">
        <v>0</v>
      </c>
      <c r="U63" s="64">
        <v>210</v>
      </c>
      <c r="V63" s="64">
        <v>0</v>
      </c>
      <c r="W63" s="64">
        <v>0</v>
      </c>
      <c r="X63" s="64">
        <v>0</v>
      </c>
      <c r="Y63" s="64">
        <v>0</v>
      </c>
      <c r="Z63" s="64">
        <v>210</v>
      </c>
      <c r="AA63" s="64">
        <v>0</v>
      </c>
      <c r="AB63" s="64">
        <f t="shared" si="0"/>
        <v>37300</v>
      </c>
      <c r="AC63" s="64">
        <v>5908</v>
      </c>
      <c r="AD63" s="64">
        <v>5981</v>
      </c>
      <c r="AE63" s="64">
        <v>0</v>
      </c>
      <c r="AF63" s="64">
        <v>0</v>
      </c>
      <c r="AG63" s="64">
        <v>0</v>
      </c>
      <c r="AH63" s="64">
        <v>25411</v>
      </c>
      <c r="AI63" s="64">
        <v>10923</v>
      </c>
      <c r="AJ63" s="64">
        <v>11594</v>
      </c>
      <c r="AK63" s="64">
        <v>11594</v>
      </c>
      <c r="AM63" s="66"/>
      <c r="AN63" s="66"/>
    </row>
    <row r="64" spans="1:40" ht="33" customHeight="1" thickBot="1">
      <c r="A64" s="57" t="s">
        <v>87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16998</v>
      </c>
      <c r="I64" s="16">
        <v>11383</v>
      </c>
      <c r="J64" s="16">
        <v>5873</v>
      </c>
      <c r="K64" s="16">
        <v>5873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f t="shared" si="0"/>
        <v>22871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22871</v>
      </c>
      <c r="AI64" s="16">
        <v>1984</v>
      </c>
      <c r="AJ64" s="16">
        <v>18140</v>
      </c>
      <c r="AK64" s="16">
        <v>18140</v>
      </c>
      <c r="AM64" s="53"/>
      <c r="AN64" s="53"/>
    </row>
    <row r="65" spans="1:37" ht="33" customHeight="1" thickBot="1" thickTop="1">
      <c r="A65" s="58" t="s">
        <v>78</v>
      </c>
      <c r="B65" s="20">
        <f aca="true" t="shared" si="2" ref="B65:AK65">SUM(B19:B64)</f>
        <v>103142</v>
      </c>
      <c r="C65" s="20">
        <f t="shared" si="2"/>
        <v>7269</v>
      </c>
      <c r="D65" s="20">
        <f t="shared" si="2"/>
        <v>76445</v>
      </c>
      <c r="E65" s="20">
        <f t="shared" si="2"/>
        <v>1839</v>
      </c>
      <c r="F65" s="20">
        <f t="shared" si="2"/>
        <v>5446</v>
      </c>
      <c r="G65" s="20">
        <f t="shared" si="2"/>
        <v>0</v>
      </c>
      <c r="H65" s="20">
        <f t="shared" si="2"/>
        <v>164115</v>
      </c>
      <c r="I65" s="20">
        <f t="shared" si="2"/>
        <v>108909</v>
      </c>
      <c r="J65" s="20">
        <f t="shared" si="2"/>
        <v>1118651</v>
      </c>
      <c r="K65" s="20">
        <f t="shared" si="2"/>
        <v>698587</v>
      </c>
      <c r="L65" s="20">
        <f t="shared" si="2"/>
        <v>1104</v>
      </c>
      <c r="M65" s="20">
        <f t="shared" si="2"/>
        <v>0</v>
      </c>
      <c r="N65" s="20">
        <f t="shared" si="2"/>
        <v>13709</v>
      </c>
      <c r="O65" s="20">
        <f t="shared" si="2"/>
        <v>0</v>
      </c>
      <c r="P65" s="20">
        <f t="shared" si="2"/>
        <v>109982</v>
      </c>
      <c r="Q65" s="20">
        <f t="shared" si="2"/>
        <v>150145</v>
      </c>
      <c r="R65" s="20">
        <f t="shared" si="2"/>
        <v>85024</v>
      </c>
      <c r="S65" s="20">
        <f t="shared" si="2"/>
        <v>0</v>
      </c>
      <c r="T65" s="20">
        <f t="shared" si="2"/>
        <v>0</v>
      </c>
      <c r="U65" s="20">
        <f t="shared" si="2"/>
        <v>198730</v>
      </c>
      <c r="V65" s="20">
        <f t="shared" si="2"/>
        <v>120231</v>
      </c>
      <c r="W65" s="20">
        <f t="shared" si="2"/>
        <v>23725</v>
      </c>
      <c r="X65" s="20">
        <f t="shared" si="2"/>
        <v>36635</v>
      </c>
      <c r="Y65" s="20">
        <f t="shared" si="2"/>
        <v>10756</v>
      </c>
      <c r="Z65" s="20">
        <f t="shared" si="2"/>
        <v>7383</v>
      </c>
      <c r="AA65" s="20">
        <f t="shared" si="2"/>
        <v>93785</v>
      </c>
      <c r="AB65" s="20">
        <f>SUM(AB19:AB64)</f>
        <v>1760314</v>
      </c>
      <c r="AC65" s="20">
        <f t="shared" si="2"/>
        <v>101159</v>
      </c>
      <c r="AD65" s="20">
        <f t="shared" si="2"/>
        <v>34662</v>
      </c>
      <c r="AE65" s="20">
        <f t="shared" si="2"/>
        <v>27</v>
      </c>
      <c r="AF65" s="20">
        <f t="shared" si="2"/>
        <v>120384</v>
      </c>
      <c r="AG65" s="20">
        <f t="shared" si="2"/>
        <v>178421</v>
      </c>
      <c r="AH65" s="20">
        <f t="shared" si="2"/>
        <v>1325661</v>
      </c>
      <c r="AI65" s="20">
        <f t="shared" si="2"/>
        <v>293597</v>
      </c>
      <c r="AJ65" s="20">
        <f t="shared" si="2"/>
        <v>569736</v>
      </c>
      <c r="AK65" s="20">
        <f t="shared" si="2"/>
        <v>613866</v>
      </c>
    </row>
    <row r="66" spans="1:37" ht="33" customHeight="1" thickTop="1">
      <c r="A66" s="59" t="s">
        <v>79</v>
      </c>
      <c r="B66" s="21">
        <f aca="true" t="shared" si="3" ref="B66:AK66">SUM(B65,B18)</f>
        <v>664228</v>
      </c>
      <c r="C66" s="21">
        <f t="shared" si="3"/>
        <v>8109</v>
      </c>
      <c r="D66" s="21">
        <f t="shared" si="3"/>
        <v>157295</v>
      </c>
      <c r="E66" s="21">
        <f t="shared" si="3"/>
        <v>82689</v>
      </c>
      <c r="F66" s="21">
        <f t="shared" si="3"/>
        <v>189390</v>
      </c>
      <c r="G66" s="21">
        <f t="shared" si="3"/>
        <v>3080</v>
      </c>
      <c r="H66" s="21">
        <f t="shared" si="3"/>
        <v>197050</v>
      </c>
      <c r="I66" s="21">
        <f t="shared" si="3"/>
        <v>135274</v>
      </c>
      <c r="J66" s="21">
        <f t="shared" si="3"/>
        <v>7402982</v>
      </c>
      <c r="K66" s="21">
        <f t="shared" si="3"/>
        <v>2498218</v>
      </c>
      <c r="L66" s="21">
        <f t="shared" si="3"/>
        <v>99407</v>
      </c>
      <c r="M66" s="21">
        <f t="shared" si="3"/>
        <v>0</v>
      </c>
      <c r="N66" s="21">
        <f t="shared" si="3"/>
        <v>3053334</v>
      </c>
      <c r="O66" s="21">
        <f t="shared" si="3"/>
        <v>0</v>
      </c>
      <c r="P66" s="21">
        <f t="shared" si="3"/>
        <v>759172</v>
      </c>
      <c r="Q66" s="21">
        <f t="shared" si="3"/>
        <v>420310</v>
      </c>
      <c r="R66" s="21">
        <f t="shared" si="3"/>
        <v>458096</v>
      </c>
      <c r="S66" s="21">
        <f t="shared" si="3"/>
        <v>0</v>
      </c>
      <c r="T66" s="21">
        <f t="shared" si="3"/>
        <v>54345</v>
      </c>
      <c r="U66" s="21">
        <f t="shared" si="3"/>
        <v>1386360</v>
      </c>
      <c r="V66" s="21">
        <f t="shared" si="3"/>
        <v>693228</v>
      </c>
      <c r="W66" s="21">
        <f t="shared" si="3"/>
        <v>76533</v>
      </c>
      <c r="X66" s="21">
        <f t="shared" si="3"/>
        <v>339145</v>
      </c>
      <c r="Y66" s="21">
        <f t="shared" si="3"/>
        <v>248632</v>
      </c>
      <c r="Z66" s="21">
        <f t="shared" si="3"/>
        <v>28822</v>
      </c>
      <c r="AA66" s="21">
        <f t="shared" si="3"/>
        <v>3062664</v>
      </c>
      <c r="AB66" s="21">
        <f t="shared" si="3"/>
        <v>13059969</v>
      </c>
      <c r="AC66" s="21">
        <f t="shared" si="3"/>
        <v>892608</v>
      </c>
      <c r="AD66" s="21">
        <f t="shared" si="3"/>
        <v>47883</v>
      </c>
      <c r="AE66" s="21">
        <f t="shared" si="3"/>
        <v>27</v>
      </c>
      <c r="AF66" s="21">
        <f t="shared" si="3"/>
        <v>3477734</v>
      </c>
      <c r="AG66" s="21">
        <f t="shared" si="3"/>
        <v>342709</v>
      </c>
      <c r="AH66" s="21">
        <f t="shared" si="3"/>
        <v>8299008</v>
      </c>
      <c r="AI66" s="21">
        <f t="shared" si="3"/>
        <v>3034789</v>
      </c>
      <c r="AJ66" s="21">
        <f t="shared" si="3"/>
        <v>1231405</v>
      </c>
      <c r="AK66" s="60">
        <f t="shared" si="3"/>
        <v>1435206</v>
      </c>
    </row>
    <row r="67" spans="1:37" s="62" customFormat="1" ht="32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="62" customFormat="1" ht="32.25" customHeight="1"/>
    <row r="69" s="62" customFormat="1" ht="32.25" customHeight="1"/>
  </sheetData>
  <sheetProtection/>
  <mergeCells count="6">
    <mergeCell ref="Q3:Q4"/>
    <mergeCell ref="H1:I1"/>
    <mergeCell ref="N3:N4"/>
    <mergeCell ref="O3:O4"/>
    <mergeCell ref="P3:P4"/>
    <mergeCell ref="O2:P2"/>
  </mergeCells>
  <printOptions/>
  <pageMargins left="0.7086614173228347" right="0.7086614173228347" top="0.7874015748031497" bottom="0.3937007874015748" header="0.5905511811023623" footer="0.31496062992125984"/>
  <pageSetup firstPageNumber="163" useFirstPageNumber="1" fitToHeight="10" horizontalDpi="600" verticalDpi="600" orientation="portrait" paperSize="9" scale="35" r:id="rId1"/>
  <headerFooter alignWithMargins="0">
    <oddHeader>&amp;L&amp;24　　第１４表　用地取得費の状況</oddHeader>
    <oddFooter>&amp;C&amp;30&amp;P</oddFooter>
  </headerFooter>
  <colBreaks count="3" manualBreakCount="3">
    <brk id="11" max="96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2010-03-10T05:18:41Z</cp:lastPrinted>
  <dcterms:created xsi:type="dcterms:W3CDTF">2011-03-09T07:47:45Z</dcterms:created>
  <dcterms:modified xsi:type="dcterms:W3CDTF">2011-03-09T07:47:45Z</dcterms:modified>
  <cp:category/>
  <cp:version/>
  <cp:contentType/>
  <cp:contentStatus/>
</cp:coreProperties>
</file>