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35" windowHeight="4305" activeTab="0"/>
  </bookViews>
  <sheets>
    <sheet name="第１７表公営企業（法非）繰り出し状況" sheetId="1" r:id="rId1"/>
  </sheets>
  <definedNames>
    <definedName name="_xlnm.Print_Area" localSheetId="0">'第１７表公営企業（法非）繰り出し状況'!$A$1:$T$66</definedName>
    <definedName name="_xlnm.Print_Titles" localSheetId="0">'第１７表公営企業（法非）繰り出し状況'!$A:$A</definedName>
  </definedNames>
  <calcPr fullCalcOnLoad="1"/>
</workbook>
</file>

<file path=xl/sharedStrings.xml><?xml version="1.0" encoding="utf-8"?>
<sst xmlns="http://schemas.openxmlformats.org/spreadsheetml/2006/main" count="94" uniqueCount="92">
  <si>
    <t>３老人保健医療</t>
  </si>
  <si>
    <t>繰出金合計</t>
  </si>
  <si>
    <t>（２）市場事業</t>
  </si>
  <si>
    <t>（３）と畜場事業</t>
  </si>
  <si>
    <t>小計（１）～（９）</t>
  </si>
  <si>
    <t>（１）事業勘定</t>
  </si>
  <si>
    <t>（２）直診勘定</t>
  </si>
  <si>
    <t>事業会計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</si>
  <si>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</si>
  <si>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</si>
  <si>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</si>
  <si>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</si>
  <si>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</si>
  <si>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</si>
  <si>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</si>
  <si>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</si>
  <si>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</si>
  <si>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</si>
  <si>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</si>
  <si>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</si>
  <si>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</si>
  <si>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</si>
  <si>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</si>
  <si>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</si>
  <si>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</si>
  <si>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</si>
  <si>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</si>
  <si>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</si>
  <si>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</si>
  <si>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</si>
  <si>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</si>
  <si>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</si>
  <si>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</si>
  <si>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</si>
  <si>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</si>
  <si>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</si>
  <si>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</si>
  <si>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</si>
  <si>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</si>
  <si>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</si>
  <si>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</si>
  <si>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</si>
  <si>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</si>
  <si>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</si>
  <si>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</si>
  <si>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</si>
  <si>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</si>
  <si>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</si>
  <si>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</si>
  <si>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</si>
  <si>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</si>
  <si>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</si>
  <si>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</si>
  <si>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</si>
  <si>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</si>
  <si>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</si>
  <si>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</si>
  <si>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</si>
  <si>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</si>
  <si>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</si>
  <si>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</si>
  <si>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</si>
  <si>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２国民健康保険事業会計</t>
  </si>
  <si>
    <t>市町村名</t>
  </si>
  <si>
    <t>事業</t>
  </si>
  <si>
    <t>（１）保険事業</t>
  </si>
  <si>
    <t>田村市</t>
  </si>
  <si>
    <t>飯舘村</t>
  </si>
  <si>
    <t>市計</t>
  </si>
  <si>
    <t>（１）簡易水道</t>
  </si>
  <si>
    <t>（４）観光施設</t>
  </si>
  <si>
    <t>１公営企業会計</t>
  </si>
  <si>
    <t xml:space="preserve">      事業</t>
  </si>
  <si>
    <t>（２）介護ｻｰﾋﾞｽ</t>
  </si>
  <si>
    <t xml:space="preserve">         勘定</t>
  </si>
  <si>
    <t xml:space="preserve">        事業勘定</t>
  </si>
  <si>
    <t>南相馬市</t>
  </si>
  <si>
    <t>伊達市</t>
  </si>
  <si>
    <t>南会津町</t>
  </si>
  <si>
    <t>会津美里町</t>
  </si>
  <si>
    <t>（５）宅地造成</t>
  </si>
  <si>
    <t>　　    事業</t>
  </si>
  <si>
    <t>（６）下水道事業</t>
  </si>
  <si>
    <t>（７）駐車場整備</t>
  </si>
  <si>
    <t>（８）介護サービス</t>
  </si>
  <si>
    <t>本宮市</t>
  </si>
  <si>
    <t>４後期高齢者</t>
  </si>
  <si>
    <t>医療事業会計</t>
  </si>
  <si>
    <t>５介護保険事業会計</t>
  </si>
  <si>
    <t>６基金</t>
  </si>
  <si>
    <t>７財産区</t>
  </si>
  <si>
    <t>（９）その他事業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</si>
</sst>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_ 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3" fontId="0" fillId="0" borderId="0" xfId="0" applyAlignment="1">
      <alignment/>
    </xf>
    <xf numFmtId="3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/>
    </xf>
    <xf numFmtId="177" fontId="5" fillId="0" borderId="13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/>
    </xf>
    <xf numFmtId="177" fontId="5" fillId="0" borderId="14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/>
    </xf>
    <xf numFmtId="177" fontId="5" fillId="0" borderId="17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/>
    </xf>
    <xf numFmtId="177" fontId="5" fillId="0" borderId="21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/>
    </xf>
    <xf numFmtId="3" fontId="5" fillId="0" borderId="15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/>
    </xf>
    <xf numFmtId="177" fontId="5" fillId="0" borderId="23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 shrinkToFit="1"/>
    </xf>
    <xf numFmtId="3" fontId="7" fillId="0" borderId="24" xfId="0" applyNumberFormat="1" applyFont="1" applyBorder="1" applyAlignment="1">
      <alignment horizontal="center" vertical="center" shrinkToFit="1"/>
    </xf>
    <xf numFmtId="3" fontId="7" fillId="0" borderId="25" xfId="0" applyNumberFormat="1" applyFont="1" applyBorder="1" applyAlignment="1">
      <alignment horizontal="center" vertical="center" shrinkToFit="1"/>
    </xf>
    <xf numFmtId="3" fontId="7" fillId="0" borderId="13" xfId="0" applyNumberFormat="1" applyFont="1" applyBorder="1" applyAlignment="1">
      <alignment horizontal="center" vertical="center" shrinkToFit="1"/>
    </xf>
    <xf numFmtId="3" fontId="7" fillId="0" borderId="10" xfId="0" applyNumberFormat="1" applyFont="1" applyBorder="1" applyAlignment="1">
      <alignment horizontal="center" vertical="center" shrinkToFit="1"/>
    </xf>
    <xf numFmtId="3" fontId="7" fillId="0" borderId="14" xfId="0" applyNumberFormat="1" applyFont="1" applyBorder="1" applyAlignment="1">
      <alignment horizontal="center" vertical="center" shrinkToFit="1"/>
    </xf>
    <xf numFmtId="3" fontId="7" fillId="0" borderId="10" xfId="0" applyFont="1" applyBorder="1" applyAlignment="1">
      <alignment horizontal="center" vertical="center" shrinkToFit="1"/>
    </xf>
    <xf numFmtId="3" fontId="7" fillId="0" borderId="10" xfId="0" applyNumberFormat="1" applyFont="1" applyBorder="1" applyAlignment="1">
      <alignment vertical="center" shrinkToFit="1"/>
    </xf>
    <xf numFmtId="3" fontId="7" fillId="0" borderId="14" xfId="0" applyNumberFormat="1" applyFont="1" applyBorder="1" applyAlignment="1">
      <alignment vertical="center" shrinkToFit="1"/>
    </xf>
    <xf numFmtId="3" fontId="7" fillId="0" borderId="14" xfId="0" applyFont="1" applyBorder="1" applyAlignment="1">
      <alignment horizontal="center" vertical="center" shrinkToFit="1"/>
    </xf>
    <xf numFmtId="3" fontId="7" fillId="0" borderId="11" xfId="0" applyNumberFormat="1" applyFont="1" applyBorder="1" applyAlignment="1">
      <alignment horizontal="center" shrinkToFit="1"/>
    </xf>
    <xf numFmtId="3" fontId="7" fillId="0" borderId="13" xfId="0" applyNumberFormat="1" applyFont="1" applyBorder="1" applyAlignment="1">
      <alignment horizontal="center" shrinkToFit="1"/>
    </xf>
    <xf numFmtId="3" fontId="7" fillId="0" borderId="10" xfId="0" applyNumberFormat="1" applyFont="1" applyBorder="1" applyAlignment="1">
      <alignment horizontal="center" shrinkToFit="1"/>
    </xf>
    <xf numFmtId="3" fontId="4" fillId="0" borderId="11" xfId="0" applyNumberFormat="1" applyFont="1" applyBorder="1" applyAlignment="1">
      <alignment horizontal="center" wrapText="1"/>
    </xf>
    <xf numFmtId="177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/>
    </xf>
    <xf numFmtId="177" fontId="5" fillId="0" borderId="27" xfId="0" applyNumberFormat="1" applyFont="1" applyBorder="1" applyAlignment="1">
      <alignment vertical="center"/>
    </xf>
    <xf numFmtId="3" fontId="5" fillId="0" borderId="24" xfId="0" applyFont="1" applyBorder="1" applyAlignment="1">
      <alignment horizontal="right"/>
    </xf>
    <xf numFmtId="3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3" fontId="0" fillId="0" borderId="28" xfId="0" applyBorder="1" applyAlignment="1">
      <alignment/>
    </xf>
    <xf numFmtId="3" fontId="5" fillId="0" borderId="27" xfId="0" applyNumberFormat="1" applyFont="1" applyBorder="1" applyAlignment="1">
      <alignment vertical="center"/>
    </xf>
    <xf numFmtId="3" fontId="4" fillId="0" borderId="0" xfId="0" applyFont="1" applyAlignment="1">
      <alignment/>
    </xf>
    <xf numFmtId="3" fontId="4" fillId="0" borderId="28" xfId="0" applyFont="1" applyBorder="1" applyAlignment="1">
      <alignment/>
    </xf>
    <xf numFmtId="3" fontId="4" fillId="0" borderId="0" xfId="0" applyFont="1" applyAlignment="1">
      <alignment horizontal="right"/>
    </xf>
    <xf numFmtId="3" fontId="7" fillId="0" borderId="29" xfId="0" applyNumberFormat="1" applyFont="1" applyBorder="1" applyAlignment="1">
      <alignment horizontal="center" vertical="center" shrinkToFit="1"/>
    </xf>
    <xf numFmtId="3" fontId="7" fillId="0" borderId="30" xfId="0" applyNumberFormat="1" applyFont="1" applyBorder="1" applyAlignment="1">
      <alignment horizontal="center" vertical="center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showOutlineSymbols="0" view="pageBreakPreview" zoomScale="50" zoomScaleNormal="87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24.75390625" defaultRowHeight="14.25"/>
  <cols>
    <col min="1" max="1" width="20.625" style="0" customWidth="1"/>
    <col min="2" max="11" width="19.75390625" style="0" customWidth="1"/>
    <col min="12" max="20" width="20.75390625" style="0" customWidth="1"/>
    <col min="21" max="21" width="12.25390625" style="0" customWidth="1"/>
    <col min="22" max="22" width="15.00390625" style="54" customWidth="1"/>
    <col min="23" max="23" width="8.25390625" style="54" customWidth="1"/>
  </cols>
  <sheetData>
    <row r="1" spans="1:20" ht="43.5" customHeight="1">
      <c r="A1" s="44" t="s">
        <v>63</v>
      </c>
      <c r="B1" s="31"/>
      <c r="C1" s="32"/>
      <c r="D1" s="32"/>
      <c r="E1" s="32"/>
      <c r="F1" s="32" t="s">
        <v>71</v>
      </c>
      <c r="G1" s="32"/>
      <c r="H1" s="32"/>
      <c r="I1" s="32"/>
      <c r="J1" s="32"/>
      <c r="K1" s="33"/>
      <c r="L1" s="57" t="s">
        <v>62</v>
      </c>
      <c r="M1" s="58"/>
      <c r="N1" s="31" t="s">
        <v>0</v>
      </c>
      <c r="O1" s="31" t="s">
        <v>86</v>
      </c>
      <c r="P1" s="57" t="s">
        <v>88</v>
      </c>
      <c r="Q1" s="58"/>
      <c r="R1" s="31" t="s">
        <v>89</v>
      </c>
      <c r="S1" s="31" t="s">
        <v>90</v>
      </c>
      <c r="T1" s="34" t="s">
        <v>1</v>
      </c>
    </row>
    <row r="2" spans="1:20" ht="36" customHeight="1">
      <c r="A2" s="2"/>
      <c r="B2" s="41" t="s">
        <v>69</v>
      </c>
      <c r="C2" s="41" t="s">
        <v>2</v>
      </c>
      <c r="D2" s="41" t="s">
        <v>3</v>
      </c>
      <c r="E2" s="41" t="s">
        <v>70</v>
      </c>
      <c r="F2" s="41" t="s">
        <v>80</v>
      </c>
      <c r="G2" s="41" t="s">
        <v>82</v>
      </c>
      <c r="H2" s="42" t="s">
        <v>83</v>
      </c>
      <c r="I2" s="42" t="s">
        <v>84</v>
      </c>
      <c r="J2" s="41" t="s">
        <v>91</v>
      </c>
      <c r="K2" s="42" t="s">
        <v>4</v>
      </c>
      <c r="L2" s="41" t="s">
        <v>5</v>
      </c>
      <c r="M2" s="41" t="s">
        <v>6</v>
      </c>
      <c r="N2" s="43" t="s">
        <v>7</v>
      </c>
      <c r="O2" s="43" t="s">
        <v>87</v>
      </c>
      <c r="P2" s="42" t="s">
        <v>65</v>
      </c>
      <c r="Q2" s="42" t="s">
        <v>73</v>
      </c>
      <c r="R2" s="35"/>
      <c r="S2" s="35"/>
      <c r="T2" s="36"/>
    </row>
    <row r="3" spans="1:20" ht="21">
      <c r="A3" s="2"/>
      <c r="B3" s="37" t="s">
        <v>64</v>
      </c>
      <c r="C3" s="37"/>
      <c r="D3" s="35"/>
      <c r="E3" s="37" t="s">
        <v>64</v>
      </c>
      <c r="F3" s="38" t="s">
        <v>81</v>
      </c>
      <c r="G3" s="37"/>
      <c r="H3" s="39" t="s">
        <v>72</v>
      </c>
      <c r="I3" s="39" t="s">
        <v>72</v>
      </c>
      <c r="J3" s="37"/>
      <c r="K3" s="40"/>
      <c r="L3" s="37"/>
      <c r="M3" s="37"/>
      <c r="N3" s="35"/>
      <c r="O3" s="35"/>
      <c r="P3" s="39" t="s">
        <v>74</v>
      </c>
      <c r="Q3" s="39" t="s">
        <v>75</v>
      </c>
      <c r="R3" s="37"/>
      <c r="S3" s="35"/>
      <c r="T3" s="40"/>
    </row>
    <row r="4" spans="1:20" ht="15" customHeight="1">
      <c r="A4" s="1"/>
      <c r="B4" s="37"/>
      <c r="C4" s="37"/>
      <c r="D4" s="37"/>
      <c r="E4" s="37"/>
      <c r="F4" s="37"/>
      <c r="G4" s="37"/>
      <c r="H4" s="37"/>
      <c r="I4" s="37"/>
      <c r="J4" s="37"/>
      <c r="K4" s="40"/>
      <c r="L4" s="37"/>
      <c r="M4" s="37"/>
      <c r="N4" s="37"/>
      <c r="O4" s="37"/>
      <c r="P4" s="37"/>
      <c r="Q4" s="37"/>
      <c r="R4" s="37"/>
      <c r="S4" s="37"/>
      <c r="T4" s="40"/>
    </row>
    <row r="5" spans="1:20" ht="33" customHeight="1">
      <c r="A5" s="4" t="s">
        <v>8</v>
      </c>
      <c r="B5" s="6">
        <v>23535</v>
      </c>
      <c r="C5" s="6">
        <v>175600</v>
      </c>
      <c r="D5" s="6">
        <v>0</v>
      </c>
      <c r="E5" s="6">
        <v>0</v>
      </c>
      <c r="F5" s="6">
        <v>284516</v>
      </c>
      <c r="G5" s="6">
        <v>3957397</v>
      </c>
      <c r="H5" s="6">
        <v>0</v>
      </c>
      <c r="I5" s="6">
        <v>0</v>
      </c>
      <c r="J5" s="6">
        <v>0</v>
      </c>
      <c r="K5" s="7">
        <f>SUM(B5:J5)</f>
        <v>4441048</v>
      </c>
      <c r="L5" s="6">
        <v>1472217</v>
      </c>
      <c r="M5" s="6">
        <v>0</v>
      </c>
      <c r="N5" s="6">
        <v>5095</v>
      </c>
      <c r="O5" s="6">
        <v>2782332</v>
      </c>
      <c r="P5" s="6">
        <v>2608736</v>
      </c>
      <c r="Q5" s="6">
        <v>0</v>
      </c>
      <c r="R5" s="6">
        <v>1005564</v>
      </c>
      <c r="S5" s="6">
        <v>0</v>
      </c>
      <c r="T5" s="6">
        <f aca="true" t="shared" si="0" ref="T5:T17">SUM(K5:S5)</f>
        <v>12314992</v>
      </c>
    </row>
    <row r="6" spans="1:20" ht="33" customHeight="1">
      <c r="A6" s="3" t="s">
        <v>9</v>
      </c>
      <c r="B6" s="8">
        <v>1042</v>
      </c>
      <c r="C6" s="8">
        <v>1589</v>
      </c>
      <c r="D6" s="8">
        <v>0</v>
      </c>
      <c r="E6" s="8">
        <v>0</v>
      </c>
      <c r="F6" s="8">
        <v>142626</v>
      </c>
      <c r="G6" s="8">
        <v>1328908</v>
      </c>
      <c r="H6" s="8">
        <v>0</v>
      </c>
      <c r="I6" s="8">
        <v>0</v>
      </c>
      <c r="J6" s="8">
        <v>0</v>
      </c>
      <c r="K6" s="9">
        <f aca="true" t="shared" si="1" ref="K6:K17">SUM(B6:J6)</f>
        <v>1474165</v>
      </c>
      <c r="L6" s="8">
        <v>1145155</v>
      </c>
      <c r="M6" s="8">
        <v>0</v>
      </c>
      <c r="N6" s="8">
        <v>9388</v>
      </c>
      <c r="O6" s="8">
        <v>1405102</v>
      </c>
      <c r="P6" s="8">
        <v>1270027</v>
      </c>
      <c r="Q6" s="8">
        <v>0</v>
      </c>
      <c r="R6" s="8">
        <v>10</v>
      </c>
      <c r="S6" s="8">
        <v>0</v>
      </c>
      <c r="T6" s="8">
        <f t="shared" si="0"/>
        <v>5303847</v>
      </c>
    </row>
    <row r="7" spans="1:20" ht="33" customHeight="1">
      <c r="A7" s="3" t="s">
        <v>10</v>
      </c>
      <c r="B7" s="8">
        <v>154868</v>
      </c>
      <c r="C7" s="8">
        <v>707278</v>
      </c>
      <c r="D7" s="8">
        <v>0</v>
      </c>
      <c r="E7" s="8">
        <v>0</v>
      </c>
      <c r="F7" s="8">
        <v>333991</v>
      </c>
      <c r="G7" s="8">
        <v>0</v>
      </c>
      <c r="H7" s="8">
        <v>144661</v>
      </c>
      <c r="I7" s="8">
        <v>0</v>
      </c>
      <c r="J7" s="8">
        <v>44117</v>
      </c>
      <c r="K7" s="9">
        <f t="shared" si="1"/>
        <v>1384915</v>
      </c>
      <c r="L7" s="8">
        <v>1933900</v>
      </c>
      <c r="M7" s="8">
        <v>0</v>
      </c>
      <c r="N7" s="8">
        <v>8464</v>
      </c>
      <c r="O7" s="8">
        <v>2761842</v>
      </c>
      <c r="P7" s="8">
        <v>2385789</v>
      </c>
      <c r="Q7" s="8">
        <v>0</v>
      </c>
      <c r="R7" s="8">
        <v>0</v>
      </c>
      <c r="S7" s="8">
        <v>0</v>
      </c>
      <c r="T7" s="8">
        <f t="shared" si="0"/>
        <v>8474910</v>
      </c>
    </row>
    <row r="8" spans="1:20" ht="33" customHeight="1">
      <c r="A8" s="3" t="s">
        <v>11</v>
      </c>
      <c r="B8" s="8">
        <v>0</v>
      </c>
      <c r="C8" s="8">
        <v>4838</v>
      </c>
      <c r="D8" s="8">
        <v>0</v>
      </c>
      <c r="E8" s="8">
        <v>0</v>
      </c>
      <c r="F8" s="8">
        <v>192963</v>
      </c>
      <c r="G8" s="8">
        <v>3548763</v>
      </c>
      <c r="H8" s="8">
        <v>465</v>
      </c>
      <c r="I8" s="8">
        <v>0</v>
      </c>
      <c r="J8" s="8">
        <v>0</v>
      </c>
      <c r="K8" s="9">
        <f t="shared" si="1"/>
        <v>3747029</v>
      </c>
      <c r="L8" s="8">
        <v>1911269</v>
      </c>
      <c r="M8" s="8">
        <v>15845</v>
      </c>
      <c r="N8" s="8">
        <v>3965</v>
      </c>
      <c r="O8" s="8">
        <v>3812011</v>
      </c>
      <c r="P8" s="8">
        <v>3094046</v>
      </c>
      <c r="Q8" s="8">
        <v>0</v>
      </c>
      <c r="R8" s="8">
        <v>754</v>
      </c>
      <c r="S8" s="8">
        <v>0</v>
      </c>
      <c r="T8" s="8">
        <f t="shared" si="0"/>
        <v>12584919</v>
      </c>
    </row>
    <row r="9" spans="1:20" ht="33" customHeight="1">
      <c r="A9" s="3" t="s">
        <v>12</v>
      </c>
      <c r="B9" s="8">
        <v>61048</v>
      </c>
      <c r="C9" s="8">
        <v>14712</v>
      </c>
      <c r="D9" s="8">
        <v>0</v>
      </c>
      <c r="E9" s="8">
        <v>0</v>
      </c>
      <c r="F9" s="8">
        <v>0</v>
      </c>
      <c r="G9" s="8">
        <v>1235431</v>
      </c>
      <c r="H9" s="8">
        <v>0</v>
      </c>
      <c r="I9" s="8">
        <v>188740</v>
      </c>
      <c r="J9" s="8">
        <v>0</v>
      </c>
      <c r="K9" s="9">
        <f t="shared" si="1"/>
        <v>1499931</v>
      </c>
      <c r="L9" s="8">
        <v>424357</v>
      </c>
      <c r="M9" s="8">
        <v>0</v>
      </c>
      <c r="N9" s="8">
        <v>2831</v>
      </c>
      <c r="O9" s="8">
        <v>649387</v>
      </c>
      <c r="P9" s="8">
        <v>535587</v>
      </c>
      <c r="Q9" s="8">
        <v>0</v>
      </c>
      <c r="R9" s="8">
        <v>645</v>
      </c>
      <c r="S9" s="8">
        <v>0</v>
      </c>
      <c r="T9" s="8">
        <f t="shared" si="0"/>
        <v>3112738</v>
      </c>
    </row>
    <row r="10" spans="1:20" ht="33" customHeight="1">
      <c r="A10" s="13" t="s">
        <v>13</v>
      </c>
      <c r="B10" s="14">
        <v>753</v>
      </c>
      <c r="C10" s="14">
        <v>0</v>
      </c>
      <c r="D10" s="14">
        <v>0</v>
      </c>
      <c r="E10" s="14">
        <v>9319</v>
      </c>
      <c r="F10" s="14">
        <v>13495</v>
      </c>
      <c r="G10" s="14">
        <v>1130145</v>
      </c>
      <c r="H10" s="14">
        <v>0</v>
      </c>
      <c r="I10" s="14">
        <v>0</v>
      </c>
      <c r="J10" s="14">
        <v>0</v>
      </c>
      <c r="K10" s="15">
        <f t="shared" si="1"/>
        <v>1153712</v>
      </c>
      <c r="L10" s="14">
        <v>454031</v>
      </c>
      <c r="M10" s="14">
        <v>0</v>
      </c>
      <c r="N10" s="14">
        <v>0</v>
      </c>
      <c r="O10" s="14">
        <v>764124</v>
      </c>
      <c r="P10" s="14">
        <v>632640</v>
      </c>
      <c r="Q10" s="14">
        <v>0</v>
      </c>
      <c r="R10" s="14">
        <v>4944</v>
      </c>
      <c r="S10" s="14">
        <v>0</v>
      </c>
      <c r="T10" s="16">
        <f t="shared" si="0"/>
        <v>3009451</v>
      </c>
    </row>
    <row r="11" spans="1:20" ht="33" customHeight="1">
      <c r="A11" s="17" t="s">
        <v>14</v>
      </c>
      <c r="B11" s="18">
        <v>108763</v>
      </c>
      <c r="C11" s="18">
        <v>0</v>
      </c>
      <c r="D11" s="18">
        <v>0</v>
      </c>
      <c r="E11" s="18">
        <v>0</v>
      </c>
      <c r="F11" s="18">
        <v>109019</v>
      </c>
      <c r="G11" s="18">
        <v>902189</v>
      </c>
      <c r="H11" s="18">
        <v>0</v>
      </c>
      <c r="I11" s="18">
        <v>0</v>
      </c>
      <c r="J11" s="18">
        <v>0</v>
      </c>
      <c r="K11" s="19">
        <f t="shared" si="1"/>
        <v>1119971</v>
      </c>
      <c r="L11" s="18">
        <v>311204</v>
      </c>
      <c r="M11" s="18">
        <v>0</v>
      </c>
      <c r="N11" s="18">
        <v>6859</v>
      </c>
      <c r="O11" s="18">
        <v>812485</v>
      </c>
      <c r="P11" s="18">
        <v>552492</v>
      </c>
      <c r="Q11" s="18">
        <v>0</v>
      </c>
      <c r="R11" s="18">
        <v>401</v>
      </c>
      <c r="S11" s="18">
        <v>0</v>
      </c>
      <c r="T11" s="20">
        <f t="shared" si="0"/>
        <v>2803412</v>
      </c>
    </row>
    <row r="12" spans="1:20" ht="33" customHeight="1">
      <c r="A12" s="17" t="s">
        <v>15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675969</v>
      </c>
      <c r="H12" s="18">
        <v>0</v>
      </c>
      <c r="I12" s="18">
        <v>0</v>
      </c>
      <c r="J12" s="18">
        <v>0</v>
      </c>
      <c r="K12" s="19">
        <f t="shared" si="1"/>
        <v>675969</v>
      </c>
      <c r="L12" s="18">
        <v>233727</v>
      </c>
      <c r="M12" s="18">
        <v>0</v>
      </c>
      <c r="N12" s="18">
        <v>5235</v>
      </c>
      <c r="O12" s="18">
        <v>419090</v>
      </c>
      <c r="P12" s="18">
        <v>339207</v>
      </c>
      <c r="Q12" s="18">
        <v>0</v>
      </c>
      <c r="R12" s="18">
        <v>745</v>
      </c>
      <c r="S12" s="18">
        <v>0</v>
      </c>
      <c r="T12" s="20">
        <f t="shared" si="0"/>
        <v>1673973</v>
      </c>
    </row>
    <row r="13" spans="1:20" ht="33" customHeight="1">
      <c r="A13" s="17" t="s">
        <v>16</v>
      </c>
      <c r="B13" s="18">
        <v>295323</v>
      </c>
      <c r="C13" s="18">
        <v>1100</v>
      </c>
      <c r="D13" s="18">
        <v>0</v>
      </c>
      <c r="E13" s="18">
        <v>0</v>
      </c>
      <c r="F13" s="18">
        <v>44812</v>
      </c>
      <c r="G13" s="18">
        <v>234371</v>
      </c>
      <c r="H13" s="18">
        <v>0</v>
      </c>
      <c r="I13" s="18">
        <v>0</v>
      </c>
      <c r="J13" s="18">
        <v>0</v>
      </c>
      <c r="K13" s="19">
        <f t="shared" si="1"/>
        <v>575606</v>
      </c>
      <c r="L13" s="18">
        <v>323453</v>
      </c>
      <c r="M13" s="18">
        <v>11207</v>
      </c>
      <c r="N13" s="18">
        <v>1658</v>
      </c>
      <c r="O13" s="18">
        <v>712870</v>
      </c>
      <c r="P13" s="18">
        <v>599052</v>
      </c>
      <c r="Q13" s="18">
        <v>0</v>
      </c>
      <c r="R13" s="18">
        <v>2448</v>
      </c>
      <c r="S13" s="18">
        <v>0</v>
      </c>
      <c r="T13" s="20">
        <f t="shared" si="0"/>
        <v>2226294</v>
      </c>
    </row>
    <row r="14" spans="1:20" ht="33" customHeight="1">
      <c r="A14" s="21" t="s">
        <v>66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345013</v>
      </c>
      <c r="H14" s="22">
        <v>0</v>
      </c>
      <c r="I14" s="22">
        <v>0</v>
      </c>
      <c r="J14" s="22">
        <v>0</v>
      </c>
      <c r="K14" s="23">
        <f t="shared" si="1"/>
        <v>345013</v>
      </c>
      <c r="L14" s="22">
        <v>344860</v>
      </c>
      <c r="M14" s="22">
        <v>0</v>
      </c>
      <c r="N14" s="22">
        <v>15178</v>
      </c>
      <c r="O14" s="22">
        <v>140451</v>
      </c>
      <c r="P14" s="22">
        <v>441211</v>
      </c>
      <c r="Q14" s="22">
        <v>4358</v>
      </c>
      <c r="R14" s="22">
        <v>48084</v>
      </c>
      <c r="S14" s="22">
        <v>0</v>
      </c>
      <c r="T14" s="24">
        <f t="shared" si="0"/>
        <v>1339155</v>
      </c>
    </row>
    <row r="15" spans="1:20" ht="33" customHeight="1">
      <c r="A15" s="17" t="s">
        <v>76</v>
      </c>
      <c r="B15" s="18">
        <v>30550</v>
      </c>
      <c r="C15" s="18">
        <v>0</v>
      </c>
      <c r="D15" s="18">
        <v>0</v>
      </c>
      <c r="E15" s="18">
        <v>0</v>
      </c>
      <c r="F15" s="18">
        <v>0</v>
      </c>
      <c r="G15" s="18">
        <v>80986</v>
      </c>
      <c r="H15" s="18">
        <v>0</v>
      </c>
      <c r="I15" s="18">
        <v>14920</v>
      </c>
      <c r="J15" s="18">
        <v>0</v>
      </c>
      <c r="K15" s="19">
        <f t="shared" si="1"/>
        <v>126456</v>
      </c>
      <c r="L15" s="18">
        <v>466790</v>
      </c>
      <c r="M15" s="18">
        <v>0</v>
      </c>
      <c r="N15" s="18">
        <v>0</v>
      </c>
      <c r="O15" s="18">
        <v>815027</v>
      </c>
      <c r="P15" s="18">
        <v>669508</v>
      </c>
      <c r="Q15" s="18">
        <v>0</v>
      </c>
      <c r="R15" s="18">
        <v>7</v>
      </c>
      <c r="S15" s="18">
        <v>0</v>
      </c>
      <c r="T15" s="20">
        <f t="shared" si="0"/>
        <v>2077788</v>
      </c>
    </row>
    <row r="16" spans="1:20" ht="33" customHeight="1">
      <c r="A16" s="17" t="s">
        <v>77</v>
      </c>
      <c r="B16" s="18">
        <v>128220</v>
      </c>
      <c r="C16" s="18">
        <v>0</v>
      </c>
      <c r="D16" s="18">
        <v>0</v>
      </c>
      <c r="E16" s="18">
        <v>22522</v>
      </c>
      <c r="F16" s="18">
        <v>10385</v>
      </c>
      <c r="G16" s="18">
        <v>247750</v>
      </c>
      <c r="H16" s="18">
        <v>0</v>
      </c>
      <c r="I16" s="18">
        <v>0</v>
      </c>
      <c r="J16" s="18">
        <v>0</v>
      </c>
      <c r="K16" s="19">
        <f t="shared" si="1"/>
        <v>408877</v>
      </c>
      <c r="L16" s="18">
        <v>451315</v>
      </c>
      <c r="M16" s="18">
        <v>0</v>
      </c>
      <c r="N16" s="18">
        <v>0</v>
      </c>
      <c r="O16" s="18">
        <v>831139</v>
      </c>
      <c r="P16" s="18">
        <v>697975</v>
      </c>
      <c r="Q16" s="18">
        <v>42974</v>
      </c>
      <c r="R16" s="18">
        <v>0</v>
      </c>
      <c r="S16" s="18">
        <v>0</v>
      </c>
      <c r="T16" s="20">
        <f t="shared" si="0"/>
        <v>2432280</v>
      </c>
    </row>
    <row r="17" spans="1:20" ht="33" customHeight="1" thickBot="1">
      <c r="A17" s="53" t="s">
        <v>85</v>
      </c>
      <c r="B17" s="46">
        <v>0</v>
      </c>
      <c r="C17" s="46">
        <v>0</v>
      </c>
      <c r="D17" s="46">
        <v>0</v>
      </c>
      <c r="E17" s="46">
        <v>0</v>
      </c>
      <c r="F17" s="46">
        <v>890095</v>
      </c>
      <c r="G17" s="46">
        <v>378858</v>
      </c>
      <c r="H17" s="46">
        <v>0</v>
      </c>
      <c r="I17" s="46">
        <v>0</v>
      </c>
      <c r="J17" s="46">
        <v>0</v>
      </c>
      <c r="K17" s="47">
        <f t="shared" si="1"/>
        <v>1268953</v>
      </c>
      <c r="L17" s="46">
        <v>182119</v>
      </c>
      <c r="M17" s="46">
        <v>3904</v>
      </c>
      <c r="N17" s="46">
        <v>1705</v>
      </c>
      <c r="O17" s="46">
        <v>342799</v>
      </c>
      <c r="P17" s="46">
        <v>250836</v>
      </c>
      <c r="Q17" s="46">
        <v>0</v>
      </c>
      <c r="R17" s="46">
        <v>3510</v>
      </c>
      <c r="S17" s="46">
        <v>0</v>
      </c>
      <c r="T17" s="46">
        <f t="shared" si="0"/>
        <v>2053826</v>
      </c>
    </row>
    <row r="18" spans="1:20" ht="33" customHeight="1" thickBot="1" thickTop="1">
      <c r="A18" s="12" t="s">
        <v>68</v>
      </c>
      <c r="B18" s="11">
        <f>SUM(B5:B17)</f>
        <v>804102</v>
      </c>
      <c r="C18" s="11">
        <f aca="true" t="shared" si="2" ref="C18:T18">SUM(C5:C17)</f>
        <v>905117</v>
      </c>
      <c r="D18" s="11">
        <f t="shared" si="2"/>
        <v>0</v>
      </c>
      <c r="E18" s="11">
        <f t="shared" si="2"/>
        <v>31841</v>
      </c>
      <c r="F18" s="11">
        <f t="shared" si="2"/>
        <v>2021902</v>
      </c>
      <c r="G18" s="11">
        <f t="shared" si="2"/>
        <v>14065780</v>
      </c>
      <c r="H18" s="11">
        <f t="shared" si="2"/>
        <v>145126</v>
      </c>
      <c r="I18" s="11">
        <f t="shared" si="2"/>
        <v>203660</v>
      </c>
      <c r="J18" s="11">
        <f t="shared" si="2"/>
        <v>44117</v>
      </c>
      <c r="K18" s="11">
        <f t="shared" si="2"/>
        <v>18221645</v>
      </c>
      <c r="L18" s="11">
        <f t="shared" si="2"/>
        <v>9654397</v>
      </c>
      <c r="M18" s="11">
        <f t="shared" si="2"/>
        <v>30956</v>
      </c>
      <c r="N18" s="11">
        <f t="shared" si="2"/>
        <v>60378</v>
      </c>
      <c r="O18" s="11">
        <f t="shared" si="2"/>
        <v>16248659</v>
      </c>
      <c r="P18" s="11">
        <f t="shared" si="2"/>
        <v>14077106</v>
      </c>
      <c r="Q18" s="11">
        <f t="shared" si="2"/>
        <v>47332</v>
      </c>
      <c r="R18" s="11">
        <f t="shared" si="2"/>
        <v>1067112</v>
      </c>
      <c r="S18" s="11">
        <f t="shared" si="2"/>
        <v>0</v>
      </c>
      <c r="T18" s="11">
        <f t="shared" si="2"/>
        <v>59407585</v>
      </c>
    </row>
    <row r="19" spans="1:20" ht="33" customHeight="1" thickTop="1">
      <c r="A19" s="3" t="s">
        <v>17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123968</v>
      </c>
      <c r="H19" s="8">
        <v>0</v>
      </c>
      <c r="I19" s="8">
        <v>0</v>
      </c>
      <c r="J19" s="8">
        <v>0</v>
      </c>
      <c r="K19" s="9">
        <f aca="true" t="shared" si="3" ref="K19:K64">SUM(B19:J19)</f>
        <v>123968</v>
      </c>
      <c r="L19" s="8">
        <v>104009</v>
      </c>
      <c r="M19" s="8">
        <v>0</v>
      </c>
      <c r="N19" s="8">
        <v>6956</v>
      </c>
      <c r="O19" s="8">
        <v>184208</v>
      </c>
      <c r="P19" s="8">
        <v>162657</v>
      </c>
      <c r="Q19" s="8">
        <v>0</v>
      </c>
      <c r="R19" s="8">
        <v>20707</v>
      </c>
      <c r="S19" s="8">
        <v>0</v>
      </c>
      <c r="T19" s="8">
        <f aca="true" t="shared" si="4" ref="T19:T64">SUM(K19:S19)</f>
        <v>602505</v>
      </c>
    </row>
    <row r="20" spans="1:20" ht="33" customHeight="1">
      <c r="A20" s="3" t="s">
        <v>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73336</v>
      </c>
      <c r="H20" s="8">
        <v>0</v>
      </c>
      <c r="I20" s="8">
        <v>0</v>
      </c>
      <c r="J20" s="8">
        <v>0</v>
      </c>
      <c r="K20" s="9">
        <f t="shared" si="3"/>
        <v>73336</v>
      </c>
      <c r="L20" s="8">
        <v>88035</v>
      </c>
      <c r="M20" s="8">
        <v>0</v>
      </c>
      <c r="N20" s="8">
        <v>724</v>
      </c>
      <c r="O20" s="8">
        <v>140407</v>
      </c>
      <c r="P20" s="8">
        <v>141508</v>
      </c>
      <c r="Q20" s="8">
        <v>0</v>
      </c>
      <c r="R20" s="8">
        <v>35</v>
      </c>
      <c r="S20" s="8">
        <v>462</v>
      </c>
      <c r="T20" s="8">
        <f t="shared" si="4"/>
        <v>444507</v>
      </c>
    </row>
    <row r="21" spans="1:20" ht="33" customHeight="1">
      <c r="A21" s="3" t="s">
        <v>19</v>
      </c>
      <c r="B21" s="8">
        <v>65</v>
      </c>
      <c r="C21" s="8">
        <v>0</v>
      </c>
      <c r="D21" s="8">
        <v>0</v>
      </c>
      <c r="E21" s="8">
        <v>0</v>
      </c>
      <c r="F21" s="8">
        <v>145341</v>
      </c>
      <c r="G21" s="8">
        <v>0</v>
      </c>
      <c r="H21" s="8">
        <v>0</v>
      </c>
      <c r="I21" s="8">
        <v>0</v>
      </c>
      <c r="J21" s="8">
        <v>0</v>
      </c>
      <c r="K21" s="9">
        <f t="shared" si="3"/>
        <v>145406</v>
      </c>
      <c r="L21" s="8">
        <v>120473</v>
      </c>
      <c r="M21" s="8">
        <v>0</v>
      </c>
      <c r="N21" s="8">
        <v>601</v>
      </c>
      <c r="O21" s="8">
        <v>241045</v>
      </c>
      <c r="P21" s="8">
        <v>208634</v>
      </c>
      <c r="Q21" s="8">
        <v>0</v>
      </c>
      <c r="R21" s="8">
        <v>40</v>
      </c>
      <c r="S21" s="8">
        <v>0</v>
      </c>
      <c r="T21" s="8">
        <f t="shared" si="4"/>
        <v>716199</v>
      </c>
    </row>
    <row r="22" spans="1:20" ht="33" customHeight="1">
      <c r="A22" s="27" t="s">
        <v>20</v>
      </c>
      <c r="B22" s="8">
        <v>0</v>
      </c>
      <c r="C22" s="8">
        <v>0</v>
      </c>
      <c r="D22" s="8">
        <v>0</v>
      </c>
      <c r="E22" s="8">
        <v>0</v>
      </c>
      <c r="F22" s="8">
        <v>87</v>
      </c>
      <c r="G22" s="8">
        <v>73264</v>
      </c>
      <c r="H22" s="8">
        <v>0</v>
      </c>
      <c r="I22" s="8">
        <v>0</v>
      </c>
      <c r="J22" s="8">
        <v>0</v>
      </c>
      <c r="K22" s="9">
        <f t="shared" si="3"/>
        <v>73351</v>
      </c>
      <c r="L22" s="8">
        <v>43078</v>
      </c>
      <c r="M22" s="8">
        <v>0</v>
      </c>
      <c r="N22" s="8">
        <v>1876</v>
      </c>
      <c r="O22" s="8">
        <v>109296</v>
      </c>
      <c r="P22" s="8">
        <v>91300</v>
      </c>
      <c r="Q22" s="8">
        <v>0</v>
      </c>
      <c r="R22" s="8">
        <v>16266</v>
      </c>
      <c r="S22" s="8">
        <v>0</v>
      </c>
      <c r="T22" s="8">
        <f t="shared" si="4"/>
        <v>335167</v>
      </c>
    </row>
    <row r="23" spans="1:23" s="52" customFormat="1" ht="33" customHeight="1">
      <c r="A23" s="28" t="s">
        <v>21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196440</v>
      </c>
      <c r="H23" s="29">
        <v>0</v>
      </c>
      <c r="I23" s="29">
        <v>0</v>
      </c>
      <c r="J23" s="29">
        <v>0</v>
      </c>
      <c r="K23" s="30">
        <f t="shared" si="3"/>
        <v>196440</v>
      </c>
      <c r="L23" s="29">
        <v>81629</v>
      </c>
      <c r="M23" s="29">
        <v>0</v>
      </c>
      <c r="N23" s="29">
        <v>302</v>
      </c>
      <c r="O23" s="29">
        <v>34223</v>
      </c>
      <c r="P23" s="29">
        <v>94321</v>
      </c>
      <c r="Q23" s="29">
        <v>0</v>
      </c>
      <c r="R23" s="29">
        <v>3000</v>
      </c>
      <c r="S23" s="29">
        <v>0</v>
      </c>
      <c r="T23" s="29">
        <f t="shared" si="4"/>
        <v>409915</v>
      </c>
      <c r="V23" s="55"/>
      <c r="W23" s="55"/>
    </row>
    <row r="24" spans="1:20" ht="33" customHeight="1">
      <c r="A24" s="27" t="s">
        <v>22</v>
      </c>
      <c r="B24" s="8">
        <v>0</v>
      </c>
      <c r="C24" s="8">
        <v>0</v>
      </c>
      <c r="D24" s="8">
        <v>0</v>
      </c>
      <c r="E24" s="8">
        <v>0</v>
      </c>
      <c r="F24" s="8">
        <v>31460</v>
      </c>
      <c r="G24" s="8">
        <v>142639</v>
      </c>
      <c r="H24" s="8">
        <v>0</v>
      </c>
      <c r="I24" s="8">
        <v>0</v>
      </c>
      <c r="J24" s="8">
        <v>0</v>
      </c>
      <c r="K24" s="9">
        <f t="shared" si="3"/>
        <v>174099</v>
      </c>
      <c r="L24" s="8">
        <v>33615</v>
      </c>
      <c r="M24" s="8">
        <v>7663</v>
      </c>
      <c r="N24" s="8">
        <v>2897</v>
      </c>
      <c r="O24" s="8">
        <v>90797</v>
      </c>
      <c r="P24" s="8">
        <v>70971</v>
      </c>
      <c r="Q24" s="8">
        <v>0</v>
      </c>
      <c r="R24" s="8">
        <v>0</v>
      </c>
      <c r="S24" s="8">
        <v>0</v>
      </c>
      <c r="T24" s="8">
        <f t="shared" si="4"/>
        <v>380042</v>
      </c>
    </row>
    <row r="25" spans="1:20" ht="33" customHeight="1">
      <c r="A25" s="27" t="s">
        <v>23</v>
      </c>
      <c r="B25" s="8">
        <v>130592</v>
      </c>
      <c r="C25" s="8">
        <v>0</v>
      </c>
      <c r="D25" s="8">
        <v>0</v>
      </c>
      <c r="E25" s="8">
        <v>0</v>
      </c>
      <c r="F25" s="8">
        <v>0</v>
      </c>
      <c r="G25" s="8">
        <v>20698</v>
      </c>
      <c r="H25" s="8">
        <v>0</v>
      </c>
      <c r="I25" s="8">
        <v>0</v>
      </c>
      <c r="J25" s="8">
        <v>0</v>
      </c>
      <c r="K25" s="9">
        <f t="shared" si="3"/>
        <v>151290</v>
      </c>
      <c r="L25" s="8">
        <v>60713</v>
      </c>
      <c r="M25" s="8">
        <v>0</v>
      </c>
      <c r="N25" s="8">
        <v>0</v>
      </c>
      <c r="O25" s="8">
        <v>122039</v>
      </c>
      <c r="P25" s="8">
        <v>102828</v>
      </c>
      <c r="Q25" s="8">
        <v>0</v>
      </c>
      <c r="R25" s="8">
        <v>436</v>
      </c>
      <c r="S25" s="8">
        <v>0</v>
      </c>
      <c r="T25" s="8">
        <f t="shared" si="4"/>
        <v>437306</v>
      </c>
    </row>
    <row r="26" spans="1:20" ht="33" customHeight="1">
      <c r="A26" s="27" t="s">
        <v>24</v>
      </c>
      <c r="B26" s="8">
        <v>20000</v>
      </c>
      <c r="C26" s="8">
        <v>0</v>
      </c>
      <c r="D26" s="8">
        <v>0</v>
      </c>
      <c r="E26" s="8">
        <v>124319</v>
      </c>
      <c r="F26" s="8">
        <v>0</v>
      </c>
      <c r="G26" s="8">
        <v>67971</v>
      </c>
      <c r="H26" s="8">
        <v>0</v>
      </c>
      <c r="I26" s="8">
        <v>0</v>
      </c>
      <c r="J26" s="8">
        <v>0</v>
      </c>
      <c r="K26" s="9">
        <f t="shared" si="3"/>
        <v>212290</v>
      </c>
      <c r="L26" s="8">
        <v>10636</v>
      </c>
      <c r="M26" s="8">
        <v>0</v>
      </c>
      <c r="N26" s="8">
        <v>76</v>
      </c>
      <c r="O26" s="8">
        <v>12428</v>
      </c>
      <c r="P26" s="8">
        <v>7562</v>
      </c>
      <c r="Q26" s="8">
        <v>0</v>
      </c>
      <c r="R26" s="8">
        <v>4382</v>
      </c>
      <c r="S26" s="8">
        <v>0</v>
      </c>
      <c r="T26" s="8">
        <f t="shared" si="4"/>
        <v>247374</v>
      </c>
    </row>
    <row r="27" spans="1:20" ht="33" customHeight="1">
      <c r="A27" s="27" t="s">
        <v>25</v>
      </c>
      <c r="B27" s="8">
        <v>25183</v>
      </c>
      <c r="C27" s="8">
        <v>0</v>
      </c>
      <c r="D27" s="8">
        <v>0</v>
      </c>
      <c r="E27" s="8">
        <v>121201</v>
      </c>
      <c r="F27" s="8">
        <v>0</v>
      </c>
      <c r="G27" s="8">
        <v>193379</v>
      </c>
      <c r="H27" s="8">
        <v>0</v>
      </c>
      <c r="I27" s="8">
        <v>33664</v>
      </c>
      <c r="J27" s="8">
        <v>0</v>
      </c>
      <c r="K27" s="9">
        <f t="shared" si="3"/>
        <v>373427</v>
      </c>
      <c r="L27" s="8">
        <v>36624</v>
      </c>
      <c r="M27" s="8">
        <v>60468</v>
      </c>
      <c r="N27" s="8">
        <v>25</v>
      </c>
      <c r="O27" s="8">
        <v>96588</v>
      </c>
      <c r="P27" s="8">
        <v>71886</v>
      </c>
      <c r="Q27" s="8">
        <v>6059</v>
      </c>
      <c r="R27" s="8">
        <v>13271</v>
      </c>
      <c r="S27" s="8">
        <v>0</v>
      </c>
      <c r="T27" s="8">
        <f t="shared" si="4"/>
        <v>658348</v>
      </c>
    </row>
    <row r="28" spans="1:23" s="52" customFormat="1" ht="33" customHeight="1">
      <c r="A28" s="28" t="s">
        <v>78</v>
      </c>
      <c r="B28" s="29">
        <v>419912</v>
      </c>
      <c r="C28" s="29">
        <v>0</v>
      </c>
      <c r="D28" s="29">
        <v>0</v>
      </c>
      <c r="E28" s="29">
        <v>254038</v>
      </c>
      <c r="F28" s="29">
        <v>0</v>
      </c>
      <c r="G28" s="29">
        <v>301178</v>
      </c>
      <c r="H28" s="29">
        <v>0</v>
      </c>
      <c r="I28" s="29">
        <v>0</v>
      </c>
      <c r="J28" s="29">
        <v>0</v>
      </c>
      <c r="K28" s="30">
        <f t="shared" si="3"/>
        <v>975128</v>
      </c>
      <c r="L28" s="29">
        <v>214617</v>
      </c>
      <c r="M28" s="29">
        <v>0</v>
      </c>
      <c r="N28" s="29">
        <v>0</v>
      </c>
      <c r="O28" s="29">
        <v>291782</v>
      </c>
      <c r="P28" s="29">
        <v>237143</v>
      </c>
      <c r="Q28" s="29">
        <v>0</v>
      </c>
      <c r="R28" s="29">
        <v>555</v>
      </c>
      <c r="S28" s="29">
        <v>0</v>
      </c>
      <c r="T28" s="29">
        <f t="shared" si="4"/>
        <v>1719225</v>
      </c>
      <c r="V28" s="55"/>
      <c r="W28" s="55"/>
    </row>
    <row r="29" spans="1:20" ht="33" customHeight="1">
      <c r="A29" s="27" t="s">
        <v>26</v>
      </c>
      <c r="B29" s="8">
        <v>19503</v>
      </c>
      <c r="C29" s="8">
        <v>0</v>
      </c>
      <c r="D29" s="8">
        <v>0</v>
      </c>
      <c r="E29" s="8">
        <v>0</v>
      </c>
      <c r="F29" s="8">
        <v>0</v>
      </c>
      <c r="G29" s="8">
        <v>244430</v>
      </c>
      <c r="H29" s="8">
        <v>0</v>
      </c>
      <c r="I29" s="8">
        <v>0</v>
      </c>
      <c r="J29" s="8">
        <v>0</v>
      </c>
      <c r="K29" s="9">
        <f t="shared" si="3"/>
        <v>263933</v>
      </c>
      <c r="L29" s="8">
        <v>39079</v>
      </c>
      <c r="M29" s="8">
        <v>0</v>
      </c>
      <c r="N29" s="8">
        <v>41</v>
      </c>
      <c r="O29" s="8">
        <v>55600</v>
      </c>
      <c r="P29" s="8">
        <v>40486</v>
      </c>
      <c r="Q29" s="8">
        <v>0</v>
      </c>
      <c r="R29" s="8">
        <v>6</v>
      </c>
      <c r="S29" s="8">
        <v>0</v>
      </c>
      <c r="T29" s="8">
        <f t="shared" si="4"/>
        <v>399145</v>
      </c>
    </row>
    <row r="30" spans="1:20" ht="33" customHeight="1">
      <c r="A30" s="27" t="s">
        <v>27</v>
      </c>
      <c r="B30" s="8">
        <v>61303</v>
      </c>
      <c r="C30" s="8">
        <v>0</v>
      </c>
      <c r="D30" s="8">
        <v>0</v>
      </c>
      <c r="E30" s="8">
        <v>0</v>
      </c>
      <c r="F30" s="8">
        <v>0</v>
      </c>
      <c r="G30" s="8">
        <v>218782</v>
      </c>
      <c r="H30" s="8">
        <v>0</v>
      </c>
      <c r="I30" s="8">
        <v>0</v>
      </c>
      <c r="J30" s="8">
        <v>0</v>
      </c>
      <c r="K30" s="9">
        <f t="shared" si="3"/>
        <v>280085</v>
      </c>
      <c r="L30" s="8">
        <v>54129</v>
      </c>
      <c r="M30" s="8">
        <v>61258</v>
      </c>
      <c r="N30" s="8">
        <v>830</v>
      </c>
      <c r="O30" s="8">
        <v>156092</v>
      </c>
      <c r="P30" s="8">
        <v>140044</v>
      </c>
      <c r="Q30" s="8">
        <v>0</v>
      </c>
      <c r="R30" s="8">
        <v>4973</v>
      </c>
      <c r="S30" s="8">
        <v>0</v>
      </c>
      <c r="T30" s="8">
        <f t="shared" si="4"/>
        <v>697411</v>
      </c>
    </row>
    <row r="31" spans="1:20" ht="33" customHeight="1">
      <c r="A31" s="27" t="s">
        <v>28</v>
      </c>
      <c r="B31" s="8">
        <v>5399</v>
      </c>
      <c r="C31" s="8">
        <v>0</v>
      </c>
      <c r="D31" s="8">
        <v>0</v>
      </c>
      <c r="E31" s="8">
        <v>0</v>
      </c>
      <c r="F31" s="8">
        <v>0</v>
      </c>
      <c r="G31" s="8">
        <v>110485</v>
      </c>
      <c r="H31" s="8">
        <v>0</v>
      </c>
      <c r="I31" s="8">
        <v>0</v>
      </c>
      <c r="J31" s="8">
        <v>0</v>
      </c>
      <c r="K31" s="9">
        <f t="shared" si="3"/>
        <v>115884</v>
      </c>
      <c r="L31" s="8">
        <v>26901</v>
      </c>
      <c r="M31" s="8">
        <v>0</v>
      </c>
      <c r="N31" s="8">
        <v>16</v>
      </c>
      <c r="O31" s="8">
        <v>16520</v>
      </c>
      <c r="P31" s="8">
        <v>200233</v>
      </c>
      <c r="Q31" s="8">
        <v>0</v>
      </c>
      <c r="R31" s="8">
        <v>2115</v>
      </c>
      <c r="S31" s="8">
        <v>0</v>
      </c>
      <c r="T31" s="8">
        <f t="shared" si="4"/>
        <v>361669</v>
      </c>
    </row>
    <row r="32" spans="1:20" ht="33" customHeight="1">
      <c r="A32" s="27" t="s">
        <v>29</v>
      </c>
      <c r="B32" s="8">
        <v>14617</v>
      </c>
      <c r="C32" s="8">
        <v>0</v>
      </c>
      <c r="D32" s="8">
        <v>0</v>
      </c>
      <c r="E32" s="8">
        <v>0</v>
      </c>
      <c r="F32" s="8">
        <v>0</v>
      </c>
      <c r="G32" s="8">
        <v>365457</v>
      </c>
      <c r="H32" s="8">
        <v>0</v>
      </c>
      <c r="I32" s="8">
        <v>0</v>
      </c>
      <c r="J32" s="8">
        <v>0</v>
      </c>
      <c r="K32" s="9">
        <f t="shared" si="3"/>
        <v>380074</v>
      </c>
      <c r="L32" s="8">
        <v>133886</v>
      </c>
      <c r="M32" s="8">
        <v>0</v>
      </c>
      <c r="N32" s="8">
        <v>0</v>
      </c>
      <c r="O32" s="8">
        <v>62005</v>
      </c>
      <c r="P32" s="8">
        <v>190396</v>
      </c>
      <c r="Q32" s="8">
        <v>0</v>
      </c>
      <c r="R32" s="8">
        <v>125</v>
      </c>
      <c r="S32" s="8">
        <v>638</v>
      </c>
      <c r="T32" s="8">
        <f t="shared" si="4"/>
        <v>767124</v>
      </c>
    </row>
    <row r="33" spans="1:23" s="52" customFormat="1" ht="33" customHeight="1">
      <c r="A33" s="28" t="s">
        <v>30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138822</v>
      </c>
      <c r="H33" s="29">
        <v>0</v>
      </c>
      <c r="I33" s="29">
        <v>0</v>
      </c>
      <c r="J33" s="29">
        <v>0</v>
      </c>
      <c r="K33" s="30">
        <f t="shared" si="3"/>
        <v>138822</v>
      </c>
      <c r="L33" s="29">
        <v>162587</v>
      </c>
      <c r="M33" s="29">
        <v>0</v>
      </c>
      <c r="N33" s="29">
        <v>81</v>
      </c>
      <c r="O33" s="29">
        <v>257014</v>
      </c>
      <c r="P33" s="29">
        <v>214963</v>
      </c>
      <c r="Q33" s="29">
        <v>0</v>
      </c>
      <c r="R33" s="29">
        <v>0</v>
      </c>
      <c r="S33" s="29">
        <v>0</v>
      </c>
      <c r="T33" s="29">
        <f t="shared" si="4"/>
        <v>773467</v>
      </c>
      <c r="V33" s="55"/>
      <c r="W33" s="55"/>
    </row>
    <row r="34" spans="1:20" ht="33" customHeight="1">
      <c r="A34" s="27" t="s">
        <v>31</v>
      </c>
      <c r="B34" s="8">
        <v>9644</v>
      </c>
      <c r="C34" s="8">
        <v>0</v>
      </c>
      <c r="D34" s="8">
        <v>0</v>
      </c>
      <c r="E34" s="8">
        <v>0</v>
      </c>
      <c r="F34" s="8">
        <v>0</v>
      </c>
      <c r="G34" s="8">
        <v>113698</v>
      </c>
      <c r="H34" s="8">
        <v>0</v>
      </c>
      <c r="I34" s="8">
        <v>0</v>
      </c>
      <c r="J34" s="8">
        <v>225</v>
      </c>
      <c r="K34" s="9">
        <f t="shared" si="3"/>
        <v>123567</v>
      </c>
      <c r="L34" s="8">
        <v>32325</v>
      </c>
      <c r="M34" s="8">
        <v>0</v>
      </c>
      <c r="N34" s="8">
        <v>1015</v>
      </c>
      <c r="O34" s="8">
        <v>57584</v>
      </c>
      <c r="P34" s="8">
        <v>41606</v>
      </c>
      <c r="Q34" s="8">
        <v>31407</v>
      </c>
      <c r="R34" s="8">
        <v>373</v>
      </c>
      <c r="S34" s="8">
        <v>0</v>
      </c>
      <c r="T34" s="8">
        <f t="shared" si="4"/>
        <v>287877</v>
      </c>
    </row>
    <row r="35" spans="1:20" ht="33" customHeight="1">
      <c r="A35" s="27" t="s">
        <v>32</v>
      </c>
      <c r="B35" s="8">
        <v>74039</v>
      </c>
      <c r="C35" s="8">
        <v>0</v>
      </c>
      <c r="D35" s="8">
        <v>0</v>
      </c>
      <c r="E35" s="8">
        <v>23758</v>
      </c>
      <c r="F35" s="8">
        <v>0</v>
      </c>
      <c r="G35" s="8">
        <v>176347</v>
      </c>
      <c r="H35" s="8">
        <v>0</v>
      </c>
      <c r="I35" s="8">
        <v>0</v>
      </c>
      <c r="J35" s="8">
        <v>0</v>
      </c>
      <c r="K35" s="9">
        <f t="shared" si="3"/>
        <v>274144</v>
      </c>
      <c r="L35" s="8">
        <v>52713</v>
      </c>
      <c r="M35" s="8">
        <v>12033</v>
      </c>
      <c r="N35" s="8">
        <v>0</v>
      </c>
      <c r="O35" s="8">
        <v>28046</v>
      </c>
      <c r="P35" s="8">
        <v>66998</v>
      </c>
      <c r="Q35" s="8">
        <v>0</v>
      </c>
      <c r="R35" s="8">
        <v>4526</v>
      </c>
      <c r="S35" s="8">
        <v>0</v>
      </c>
      <c r="T35" s="8">
        <f t="shared" si="4"/>
        <v>438460</v>
      </c>
    </row>
    <row r="36" spans="1:20" ht="33" customHeight="1">
      <c r="A36" s="27" t="s">
        <v>33</v>
      </c>
      <c r="B36" s="8">
        <v>84578</v>
      </c>
      <c r="C36" s="8">
        <v>0</v>
      </c>
      <c r="D36" s="8">
        <v>0</v>
      </c>
      <c r="E36" s="8">
        <v>0</v>
      </c>
      <c r="F36" s="8">
        <v>0</v>
      </c>
      <c r="G36" s="8">
        <v>51545</v>
      </c>
      <c r="H36" s="8">
        <v>0</v>
      </c>
      <c r="I36" s="8">
        <v>0</v>
      </c>
      <c r="J36" s="8">
        <v>0</v>
      </c>
      <c r="K36" s="9">
        <f t="shared" si="3"/>
        <v>136123</v>
      </c>
      <c r="L36" s="8">
        <v>28178</v>
      </c>
      <c r="M36" s="8">
        <v>0</v>
      </c>
      <c r="N36" s="8">
        <v>831</v>
      </c>
      <c r="O36" s="8">
        <v>48033</v>
      </c>
      <c r="P36" s="8">
        <v>46273</v>
      </c>
      <c r="Q36" s="8">
        <v>0</v>
      </c>
      <c r="R36" s="8">
        <v>0</v>
      </c>
      <c r="S36" s="8">
        <v>0</v>
      </c>
      <c r="T36" s="8">
        <f t="shared" si="4"/>
        <v>259438</v>
      </c>
    </row>
    <row r="37" spans="1:20" ht="33" customHeight="1">
      <c r="A37" s="27" t="s">
        <v>34</v>
      </c>
      <c r="B37" s="8">
        <v>75228</v>
      </c>
      <c r="C37" s="8">
        <v>0</v>
      </c>
      <c r="D37" s="8">
        <v>0</v>
      </c>
      <c r="E37" s="8">
        <v>38466</v>
      </c>
      <c r="F37" s="8">
        <v>0</v>
      </c>
      <c r="G37" s="8">
        <v>44191</v>
      </c>
      <c r="H37" s="8">
        <v>0</v>
      </c>
      <c r="I37" s="8">
        <v>0</v>
      </c>
      <c r="J37" s="8">
        <v>0</v>
      </c>
      <c r="K37" s="9">
        <f t="shared" si="3"/>
        <v>157885</v>
      </c>
      <c r="L37" s="8">
        <v>32120</v>
      </c>
      <c r="M37" s="8">
        <v>46368</v>
      </c>
      <c r="N37" s="8">
        <v>3964</v>
      </c>
      <c r="O37" s="8">
        <v>75995</v>
      </c>
      <c r="P37" s="8">
        <v>73744</v>
      </c>
      <c r="Q37" s="8">
        <v>0</v>
      </c>
      <c r="R37" s="8">
        <v>93</v>
      </c>
      <c r="S37" s="8">
        <v>0</v>
      </c>
      <c r="T37" s="8">
        <f t="shared" si="4"/>
        <v>390169</v>
      </c>
    </row>
    <row r="38" spans="1:23" s="52" customFormat="1" ht="33" customHeight="1">
      <c r="A38" s="28" t="s">
        <v>35</v>
      </c>
      <c r="B38" s="29">
        <v>69610</v>
      </c>
      <c r="C38" s="29">
        <v>0</v>
      </c>
      <c r="D38" s="29">
        <v>0</v>
      </c>
      <c r="E38" s="29">
        <v>0</v>
      </c>
      <c r="F38" s="29">
        <v>0</v>
      </c>
      <c r="G38" s="29">
        <v>139331</v>
      </c>
      <c r="H38" s="29">
        <v>0</v>
      </c>
      <c r="I38" s="29">
        <v>0</v>
      </c>
      <c r="J38" s="29">
        <v>0</v>
      </c>
      <c r="K38" s="30">
        <f t="shared" si="3"/>
        <v>208941</v>
      </c>
      <c r="L38" s="29">
        <v>17012</v>
      </c>
      <c r="M38" s="29">
        <v>40173</v>
      </c>
      <c r="N38" s="29">
        <v>151</v>
      </c>
      <c r="O38" s="29">
        <v>43641</v>
      </c>
      <c r="P38" s="29">
        <v>44836</v>
      </c>
      <c r="Q38" s="29">
        <v>0</v>
      </c>
      <c r="R38" s="29">
        <v>0</v>
      </c>
      <c r="S38" s="29">
        <v>0</v>
      </c>
      <c r="T38" s="29">
        <f t="shared" si="4"/>
        <v>354754</v>
      </c>
      <c r="V38" s="55"/>
      <c r="W38" s="55"/>
    </row>
    <row r="39" spans="1:20" ht="33" customHeight="1">
      <c r="A39" s="27" t="s">
        <v>79</v>
      </c>
      <c r="B39" s="8">
        <v>5720</v>
      </c>
      <c r="C39" s="8">
        <v>0</v>
      </c>
      <c r="D39" s="8">
        <v>0</v>
      </c>
      <c r="E39" s="8">
        <v>0</v>
      </c>
      <c r="F39" s="8">
        <v>48715</v>
      </c>
      <c r="G39" s="8">
        <v>221601</v>
      </c>
      <c r="H39" s="8">
        <v>0</v>
      </c>
      <c r="I39" s="8">
        <v>0</v>
      </c>
      <c r="J39" s="8">
        <v>0</v>
      </c>
      <c r="K39" s="9">
        <f t="shared" si="3"/>
        <v>276036</v>
      </c>
      <c r="L39" s="8">
        <v>168351</v>
      </c>
      <c r="M39" s="8">
        <v>0</v>
      </c>
      <c r="N39" s="8">
        <v>14</v>
      </c>
      <c r="O39" s="8">
        <v>358271</v>
      </c>
      <c r="P39" s="8">
        <v>355393</v>
      </c>
      <c r="Q39" s="8">
        <v>0</v>
      </c>
      <c r="R39" s="8">
        <v>57737</v>
      </c>
      <c r="S39" s="8">
        <v>152</v>
      </c>
      <c r="T39" s="8">
        <f t="shared" si="4"/>
        <v>1215954</v>
      </c>
    </row>
    <row r="40" spans="1:20" ht="33" customHeight="1">
      <c r="A40" s="27" t="s">
        <v>36</v>
      </c>
      <c r="B40" s="8">
        <v>0</v>
      </c>
      <c r="C40" s="8">
        <v>0</v>
      </c>
      <c r="D40" s="8">
        <v>0</v>
      </c>
      <c r="E40" s="8">
        <v>0</v>
      </c>
      <c r="F40" s="8">
        <v>387</v>
      </c>
      <c r="G40" s="8">
        <v>633647</v>
      </c>
      <c r="H40" s="8">
        <v>0</v>
      </c>
      <c r="I40" s="8">
        <v>37302</v>
      </c>
      <c r="J40" s="8">
        <v>0</v>
      </c>
      <c r="K40" s="9">
        <f t="shared" si="3"/>
        <v>671336</v>
      </c>
      <c r="L40" s="8">
        <v>130947</v>
      </c>
      <c r="M40" s="8">
        <v>0</v>
      </c>
      <c r="N40" s="8">
        <v>819</v>
      </c>
      <c r="O40" s="8">
        <v>160349</v>
      </c>
      <c r="P40" s="8">
        <v>148546</v>
      </c>
      <c r="Q40" s="8">
        <v>1617</v>
      </c>
      <c r="R40" s="8">
        <v>322</v>
      </c>
      <c r="S40" s="8">
        <v>0</v>
      </c>
      <c r="T40" s="8">
        <f t="shared" si="4"/>
        <v>1113936</v>
      </c>
    </row>
    <row r="41" spans="1:20" ht="33" customHeight="1">
      <c r="A41" s="27" t="s">
        <v>37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138110</v>
      </c>
      <c r="H41" s="8">
        <v>0</v>
      </c>
      <c r="I41" s="8">
        <v>39124</v>
      </c>
      <c r="J41" s="8">
        <v>0</v>
      </c>
      <c r="K41" s="9">
        <f t="shared" si="3"/>
        <v>177234</v>
      </c>
      <c r="L41" s="8">
        <v>59762</v>
      </c>
      <c r="M41" s="8">
        <v>8694</v>
      </c>
      <c r="N41" s="8">
        <v>2</v>
      </c>
      <c r="O41" s="8">
        <v>17587</v>
      </c>
      <c r="P41" s="8">
        <v>67868</v>
      </c>
      <c r="Q41" s="8">
        <v>0</v>
      </c>
      <c r="R41" s="8">
        <v>1819</v>
      </c>
      <c r="S41" s="8">
        <v>0</v>
      </c>
      <c r="T41" s="8">
        <f t="shared" si="4"/>
        <v>332966</v>
      </c>
    </row>
    <row r="42" spans="1:20" ht="33" customHeight="1">
      <c r="A42" s="27" t="s">
        <v>38</v>
      </c>
      <c r="B42" s="8">
        <v>59485</v>
      </c>
      <c r="C42" s="8">
        <v>0</v>
      </c>
      <c r="D42" s="8">
        <v>0</v>
      </c>
      <c r="E42" s="8">
        <v>0</v>
      </c>
      <c r="F42" s="8">
        <v>0</v>
      </c>
      <c r="G42" s="8">
        <v>166106</v>
      </c>
      <c r="H42" s="8">
        <v>0</v>
      </c>
      <c r="I42" s="8">
        <v>0</v>
      </c>
      <c r="J42" s="8">
        <v>0</v>
      </c>
      <c r="K42" s="9">
        <f t="shared" si="3"/>
        <v>225591</v>
      </c>
      <c r="L42" s="8">
        <v>46972</v>
      </c>
      <c r="M42" s="8">
        <v>0</v>
      </c>
      <c r="N42" s="8">
        <v>1459</v>
      </c>
      <c r="O42" s="8">
        <v>16820</v>
      </c>
      <c r="P42" s="8">
        <v>44773</v>
      </c>
      <c r="Q42" s="8">
        <v>0</v>
      </c>
      <c r="R42" s="8">
        <v>40</v>
      </c>
      <c r="S42" s="8">
        <v>0</v>
      </c>
      <c r="T42" s="8">
        <f t="shared" si="4"/>
        <v>335655</v>
      </c>
    </row>
    <row r="43" spans="1:23" s="52" customFormat="1" ht="33" customHeight="1">
      <c r="A43" s="28" t="s">
        <v>39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294559</v>
      </c>
      <c r="H43" s="29">
        <v>0</v>
      </c>
      <c r="I43" s="29">
        <v>0</v>
      </c>
      <c r="J43" s="29">
        <v>0</v>
      </c>
      <c r="K43" s="30">
        <f t="shared" si="3"/>
        <v>294559</v>
      </c>
      <c r="L43" s="29">
        <v>188029</v>
      </c>
      <c r="M43" s="29">
        <v>0</v>
      </c>
      <c r="N43" s="29">
        <v>0</v>
      </c>
      <c r="O43" s="29">
        <v>191882</v>
      </c>
      <c r="P43" s="29">
        <v>149873</v>
      </c>
      <c r="Q43" s="29">
        <v>0</v>
      </c>
      <c r="R43" s="29">
        <v>3765</v>
      </c>
      <c r="S43" s="29">
        <v>0</v>
      </c>
      <c r="T43" s="29">
        <f t="shared" si="4"/>
        <v>828108</v>
      </c>
      <c r="V43" s="55"/>
      <c r="W43" s="55"/>
    </row>
    <row r="44" spans="1:20" ht="33" customHeight="1">
      <c r="A44" s="27" t="s">
        <v>40</v>
      </c>
      <c r="B44" s="8">
        <v>27543</v>
      </c>
      <c r="C44" s="8">
        <v>0</v>
      </c>
      <c r="D44" s="8">
        <v>0</v>
      </c>
      <c r="E44" s="8">
        <v>0</v>
      </c>
      <c r="F44" s="8">
        <v>35</v>
      </c>
      <c r="G44" s="8">
        <v>215971</v>
      </c>
      <c r="H44" s="8">
        <v>0</v>
      </c>
      <c r="I44" s="8">
        <v>0</v>
      </c>
      <c r="J44" s="8">
        <v>0</v>
      </c>
      <c r="K44" s="9">
        <f t="shared" si="3"/>
        <v>243549</v>
      </c>
      <c r="L44" s="8">
        <v>125673</v>
      </c>
      <c r="M44" s="8">
        <v>0</v>
      </c>
      <c r="N44" s="8">
        <v>808</v>
      </c>
      <c r="O44" s="8">
        <v>176239</v>
      </c>
      <c r="P44" s="8">
        <v>139779</v>
      </c>
      <c r="Q44" s="8">
        <v>0</v>
      </c>
      <c r="R44" s="8">
        <v>867</v>
      </c>
      <c r="S44" s="8">
        <v>0</v>
      </c>
      <c r="T44" s="8">
        <f t="shared" si="4"/>
        <v>686915</v>
      </c>
    </row>
    <row r="45" spans="1:20" ht="33" customHeight="1">
      <c r="A45" s="27" t="s">
        <v>41</v>
      </c>
      <c r="B45" s="8">
        <v>60922</v>
      </c>
      <c r="C45" s="8">
        <v>0</v>
      </c>
      <c r="D45" s="8">
        <v>0</v>
      </c>
      <c r="E45" s="8">
        <v>0</v>
      </c>
      <c r="F45" s="8">
        <v>3000</v>
      </c>
      <c r="G45" s="8">
        <v>28115</v>
      </c>
      <c r="H45" s="8">
        <v>0</v>
      </c>
      <c r="I45" s="8">
        <v>0</v>
      </c>
      <c r="J45" s="8">
        <v>0</v>
      </c>
      <c r="K45" s="9">
        <f t="shared" si="3"/>
        <v>92037</v>
      </c>
      <c r="L45" s="8">
        <v>75088</v>
      </c>
      <c r="M45" s="8">
        <v>0</v>
      </c>
      <c r="N45" s="8">
        <v>762</v>
      </c>
      <c r="O45" s="8">
        <v>97824</v>
      </c>
      <c r="P45" s="8">
        <v>86870</v>
      </c>
      <c r="Q45" s="8">
        <v>0</v>
      </c>
      <c r="R45" s="8">
        <v>1066</v>
      </c>
      <c r="S45" s="8">
        <v>0</v>
      </c>
      <c r="T45" s="8">
        <f t="shared" si="4"/>
        <v>353647</v>
      </c>
    </row>
    <row r="46" spans="1:20" ht="33" customHeight="1">
      <c r="A46" s="27" t="s">
        <v>42</v>
      </c>
      <c r="B46" s="8">
        <v>73900</v>
      </c>
      <c r="C46" s="8">
        <v>0</v>
      </c>
      <c r="D46" s="8">
        <v>0</v>
      </c>
      <c r="E46" s="8">
        <v>0</v>
      </c>
      <c r="F46" s="8">
        <v>17038</v>
      </c>
      <c r="G46" s="8">
        <v>183400</v>
      </c>
      <c r="H46" s="8">
        <v>0</v>
      </c>
      <c r="I46" s="8">
        <v>0</v>
      </c>
      <c r="J46" s="8">
        <v>0</v>
      </c>
      <c r="K46" s="9">
        <f t="shared" si="3"/>
        <v>274338</v>
      </c>
      <c r="L46" s="8">
        <v>101980</v>
      </c>
      <c r="M46" s="8">
        <v>0</v>
      </c>
      <c r="N46" s="8">
        <v>221</v>
      </c>
      <c r="O46" s="8">
        <v>146461</v>
      </c>
      <c r="P46" s="8">
        <v>123863</v>
      </c>
      <c r="Q46" s="8">
        <v>14641</v>
      </c>
      <c r="R46" s="8">
        <v>163</v>
      </c>
      <c r="S46" s="8">
        <v>0</v>
      </c>
      <c r="T46" s="8">
        <f t="shared" si="4"/>
        <v>661667</v>
      </c>
    </row>
    <row r="47" spans="1:20" ht="33" customHeight="1">
      <c r="A47" s="27" t="s">
        <v>43</v>
      </c>
      <c r="B47" s="8">
        <v>47164</v>
      </c>
      <c r="C47" s="8">
        <v>0</v>
      </c>
      <c r="D47" s="8">
        <v>0</v>
      </c>
      <c r="E47" s="8">
        <v>0</v>
      </c>
      <c r="F47" s="8">
        <v>0</v>
      </c>
      <c r="G47" s="8">
        <v>21900</v>
      </c>
      <c r="H47" s="8">
        <v>0</v>
      </c>
      <c r="I47" s="8">
        <v>0</v>
      </c>
      <c r="J47" s="8">
        <v>0</v>
      </c>
      <c r="K47" s="9">
        <f t="shared" si="3"/>
        <v>69064</v>
      </c>
      <c r="L47" s="8">
        <v>37412</v>
      </c>
      <c r="M47" s="8">
        <v>13000</v>
      </c>
      <c r="N47" s="8">
        <v>212</v>
      </c>
      <c r="O47" s="8">
        <v>64511</v>
      </c>
      <c r="P47" s="8">
        <v>67222</v>
      </c>
      <c r="Q47" s="8">
        <v>0</v>
      </c>
      <c r="R47" s="8">
        <v>508</v>
      </c>
      <c r="S47" s="8">
        <v>0</v>
      </c>
      <c r="T47" s="8">
        <f t="shared" si="4"/>
        <v>251929</v>
      </c>
    </row>
    <row r="48" spans="1:23" s="52" customFormat="1" ht="33" customHeight="1">
      <c r="A48" s="28" t="s">
        <v>44</v>
      </c>
      <c r="B48" s="29">
        <v>87998</v>
      </c>
      <c r="C48" s="29">
        <v>0</v>
      </c>
      <c r="D48" s="29">
        <v>0</v>
      </c>
      <c r="E48" s="29">
        <v>0</v>
      </c>
      <c r="F48" s="29">
        <v>39702</v>
      </c>
      <c r="G48" s="29">
        <v>0</v>
      </c>
      <c r="H48" s="29">
        <v>0</v>
      </c>
      <c r="I48" s="29">
        <v>0</v>
      </c>
      <c r="J48" s="29">
        <v>0</v>
      </c>
      <c r="K48" s="30">
        <f t="shared" si="3"/>
        <v>127700</v>
      </c>
      <c r="L48" s="29">
        <v>128523</v>
      </c>
      <c r="M48" s="29">
        <v>0</v>
      </c>
      <c r="N48" s="29">
        <v>2556</v>
      </c>
      <c r="O48" s="29">
        <v>57917</v>
      </c>
      <c r="P48" s="29">
        <v>167564</v>
      </c>
      <c r="Q48" s="29">
        <v>5344</v>
      </c>
      <c r="R48" s="29">
        <v>1000</v>
      </c>
      <c r="S48" s="29">
        <v>0</v>
      </c>
      <c r="T48" s="29">
        <f t="shared" si="4"/>
        <v>490604</v>
      </c>
      <c r="V48" s="55"/>
      <c r="W48" s="55"/>
    </row>
    <row r="49" spans="1:20" ht="33" customHeight="1">
      <c r="A49" s="27" t="s">
        <v>45</v>
      </c>
      <c r="B49" s="8">
        <v>18948</v>
      </c>
      <c r="C49" s="8">
        <v>0</v>
      </c>
      <c r="D49" s="8">
        <v>0</v>
      </c>
      <c r="E49" s="8">
        <v>0</v>
      </c>
      <c r="F49" s="8">
        <v>0</v>
      </c>
      <c r="G49" s="8">
        <v>76957</v>
      </c>
      <c r="H49" s="8">
        <v>0</v>
      </c>
      <c r="I49" s="8">
        <v>0</v>
      </c>
      <c r="J49" s="8">
        <v>0</v>
      </c>
      <c r="K49" s="9">
        <f t="shared" si="3"/>
        <v>95905</v>
      </c>
      <c r="L49" s="8">
        <v>68689</v>
      </c>
      <c r="M49" s="8">
        <v>0</v>
      </c>
      <c r="N49" s="8">
        <v>571</v>
      </c>
      <c r="O49" s="8">
        <v>84504</v>
      </c>
      <c r="P49" s="8">
        <v>60597</v>
      </c>
      <c r="Q49" s="8">
        <v>0</v>
      </c>
      <c r="R49" s="8">
        <v>1155</v>
      </c>
      <c r="S49" s="8">
        <v>0</v>
      </c>
      <c r="T49" s="8">
        <f t="shared" si="4"/>
        <v>311421</v>
      </c>
    </row>
    <row r="50" spans="1:20" ht="33" customHeight="1">
      <c r="A50" s="27" t="s">
        <v>46</v>
      </c>
      <c r="B50" s="8">
        <v>108900</v>
      </c>
      <c r="C50" s="8">
        <v>0</v>
      </c>
      <c r="D50" s="8">
        <v>0</v>
      </c>
      <c r="E50" s="8">
        <v>0</v>
      </c>
      <c r="F50" s="8">
        <v>0</v>
      </c>
      <c r="G50" s="8">
        <v>73600</v>
      </c>
      <c r="H50" s="8">
        <v>0</v>
      </c>
      <c r="I50" s="8">
        <v>0</v>
      </c>
      <c r="J50" s="8">
        <v>0</v>
      </c>
      <c r="K50" s="9">
        <f t="shared" si="3"/>
        <v>182500</v>
      </c>
      <c r="L50" s="8">
        <v>81692</v>
      </c>
      <c r="M50" s="8">
        <v>0</v>
      </c>
      <c r="N50" s="8">
        <v>0</v>
      </c>
      <c r="O50" s="8">
        <v>99772</v>
      </c>
      <c r="P50" s="8">
        <v>82776</v>
      </c>
      <c r="Q50" s="8">
        <v>3390</v>
      </c>
      <c r="R50" s="8">
        <v>18</v>
      </c>
      <c r="S50" s="8">
        <v>0</v>
      </c>
      <c r="T50" s="8">
        <f t="shared" si="4"/>
        <v>450148</v>
      </c>
    </row>
    <row r="51" spans="1:20" ht="33" customHeight="1">
      <c r="A51" s="27" t="s">
        <v>47</v>
      </c>
      <c r="B51" s="8">
        <v>0</v>
      </c>
      <c r="C51" s="8">
        <v>0</v>
      </c>
      <c r="D51" s="8">
        <v>0</v>
      </c>
      <c r="E51" s="8">
        <v>0</v>
      </c>
      <c r="F51" s="8">
        <v>1344</v>
      </c>
      <c r="G51" s="8">
        <v>44399</v>
      </c>
      <c r="H51" s="8">
        <v>0</v>
      </c>
      <c r="I51" s="8">
        <v>0</v>
      </c>
      <c r="J51" s="8">
        <v>0</v>
      </c>
      <c r="K51" s="9">
        <f t="shared" si="3"/>
        <v>45743</v>
      </c>
      <c r="L51" s="8">
        <v>73349</v>
      </c>
      <c r="M51" s="8">
        <v>0</v>
      </c>
      <c r="N51" s="8">
        <v>1349</v>
      </c>
      <c r="O51" s="8">
        <v>85639</v>
      </c>
      <c r="P51" s="8">
        <v>71957</v>
      </c>
      <c r="Q51" s="8">
        <v>0</v>
      </c>
      <c r="R51" s="8">
        <v>1081</v>
      </c>
      <c r="S51" s="8">
        <v>154</v>
      </c>
      <c r="T51" s="8">
        <f t="shared" si="4"/>
        <v>279272</v>
      </c>
    </row>
    <row r="52" spans="1:20" ht="33" customHeight="1">
      <c r="A52" s="27" t="s">
        <v>48</v>
      </c>
      <c r="B52" s="8">
        <v>20969</v>
      </c>
      <c r="C52" s="8">
        <v>0</v>
      </c>
      <c r="D52" s="8">
        <v>0</v>
      </c>
      <c r="E52" s="8">
        <v>0</v>
      </c>
      <c r="F52" s="8">
        <v>0</v>
      </c>
      <c r="G52" s="8">
        <v>45928</v>
      </c>
      <c r="H52" s="8">
        <v>0</v>
      </c>
      <c r="I52" s="8">
        <v>0</v>
      </c>
      <c r="J52" s="8">
        <v>0</v>
      </c>
      <c r="K52" s="9">
        <f t="shared" si="3"/>
        <v>66897</v>
      </c>
      <c r="L52" s="8">
        <v>52168</v>
      </c>
      <c r="M52" s="8">
        <v>0</v>
      </c>
      <c r="N52" s="8">
        <v>558</v>
      </c>
      <c r="O52" s="8">
        <v>112442</v>
      </c>
      <c r="P52" s="8">
        <v>95124</v>
      </c>
      <c r="Q52" s="8">
        <v>0</v>
      </c>
      <c r="R52" s="8">
        <v>300</v>
      </c>
      <c r="S52" s="8">
        <v>0</v>
      </c>
      <c r="T52" s="8">
        <f t="shared" si="4"/>
        <v>327489</v>
      </c>
    </row>
    <row r="53" spans="1:23" s="52" customFormat="1" ht="33" customHeight="1">
      <c r="A53" s="28" t="s">
        <v>49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30">
        <f t="shared" si="3"/>
        <v>0</v>
      </c>
      <c r="L53" s="29">
        <v>120514</v>
      </c>
      <c r="M53" s="29">
        <v>0</v>
      </c>
      <c r="N53" s="29">
        <v>103</v>
      </c>
      <c r="O53" s="29">
        <v>225178</v>
      </c>
      <c r="P53" s="29">
        <v>195984</v>
      </c>
      <c r="Q53" s="29">
        <v>0</v>
      </c>
      <c r="R53" s="29">
        <v>0</v>
      </c>
      <c r="S53" s="29">
        <v>0</v>
      </c>
      <c r="T53" s="29">
        <f t="shared" si="4"/>
        <v>541779</v>
      </c>
      <c r="V53" s="55"/>
      <c r="W53" s="55"/>
    </row>
    <row r="54" spans="1:20" ht="33" customHeight="1">
      <c r="A54" s="27" t="s">
        <v>50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9">
        <f t="shared" si="3"/>
        <v>0</v>
      </c>
      <c r="L54" s="8">
        <v>74072</v>
      </c>
      <c r="M54" s="8">
        <v>0</v>
      </c>
      <c r="N54" s="8">
        <v>1</v>
      </c>
      <c r="O54" s="8">
        <v>166591</v>
      </c>
      <c r="P54" s="8">
        <v>151123</v>
      </c>
      <c r="Q54" s="8">
        <v>0</v>
      </c>
      <c r="R54" s="8">
        <v>0</v>
      </c>
      <c r="S54" s="8">
        <v>0</v>
      </c>
      <c r="T54" s="8">
        <f t="shared" si="4"/>
        <v>391787</v>
      </c>
    </row>
    <row r="55" spans="1:20" ht="33" customHeight="1">
      <c r="A55" s="27" t="s">
        <v>51</v>
      </c>
      <c r="B55" s="8">
        <v>33901</v>
      </c>
      <c r="C55" s="8">
        <v>0</v>
      </c>
      <c r="D55" s="8">
        <v>0</v>
      </c>
      <c r="E55" s="8">
        <v>0</v>
      </c>
      <c r="F55" s="8">
        <v>0</v>
      </c>
      <c r="G55" s="8">
        <v>243168</v>
      </c>
      <c r="H55" s="8">
        <v>0</v>
      </c>
      <c r="I55" s="8">
        <v>0</v>
      </c>
      <c r="J55" s="8">
        <v>0</v>
      </c>
      <c r="K55" s="9">
        <f t="shared" si="3"/>
        <v>277069</v>
      </c>
      <c r="L55" s="8">
        <v>50743</v>
      </c>
      <c r="M55" s="8">
        <v>0</v>
      </c>
      <c r="N55" s="8">
        <v>142</v>
      </c>
      <c r="O55" s="8">
        <v>87018</v>
      </c>
      <c r="P55" s="8">
        <v>62132</v>
      </c>
      <c r="Q55" s="8">
        <v>0</v>
      </c>
      <c r="R55" s="8">
        <v>2</v>
      </c>
      <c r="S55" s="8">
        <v>0</v>
      </c>
      <c r="T55" s="8">
        <f t="shared" si="4"/>
        <v>477106</v>
      </c>
    </row>
    <row r="56" spans="1:20" ht="33" customHeight="1">
      <c r="A56" s="27" t="s">
        <v>52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301557</v>
      </c>
      <c r="H56" s="8">
        <v>0</v>
      </c>
      <c r="I56" s="8">
        <v>0</v>
      </c>
      <c r="J56" s="8">
        <v>0</v>
      </c>
      <c r="K56" s="9">
        <f t="shared" si="3"/>
        <v>301557</v>
      </c>
      <c r="L56" s="8">
        <v>99094</v>
      </c>
      <c r="M56" s="8">
        <v>0</v>
      </c>
      <c r="N56" s="8">
        <v>973</v>
      </c>
      <c r="O56" s="8">
        <v>110314</v>
      </c>
      <c r="P56" s="8">
        <v>101420</v>
      </c>
      <c r="Q56" s="8">
        <v>0</v>
      </c>
      <c r="R56" s="8">
        <v>0</v>
      </c>
      <c r="S56" s="8">
        <v>0</v>
      </c>
      <c r="T56" s="8">
        <f t="shared" si="4"/>
        <v>613358</v>
      </c>
    </row>
    <row r="57" spans="1:20" ht="33" customHeight="1">
      <c r="A57" s="27" t="s">
        <v>53</v>
      </c>
      <c r="B57" s="8">
        <v>0</v>
      </c>
      <c r="C57" s="8">
        <v>305</v>
      </c>
      <c r="D57" s="8">
        <v>0</v>
      </c>
      <c r="E57" s="8">
        <v>0</v>
      </c>
      <c r="F57" s="8">
        <v>30582</v>
      </c>
      <c r="G57" s="8">
        <v>587364</v>
      </c>
      <c r="H57" s="8">
        <v>0</v>
      </c>
      <c r="I57" s="8">
        <v>0</v>
      </c>
      <c r="J57" s="8">
        <v>0</v>
      </c>
      <c r="K57" s="9">
        <f t="shared" si="3"/>
        <v>618251</v>
      </c>
      <c r="L57" s="8">
        <v>230374</v>
      </c>
      <c r="M57" s="8">
        <v>0</v>
      </c>
      <c r="N57" s="8">
        <v>443</v>
      </c>
      <c r="O57" s="8">
        <v>166173</v>
      </c>
      <c r="P57" s="8">
        <v>184778</v>
      </c>
      <c r="Q57" s="8">
        <v>0</v>
      </c>
      <c r="R57" s="8">
        <v>1641</v>
      </c>
      <c r="S57" s="8">
        <v>0</v>
      </c>
      <c r="T57" s="8">
        <f t="shared" si="4"/>
        <v>1201660</v>
      </c>
    </row>
    <row r="58" spans="1:23" s="52" customFormat="1" ht="33" customHeight="1">
      <c r="A58" s="28" t="s">
        <v>54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9">
        <v>61855</v>
      </c>
      <c r="H58" s="29">
        <v>0</v>
      </c>
      <c r="I58" s="29">
        <v>0</v>
      </c>
      <c r="J58" s="29">
        <v>0</v>
      </c>
      <c r="K58" s="30">
        <f t="shared" si="3"/>
        <v>61855</v>
      </c>
      <c r="L58" s="29">
        <v>37061</v>
      </c>
      <c r="M58" s="29">
        <v>20000</v>
      </c>
      <c r="N58" s="29">
        <v>0</v>
      </c>
      <c r="O58" s="29">
        <v>68136</v>
      </c>
      <c r="P58" s="29">
        <v>49189</v>
      </c>
      <c r="Q58" s="29">
        <v>0</v>
      </c>
      <c r="R58" s="29">
        <v>0</v>
      </c>
      <c r="S58" s="29">
        <v>0</v>
      </c>
      <c r="T58" s="29">
        <f t="shared" si="4"/>
        <v>236241</v>
      </c>
      <c r="V58" s="55"/>
      <c r="W58" s="55"/>
    </row>
    <row r="59" spans="1:20" ht="33" customHeight="1">
      <c r="A59" s="27" t="s">
        <v>55</v>
      </c>
      <c r="B59" s="8">
        <v>0</v>
      </c>
      <c r="C59" s="8">
        <v>0</v>
      </c>
      <c r="D59" s="8">
        <v>0</v>
      </c>
      <c r="E59" s="8">
        <v>0</v>
      </c>
      <c r="F59" s="8">
        <v>4762</v>
      </c>
      <c r="G59" s="8">
        <v>100256</v>
      </c>
      <c r="H59" s="8">
        <v>0</v>
      </c>
      <c r="I59" s="8">
        <v>0</v>
      </c>
      <c r="J59" s="8">
        <v>80631</v>
      </c>
      <c r="K59" s="9">
        <f t="shared" si="3"/>
        <v>185649</v>
      </c>
      <c r="L59" s="8">
        <v>169962</v>
      </c>
      <c r="M59" s="8">
        <v>0</v>
      </c>
      <c r="N59" s="8">
        <v>0</v>
      </c>
      <c r="O59" s="8">
        <v>26384</v>
      </c>
      <c r="P59" s="8">
        <v>121647</v>
      </c>
      <c r="Q59" s="8">
        <v>0</v>
      </c>
      <c r="R59" s="8">
        <v>0</v>
      </c>
      <c r="S59" s="8">
        <v>0</v>
      </c>
      <c r="T59" s="8">
        <f t="shared" si="4"/>
        <v>503642</v>
      </c>
    </row>
    <row r="60" spans="1:20" ht="33" customHeight="1">
      <c r="A60" s="27" t="s">
        <v>56</v>
      </c>
      <c r="B60" s="8">
        <v>0</v>
      </c>
      <c r="C60" s="8">
        <v>0</v>
      </c>
      <c r="D60" s="8">
        <v>0</v>
      </c>
      <c r="E60" s="8">
        <v>0</v>
      </c>
      <c r="F60" s="8">
        <v>207</v>
      </c>
      <c r="G60" s="8">
        <v>364125</v>
      </c>
      <c r="H60" s="8">
        <v>0</v>
      </c>
      <c r="I60" s="8">
        <v>0</v>
      </c>
      <c r="J60" s="8">
        <v>0</v>
      </c>
      <c r="K60" s="9">
        <f t="shared" si="3"/>
        <v>364332</v>
      </c>
      <c r="L60" s="8">
        <v>60252</v>
      </c>
      <c r="M60" s="8">
        <v>0</v>
      </c>
      <c r="N60" s="8">
        <v>712</v>
      </c>
      <c r="O60" s="8">
        <v>96230</v>
      </c>
      <c r="P60" s="8">
        <v>99556</v>
      </c>
      <c r="Q60" s="8">
        <v>0</v>
      </c>
      <c r="R60" s="8">
        <v>0</v>
      </c>
      <c r="S60" s="8">
        <v>0</v>
      </c>
      <c r="T60" s="8">
        <f t="shared" si="4"/>
        <v>621082</v>
      </c>
    </row>
    <row r="61" spans="1:20" ht="33" customHeight="1">
      <c r="A61" s="27" t="s">
        <v>57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405956</v>
      </c>
      <c r="H61" s="8">
        <v>0</v>
      </c>
      <c r="I61" s="8">
        <v>0</v>
      </c>
      <c r="J61" s="8">
        <v>0</v>
      </c>
      <c r="K61" s="9">
        <f t="shared" si="3"/>
        <v>405956</v>
      </c>
      <c r="L61" s="8">
        <v>167689</v>
      </c>
      <c r="M61" s="8">
        <v>22700</v>
      </c>
      <c r="N61" s="8">
        <v>4319</v>
      </c>
      <c r="O61" s="8">
        <v>251191</v>
      </c>
      <c r="P61" s="8">
        <v>232093</v>
      </c>
      <c r="Q61" s="8">
        <v>0</v>
      </c>
      <c r="R61" s="8">
        <v>229</v>
      </c>
      <c r="S61" s="8">
        <v>0</v>
      </c>
      <c r="T61" s="8">
        <f t="shared" si="4"/>
        <v>1084177</v>
      </c>
    </row>
    <row r="62" spans="1:20" ht="33" customHeight="1">
      <c r="A62" s="27" t="s">
        <v>58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9">
        <f t="shared" si="3"/>
        <v>0</v>
      </c>
      <c r="L62" s="8">
        <v>31005</v>
      </c>
      <c r="M62" s="8">
        <v>0</v>
      </c>
      <c r="N62" s="8">
        <v>0</v>
      </c>
      <c r="O62" s="8">
        <v>20331</v>
      </c>
      <c r="P62" s="8">
        <v>31573</v>
      </c>
      <c r="Q62" s="8">
        <v>0</v>
      </c>
      <c r="R62" s="8">
        <v>228</v>
      </c>
      <c r="S62" s="8">
        <v>0</v>
      </c>
      <c r="T62" s="8">
        <f>SUM(K62:S62)</f>
        <v>83137</v>
      </c>
    </row>
    <row r="63" spans="1:23" s="52" customFormat="1" ht="33" customHeight="1">
      <c r="A63" s="28" t="s">
        <v>59</v>
      </c>
      <c r="B63" s="29">
        <v>0</v>
      </c>
      <c r="C63" s="29">
        <v>0</v>
      </c>
      <c r="D63" s="29">
        <v>0</v>
      </c>
      <c r="E63" s="29">
        <v>0</v>
      </c>
      <c r="F63" s="29">
        <v>51305</v>
      </c>
      <c r="G63" s="29">
        <v>224996</v>
      </c>
      <c r="H63" s="29">
        <v>0</v>
      </c>
      <c r="I63" s="29">
        <v>0</v>
      </c>
      <c r="J63" s="29">
        <v>0</v>
      </c>
      <c r="K63" s="30">
        <f t="shared" si="3"/>
        <v>276301</v>
      </c>
      <c r="L63" s="29">
        <v>67478</v>
      </c>
      <c r="M63" s="29">
        <v>0</v>
      </c>
      <c r="N63" s="29">
        <v>0</v>
      </c>
      <c r="O63" s="29">
        <v>93694</v>
      </c>
      <c r="P63" s="29">
        <v>80592</v>
      </c>
      <c r="Q63" s="29">
        <v>0</v>
      </c>
      <c r="R63" s="29">
        <v>23013</v>
      </c>
      <c r="S63" s="29">
        <v>0</v>
      </c>
      <c r="T63" s="29">
        <f t="shared" si="4"/>
        <v>541078</v>
      </c>
      <c r="V63" s="55"/>
      <c r="W63" s="55"/>
    </row>
    <row r="64" spans="1:20" ht="33" customHeight="1" thickBot="1">
      <c r="A64" s="27" t="s">
        <v>67</v>
      </c>
      <c r="B64" s="8">
        <v>113200</v>
      </c>
      <c r="C64" s="8">
        <v>0</v>
      </c>
      <c r="D64" s="8">
        <v>0</v>
      </c>
      <c r="E64" s="8">
        <v>0</v>
      </c>
      <c r="F64" s="8">
        <v>0</v>
      </c>
      <c r="G64" s="8">
        <v>44000</v>
      </c>
      <c r="H64" s="8">
        <v>0</v>
      </c>
      <c r="I64" s="8">
        <v>0</v>
      </c>
      <c r="J64" s="8">
        <v>0</v>
      </c>
      <c r="K64" s="9">
        <f t="shared" si="3"/>
        <v>157200</v>
      </c>
      <c r="L64" s="8">
        <v>74816</v>
      </c>
      <c r="M64" s="8">
        <v>7200</v>
      </c>
      <c r="N64" s="8">
        <v>9824</v>
      </c>
      <c r="O64" s="8">
        <v>35125</v>
      </c>
      <c r="P64" s="8">
        <v>87564</v>
      </c>
      <c r="Q64" s="8">
        <v>0</v>
      </c>
      <c r="R64" s="8">
        <v>745</v>
      </c>
      <c r="S64" s="8">
        <v>0</v>
      </c>
      <c r="T64" s="8">
        <f t="shared" si="4"/>
        <v>372474</v>
      </c>
    </row>
    <row r="65" spans="1:20" ht="33" customHeight="1" thickBot="1" thickTop="1">
      <c r="A65" s="25" t="s">
        <v>60</v>
      </c>
      <c r="B65" s="26">
        <f aca="true" t="shared" si="5" ref="B65:T65">SUM(B19:B64)</f>
        <v>1668323</v>
      </c>
      <c r="C65" s="26">
        <f t="shared" si="5"/>
        <v>305</v>
      </c>
      <c r="D65" s="26">
        <f t="shared" si="5"/>
        <v>0</v>
      </c>
      <c r="E65" s="26">
        <f t="shared" si="5"/>
        <v>561782</v>
      </c>
      <c r="F65" s="26">
        <f t="shared" si="5"/>
        <v>373965</v>
      </c>
      <c r="G65" s="26">
        <f t="shared" si="5"/>
        <v>7273531</v>
      </c>
      <c r="H65" s="26">
        <f t="shared" si="5"/>
        <v>0</v>
      </c>
      <c r="I65" s="26">
        <f t="shared" si="5"/>
        <v>110090</v>
      </c>
      <c r="J65" s="26">
        <f t="shared" si="5"/>
        <v>80856</v>
      </c>
      <c r="K65" s="26">
        <f t="shared" si="5"/>
        <v>10068852</v>
      </c>
      <c r="L65" s="26">
        <f t="shared" si="5"/>
        <v>3894054</v>
      </c>
      <c r="M65" s="26">
        <f t="shared" si="5"/>
        <v>299557</v>
      </c>
      <c r="N65" s="26">
        <f t="shared" si="5"/>
        <v>46234</v>
      </c>
      <c r="O65" s="26">
        <f t="shared" si="5"/>
        <v>5139926</v>
      </c>
      <c r="P65" s="26">
        <f t="shared" si="5"/>
        <v>5308245</v>
      </c>
      <c r="Q65" s="26">
        <f t="shared" si="5"/>
        <v>62458</v>
      </c>
      <c r="R65" s="26">
        <f t="shared" si="5"/>
        <v>166602</v>
      </c>
      <c r="S65" s="26">
        <f t="shared" si="5"/>
        <v>1406</v>
      </c>
      <c r="T65" s="26">
        <f t="shared" si="5"/>
        <v>24987334</v>
      </c>
    </row>
    <row r="66" spans="1:20" ht="33" customHeight="1" thickTop="1">
      <c r="A66" s="5" t="s">
        <v>61</v>
      </c>
      <c r="B66" s="10">
        <f>SUM(B65,B18)</f>
        <v>2472425</v>
      </c>
      <c r="C66" s="10">
        <f aca="true" t="shared" si="6" ref="C66:T66">SUM(C18,C65)</f>
        <v>905422</v>
      </c>
      <c r="D66" s="10">
        <f t="shared" si="6"/>
        <v>0</v>
      </c>
      <c r="E66" s="10">
        <f t="shared" si="6"/>
        <v>593623</v>
      </c>
      <c r="F66" s="10">
        <f t="shared" si="6"/>
        <v>2395867</v>
      </c>
      <c r="G66" s="10">
        <f t="shared" si="6"/>
        <v>21339311</v>
      </c>
      <c r="H66" s="10">
        <f t="shared" si="6"/>
        <v>145126</v>
      </c>
      <c r="I66" s="10">
        <f t="shared" si="6"/>
        <v>313750</v>
      </c>
      <c r="J66" s="10">
        <f t="shared" si="6"/>
        <v>124973</v>
      </c>
      <c r="K66" s="45">
        <f t="shared" si="6"/>
        <v>28290497</v>
      </c>
      <c r="L66" s="10">
        <f t="shared" si="6"/>
        <v>13548451</v>
      </c>
      <c r="M66" s="10">
        <f t="shared" si="6"/>
        <v>330513</v>
      </c>
      <c r="N66" s="10">
        <f t="shared" si="6"/>
        <v>106612</v>
      </c>
      <c r="O66" s="10">
        <f t="shared" si="6"/>
        <v>21388585</v>
      </c>
      <c r="P66" s="10">
        <f t="shared" si="6"/>
        <v>19385351</v>
      </c>
      <c r="Q66" s="10">
        <f t="shared" si="6"/>
        <v>109790</v>
      </c>
      <c r="R66" s="10">
        <f t="shared" si="6"/>
        <v>1233714</v>
      </c>
      <c r="S66" s="10">
        <f t="shared" si="6"/>
        <v>1406</v>
      </c>
      <c r="T66" s="45">
        <f t="shared" si="6"/>
        <v>84394919</v>
      </c>
    </row>
    <row r="67" spans="1:23" s="49" customFormat="1" ht="24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V67" s="56"/>
      <c r="W67" s="56"/>
    </row>
    <row r="68" spans="2:23" s="49" customFormat="1" ht="24">
      <c r="B68" s="50"/>
      <c r="C68" s="50"/>
      <c r="D68" s="50"/>
      <c r="E68" s="50"/>
      <c r="F68" s="50"/>
      <c r="G68" s="50"/>
      <c r="H68" s="50"/>
      <c r="I68" s="50"/>
      <c r="J68" s="50"/>
      <c r="L68" s="50"/>
      <c r="M68" s="50"/>
      <c r="N68" s="50"/>
      <c r="O68" s="50"/>
      <c r="P68" s="50"/>
      <c r="Q68" s="51"/>
      <c r="R68" s="50"/>
      <c r="S68" s="50"/>
      <c r="V68" s="56"/>
      <c r="W68" s="56"/>
    </row>
    <row r="69" spans="22:23" s="49" customFormat="1" ht="24">
      <c r="V69" s="56"/>
      <c r="W69" s="56"/>
    </row>
  </sheetData>
  <sheetProtection/>
  <mergeCells count="2">
    <mergeCell ref="L1:M1"/>
    <mergeCell ref="P1:Q1"/>
  </mergeCells>
  <printOptions/>
  <pageMargins left="0.7874015748031497" right="0.7874015748031497" top="0.7874015748031497" bottom="0.3937007874015748" header="0.5905511811023623" footer="0.31496062992125984"/>
  <pageSetup firstPageNumber="170" useFirstPageNumber="1" fitToHeight="5" horizontalDpi="600" verticalDpi="600" orientation="portrait" paperSize="9" scale="35" r:id="rId1"/>
  <headerFooter alignWithMargins="0">
    <oddHeader>&amp;L&amp;24　　第１７表　公営企業（法非適）に対する繰出し等の状況</oddHeader>
    <oddFooter>&amp;C&amp;30&amp;P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G0114554</cp:lastModifiedBy>
  <cp:lastPrinted>2010-03-10T07:25:45Z</cp:lastPrinted>
  <dcterms:created xsi:type="dcterms:W3CDTF">2011-03-09T07:52:10Z</dcterms:created>
  <dcterms:modified xsi:type="dcterms:W3CDTF">2011-03-09T07:52:10Z</dcterms:modified>
  <cp:category/>
  <cp:version/>
  <cp:contentType/>
  <cp:contentStatus/>
</cp:coreProperties>
</file>