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tabRatio="686" activeTab="0"/>
  </bookViews>
  <sheets>
    <sheet name="返還額計算シート" sheetId="1" r:id="rId1"/>
    <sheet name="返還額計算シート(記載例)" sheetId="2" r:id="rId2"/>
    <sheet name="Sheet6" sheetId="3" state="hidden" r:id="rId3"/>
  </sheets>
  <definedNames>
    <definedName name="_xlfn.IFERROR" hidden="1">#NAME?</definedName>
    <definedName name="_xlnm.Print_Area" localSheetId="0">'返還額計算シート'!$A$1:$L$86</definedName>
    <definedName name="_xlnm.Print_Area" localSheetId="1">'返還額計算シート(記載例)'!$A$1:$L$86</definedName>
  </definedNames>
  <calcPr fullCalcOnLoad="1"/>
</workbook>
</file>

<file path=xl/comments1.xml><?xml version="1.0" encoding="utf-8"?>
<comments xmlns="http://schemas.openxmlformats.org/spreadsheetml/2006/main">
  <authors>
    <author>厚生労働省ネットワークシステム</author>
  </authors>
  <commentList>
    <comment ref="F34"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comments2.xml><?xml version="1.0" encoding="utf-8"?>
<comments xmlns="http://schemas.openxmlformats.org/spreadsheetml/2006/main">
  <authors>
    <author>厚生労働省ネットワークシステム</author>
  </authors>
  <commentList>
    <comment ref="F34"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comments3.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sharedStrings.xml><?xml version="1.0" encoding="utf-8"?>
<sst xmlns="http://schemas.openxmlformats.org/spreadsheetml/2006/main" count="160" uniqueCount="81">
  <si>
    <t>１　施設名</t>
  </si>
  <si>
    <t>２　開設者氏名</t>
  </si>
  <si>
    <t>３　施設の所在地</t>
  </si>
  <si>
    <t>４  補助事業名</t>
  </si>
  <si>
    <t>（別紙概要）</t>
  </si>
  <si>
    <t>共通対応分</t>
  </si>
  <si>
    <t>課税仕入</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</si>
  <si>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</si>
  <si>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</si>
  <si>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</si>
  <si>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</si>
  <si>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</si>
  <si>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</si>
  <si>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</si>
  <si>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</si>
  <si>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</si>
  <si>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</si>
  <si>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Ｄ　特定収入割合５％超（特定収入割合　　　　％）</t>
  </si>
  <si>
    <t>Ｃ　簡易課税方式</t>
  </si>
  <si>
    <t>Ｂ　申告義務なし（一般会計）</t>
  </si>
  <si>
    <t>Ｈ　補助金の使途が税務申告で明らかになっている</t>
  </si>
  <si>
    <t>Ｉ　　　　　　　〃　　　　　明らかになっていない</t>
  </si>
  <si>
    <t>＝</t>
  </si>
  <si>
    <t>③仕入控除税額</t>
  </si>
  <si>
    <t>非課税仕入
不課税仕入</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</si>
  <si>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</si>
  <si>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</si>
  <si>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</si>
  <si>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</si>
  <si>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</si>
  <si>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</si>
  <si>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６　仕入控除税額の概要（仕入控除税額がない場合はその理由）</t>
  </si>
  <si>
    <t>※ＡＢＣＤに該当する場合には以下は記入不要。</t>
  </si>
  <si>
    <t>※ＥＦＧに該当する場合には、以下のいずれかに”○”を記入してください。</t>
  </si>
  <si>
    <t>Ａ　申告義務なし（基準期間における税抜課税売上高　　　　　　　　　円）</t>
  </si>
  <si>
    <t>←課税資産の譲渡等の対価の額（確定申告より）</t>
  </si>
  <si>
    <t>←資産の譲渡等の対価の額（確定申告より）</t>
  </si>
  <si>
    <t xml:space="preserve"> </t>
  </si>
  <si>
    <t>Ａ　申告義務なし（基準期間における税抜課税売上高　　　　　　　　　　円）</t>
  </si>
  <si>
    <t>Ｂ　簡易課税方式</t>
  </si>
  <si>
    <t>５　補助金確定額</t>
  </si>
  <si>
    <t>Ｅ　補助対象経費が人件費等の非課税仕入れのみ</t>
  </si>
  <si>
    <r>
      <t>Ｃ　</t>
    </r>
    <r>
      <rPr>
        <sz val="11"/>
        <rFont val="ＭＳ 明朝"/>
        <family val="1"/>
      </rPr>
      <t>消費税法第別表第三に該当かつ特定収入割合５％超（特定収入割合　　　　％）</t>
    </r>
  </si>
  <si>
    <r>
      <t>Ｄ　</t>
    </r>
    <r>
      <rPr>
        <sz val="11"/>
        <rFont val="ＭＳ 明朝"/>
        <family val="1"/>
      </rPr>
      <t>補助対象経費に係る消費税等を、個別対応方式において「非課税売上のみに要するもの」として計上</t>
    </r>
  </si>
  <si>
    <t>　　以下の中から該当する事項に”○”を記入してください。</t>
  </si>
  <si>
    <t>　　（ＡとＣの場合は、かっこ内も記入してください。）</t>
  </si>
  <si>
    <t>円…①</t>
  </si>
  <si>
    <t>③</t>
  </si>
  <si>
    <t>④</t>
  </si>
  <si>
    <r>
      <t>●補助対象経費の内訳（補助金確定額ではなく</t>
    </r>
    <r>
      <rPr>
        <u val="single"/>
        <sz val="12"/>
        <rFont val="ＭＳ 明朝"/>
        <family val="1"/>
      </rPr>
      <t>補助対象経費です。</t>
    </r>
    <r>
      <rPr>
        <sz val="12"/>
        <rFont val="ＭＳ 明朝"/>
        <family val="1"/>
      </rPr>
      <t>）</t>
    </r>
  </si>
  <si>
    <t>○補助金返還額計算シート</t>
  </si>
  <si>
    <t>：要入力</t>
  </si>
  <si>
    <t>合計</t>
  </si>
  <si>
    <t>【返還がない場合】</t>
  </si>
  <si>
    <t>個別対応方式</t>
  </si>
  <si>
    <t>一括比例配分方式</t>
  </si>
  <si>
    <t>【上記Ａ～Ｅ以外の場合】</t>
  </si>
  <si>
    <t>②課税売上割合（確定申告より）</t>
  </si>
  <si>
    <t>区分</t>
  </si>
  <si>
    <t>不課税
非課税
仕入額</t>
  </si>
  <si>
    <t>対
象経費の内訳</t>
  </si>
  <si>
    <t>課税売上割合９５％以上</t>
  </si>
  <si>
    <t>⑤</t>
  </si>
  <si>
    <t>⑥</t>
  </si>
  <si>
    <t>⑦</t>
  </si>
  <si>
    <t>●補助金返還額</t>
  </si>
  <si>
    <t>２  補助事業名</t>
  </si>
  <si>
    <t>３　補助金確定額</t>
  </si>
  <si>
    <t>４　仕入控除税額の概要</t>
  </si>
  <si>
    <t>○</t>
  </si>
  <si>
    <t>報償費</t>
  </si>
  <si>
    <t>交通費</t>
  </si>
  <si>
    <t>宿泊費</t>
  </si>
  <si>
    <t>非課税仕入額
不課税仕入額</t>
  </si>
  <si>
    <t>●●●事業</t>
  </si>
  <si>
    <t>福島県庁クリニック</t>
  </si>
  <si>
    <t>Ｂ　簡易課税方式による申告</t>
  </si>
  <si>
    <t>(①×10/110×②×(③／④))＝</t>
  </si>
  <si>
    <t>（①×10/110×(⑤／⑦))＋(①×10/110×②×(⑥／⑦))＝</t>
  </si>
  <si>
    <t>課税仕入額</t>
  </si>
  <si>
    <t>(①×10/110)＝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</si>
</sst>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s>
  <fonts count="50">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b/>
      <sz val="12"/>
      <name val="ＭＳ Ｐゴシック"/>
      <family val="3"/>
    </font>
    <font>
      <b/>
      <sz val="12"/>
      <color indexed="10"/>
      <name val="ＭＳ Ｐゴシック"/>
      <family val="3"/>
    </font>
    <font>
      <sz val="11"/>
      <name val="ＭＳ 明朝"/>
      <family val="1"/>
    </font>
    <font>
      <b/>
      <sz val="12"/>
      <color indexed="8"/>
      <name val="ＭＳ ゴシック"/>
      <family val="3"/>
    </font>
    <font>
      <u val="single"/>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FF66FF"/>
        <bgColor indexed="64"/>
      </patternFill>
    </fill>
    <fill>
      <patternFill patternType="solid">
        <fgColor rgb="FF00B0F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medium"/>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102">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38" fontId="5" fillId="0" borderId="10" xfId="49" applyFont="1" applyBorder="1" applyAlignment="1">
      <alignment/>
    </xf>
    <xf numFmtId="0" fontId="6" fillId="0" borderId="0" xfId="0" applyFont="1" applyAlignment="1">
      <alignment/>
    </xf>
    <xf numFmtId="38" fontId="5" fillId="0" borderId="15" xfId="49" applyFont="1" applyBorder="1" applyAlignment="1">
      <alignment/>
    </xf>
    <xf numFmtId="0" fontId="5" fillId="33" borderId="10" xfId="0" applyFont="1" applyFill="1" applyBorder="1" applyAlignment="1">
      <alignment/>
    </xf>
    <xf numFmtId="38" fontId="5" fillId="33" borderId="0" xfId="49" applyFont="1" applyFill="1" applyAlignment="1">
      <alignment/>
    </xf>
    <xf numFmtId="0" fontId="5" fillId="33" borderId="0" xfId="0" applyFont="1" applyFill="1" applyAlignment="1">
      <alignment/>
    </xf>
    <xf numFmtId="0" fontId="8" fillId="34" borderId="0" xfId="0" applyFont="1" applyFill="1" applyBorder="1" applyAlignment="1">
      <alignment horizontal="center" vertical="center"/>
    </xf>
    <xf numFmtId="38" fontId="0" fillId="33" borderId="10" xfId="49" applyFont="1" applyFill="1" applyBorder="1" applyAlignment="1">
      <alignment/>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16" xfId="0" applyFont="1" applyFill="1" applyBorder="1" applyAlignment="1">
      <alignment/>
    </xf>
    <xf numFmtId="0" fontId="7" fillId="34" borderId="0" xfId="0" applyFont="1" applyFill="1" applyAlignment="1">
      <alignment/>
    </xf>
    <xf numFmtId="0" fontId="6" fillId="34" borderId="0" xfId="0" applyFont="1" applyFill="1" applyAlignment="1">
      <alignment vertical="center"/>
    </xf>
    <xf numFmtId="0" fontId="5" fillId="0" borderId="0" xfId="0" applyFont="1" applyFill="1" applyBorder="1" applyAlignment="1">
      <alignment/>
    </xf>
    <xf numFmtId="0" fontId="5" fillId="0" borderId="0" xfId="0" applyFont="1" applyAlignment="1">
      <alignment horizontal="center" vertical="center"/>
    </xf>
    <xf numFmtId="38" fontId="5" fillId="0" borderId="0" xfId="49" applyFont="1" applyBorder="1" applyAlignment="1">
      <alignment/>
    </xf>
    <xf numFmtId="0" fontId="5" fillId="0" borderId="0" xfId="0" applyFont="1" applyFill="1" applyAlignment="1">
      <alignment horizontal="left"/>
    </xf>
    <xf numFmtId="0" fontId="5" fillId="0" borderId="0" xfId="0" applyFont="1" applyFill="1" applyAlignment="1">
      <alignment/>
    </xf>
    <xf numFmtId="180" fontId="5" fillId="0" borderId="0" xfId="0" applyNumberFormat="1" applyFont="1" applyFill="1" applyBorder="1" applyAlignment="1">
      <alignment horizontal="center" vertical="center"/>
    </xf>
    <xf numFmtId="38" fontId="5" fillId="0" borderId="0" xfId="49" applyFont="1" applyFill="1" applyAlignment="1">
      <alignment horizontal="center"/>
    </xf>
    <xf numFmtId="180" fontId="5" fillId="0" borderId="0" xfId="0" applyNumberFormat="1" applyFont="1" applyFill="1" applyBorder="1" applyAlignment="1">
      <alignment vertical="center"/>
    </xf>
    <xf numFmtId="38" fontId="5" fillId="0" borderId="17" xfId="49" applyFont="1" applyBorder="1" applyAlignment="1">
      <alignment/>
    </xf>
    <xf numFmtId="38" fontId="5" fillId="0" borderId="18" xfId="49" applyFont="1" applyBorder="1" applyAlignment="1">
      <alignment/>
    </xf>
    <xf numFmtId="0" fontId="12" fillId="0" borderId="0" xfId="0" applyFont="1" applyAlignment="1">
      <alignment vertical="top" wrapText="1"/>
    </xf>
    <xf numFmtId="0" fontId="12" fillId="0" borderId="0" xfId="0" applyFont="1" applyAlignment="1">
      <alignment vertical="top"/>
    </xf>
    <xf numFmtId="0" fontId="12" fillId="35" borderId="0" xfId="0" applyFont="1" applyFill="1" applyAlignment="1">
      <alignment vertical="top" wrapText="1"/>
    </xf>
    <xf numFmtId="0" fontId="5" fillId="0" borderId="0" xfId="0" applyFont="1" applyAlignment="1">
      <alignment vertical="top" wrapText="1"/>
    </xf>
    <xf numFmtId="0" fontId="5" fillId="0" borderId="0" xfId="0" applyFont="1" applyBorder="1" applyAlignment="1">
      <alignment vertical="top" wrapText="1"/>
    </xf>
    <xf numFmtId="0" fontId="5" fillId="0" borderId="0" xfId="0" applyFont="1" applyBorder="1" applyAlignment="1">
      <alignment vertical="center" wrapText="1"/>
    </xf>
    <xf numFmtId="0" fontId="5" fillId="0" borderId="19" xfId="0" applyFont="1" applyBorder="1" applyAlignment="1">
      <alignment vertical="center" wrapText="1"/>
    </xf>
    <xf numFmtId="0" fontId="5" fillId="0" borderId="19" xfId="0" applyFont="1" applyBorder="1" applyAlignment="1">
      <alignment/>
    </xf>
    <xf numFmtId="0" fontId="5" fillId="0" borderId="0" xfId="0" applyFont="1" applyBorder="1" applyAlignment="1">
      <alignment vertical="center"/>
    </xf>
    <xf numFmtId="0" fontId="5" fillId="0" borderId="0" xfId="0" applyFont="1" applyBorder="1" applyAlignment="1">
      <alignment vertical="top"/>
    </xf>
    <xf numFmtId="3" fontId="5" fillId="33" borderId="10" xfId="0" applyNumberFormat="1" applyFont="1" applyFill="1" applyBorder="1" applyAlignment="1">
      <alignment/>
    </xf>
    <xf numFmtId="3" fontId="5" fillId="0" borderId="10" xfId="0" applyNumberFormat="1" applyFont="1" applyFill="1" applyBorder="1" applyAlignment="1">
      <alignment/>
    </xf>
    <xf numFmtId="3" fontId="5" fillId="0" borderId="10" xfId="0" applyNumberFormat="1" applyFont="1" applyBorder="1" applyAlignment="1">
      <alignment/>
    </xf>
    <xf numFmtId="3" fontId="5" fillId="0" borderId="18" xfId="0" applyNumberFormat="1" applyFont="1" applyBorder="1" applyAlignment="1">
      <alignment/>
    </xf>
    <xf numFmtId="3" fontId="5" fillId="0" borderId="15" xfId="0" applyNumberFormat="1" applyFont="1" applyBorder="1" applyAlignment="1">
      <alignment/>
    </xf>
    <xf numFmtId="38" fontId="5" fillId="33" borderId="10" xfId="49" applyFont="1" applyFill="1" applyBorder="1" applyAlignment="1">
      <alignment horizontal="right" vertical="center"/>
    </xf>
    <xf numFmtId="0" fontId="5" fillId="0" borderId="0" xfId="0" applyFont="1" applyBorder="1" applyAlignment="1">
      <alignment horizontal="center" vertical="center"/>
    </xf>
    <xf numFmtId="0" fontId="5" fillId="33" borderId="10" xfId="0" applyFont="1" applyFill="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horizontal="center" vertical="center" textRotation="255"/>
    </xf>
    <xf numFmtId="0" fontId="5" fillId="0" borderId="20" xfId="0" applyFont="1" applyBorder="1" applyAlignment="1">
      <alignment horizontal="left" vertical="center"/>
    </xf>
    <xf numFmtId="3" fontId="5" fillId="0" borderId="21" xfId="0" applyNumberFormat="1" applyFont="1" applyBorder="1" applyAlignment="1">
      <alignment horizontal="right" vertical="center"/>
    </xf>
    <xf numFmtId="3" fontId="5" fillId="0" borderId="22" xfId="0" applyNumberFormat="1" applyFont="1" applyBorder="1" applyAlignment="1">
      <alignment horizontal="right" vertical="center"/>
    </xf>
    <xf numFmtId="0" fontId="5" fillId="0" borderId="0" xfId="0" applyFont="1" applyFill="1" applyBorder="1" applyAlignment="1">
      <alignment horizontal="center" vertical="center"/>
    </xf>
    <xf numFmtId="3" fontId="5" fillId="0" borderId="21" xfId="0" applyNumberFormat="1" applyFont="1" applyBorder="1" applyAlignment="1">
      <alignment horizontal="center" vertical="center"/>
    </xf>
    <xf numFmtId="3" fontId="5" fillId="0" borderId="22" xfId="0" applyNumberFormat="1" applyFont="1" applyBorder="1" applyAlignment="1">
      <alignment horizontal="center" vertical="center"/>
    </xf>
    <xf numFmtId="0" fontId="5" fillId="0" borderId="0" xfId="0" applyFont="1" applyBorder="1" applyAlignment="1">
      <alignment horizontal="left" vertical="center"/>
    </xf>
    <xf numFmtId="0" fontId="5" fillId="0" borderId="17"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center" vertical="center"/>
    </xf>
    <xf numFmtId="0" fontId="5" fillId="0" borderId="10" xfId="0" applyFont="1" applyBorder="1" applyAlignment="1">
      <alignment horizontal="center"/>
    </xf>
    <xf numFmtId="0" fontId="5" fillId="0" borderId="18" xfId="0" applyFont="1" applyBorder="1" applyAlignment="1">
      <alignment horizontal="left"/>
    </xf>
    <xf numFmtId="0" fontId="5" fillId="0" borderId="14" xfId="0" applyFont="1" applyBorder="1" applyAlignment="1">
      <alignment horizontal="left"/>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5" fillId="0" borderId="1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35" borderId="0" xfId="0" applyFont="1" applyFill="1" applyAlignment="1">
      <alignment horizontal="left"/>
    </xf>
    <xf numFmtId="0" fontId="5" fillId="0" borderId="18"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38" fontId="5" fillId="33" borderId="25" xfId="49" applyFont="1" applyFill="1" applyBorder="1" applyAlignment="1">
      <alignment horizontal="center"/>
    </xf>
    <xf numFmtId="0" fontId="5" fillId="0" borderId="0" xfId="0" applyFont="1" applyAlignment="1">
      <alignment horizontal="center" vertical="center"/>
    </xf>
    <xf numFmtId="180" fontId="5" fillId="0" borderId="26" xfId="0" applyNumberFormat="1" applyFont="1" applyFill="1" applyBorder="1" applyAlignment="1">
      <alignment horizontal="center" vertical="center"/>
    </xf>
    <xf numFmtId="180" fontId="5" fillId="0" borderId="27" xfId="0" applyNumberFormat="1" applyFont="1" applyFill="1" applyBorder="1" applyAlignment="1">
      <alignment horizontal="center" vertical="center"/>
    </xf>
    <xf numFmtId="180" fontId="5" fillId="0" borderId="28" xfId="0" applyNumberFormat="1" applyFont="1" applyFill="1" applyBorder="1" applyAlignment="1">
      <alignment horizontal="center" vertical="center"/>
    </xf>
    <xf numFmtId="180" fontId="5" fillId="0" borderId="29" xfId="0" applyNumberFormat="1" applyFont="1" applyFill="1" applyBorder="1" applyAlignment="1">
      <alignment horizontal="center" vertical="center"/>
    </xf>
    <xf numFmtId="38" fontId="5" fillId="33" borderId="0" xfId="49" applyFont="1" applyFill="1" applyAlignment="1">
      <alignment horizontal="center"/>
    </xf>
    <xf numFmtId="0" fontId="5" fillId="36" borderId="0" xfId="0" applyFont="1" applyFill="1" applyAlignment="1">
      <alignment horizontal="center"/>
    </xf>
    <xf numFmtId="0" fontId="5" fillId="37" borderId="0" xfId="0" applyFont="1" applyFill="1" applyAlignment="1">
      <alignment horizontal="center"/>
    </xf>
    <xf numFmtId="0" fontId="5" fillId="0" borderId="17"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5" fillId="0" borderId="23" xfId="0" applyFont="1" applyBorder="1" applyAlignment="1">
      <alignment horizontal="center" vertical="center"/>
    </xf>
    <xf numFmtId="0" fontId="4"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0" xfId="0" applyFont="1" applyAlignment="1">
      <alignment horizontal="left" vertical="top" wrapText="1"/>
    </xf>
    <xf numFmtId="38" fontId="5" fillId="0" borderId="0" xfId="49"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25</xdr:row>
      <xdr:rowOff>323850</xdr:rowOff>
    </xdr:from>
    <xdr:to>
      <xdr:col>4</xdr:col>
      <xdr:colOff>200025</xdr:colOff>
      <xdr:row>27</xdr:row>
      <xdr:rowOff>47625</xdr:rowOff>
    </xdr:to>
    <xdr:sp>
      <xdr:nvSpPr>
        <xdr:cNvPr id="1" name="円/楕円 1"/>
        <xdr:cNvSpPr>
          <a:spLocks/>
        </xdr:cNvSpPr>
      </xdr:nvSpPr>
      <xdr:spPr>
        <a:xfrm>
          <a:off x="2019300" y="3810000"/>
          <a:ext cx="657225" cy="2762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27</xdr:row>
      <xdr:rowOff>19050</xdr:rowOff>
    </xdr:from>
    <xdr:to>
      <xdr:col>4</xdr:col>
      <xdr:colOff>295275</xdr:colOff>
      <xdr:row>27</xdr:row>
      <xdr:rowOff>161925</xdr:rowOff>
    </xdr:to>
    <xdr:sp>
      <xdr:nvSpPr>
        <xdr:cNvPr id="2" name="直線矢印コネクタ 2"/>
        <xdr:cNvSpPr>
          <a:spLocks/>
        </xdr:cNvSpPr>
      </xdr:nvSpPr>
      <xdr:spPr>
        <a:xfrm>
          <a:off x="2590800" y="4057650"/>
          <a:ext cx="190500" cy="142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352425</xdr:colOff>
      <xdr:row>27</xdr:row>
      <xdr:rowOff>114300</xdr:rowOff>
    </xdr:from>
    <xdr:to>
      <xdr:col>9</xdr:col>
      <xdr:colOff>66675</xdr:colOff>
      <xdr:row>29</xdr:row>
      <xdr:rowOff>180975</xdr:rowOff>
    </xdr:to>
    <xdr:sp>
      <xdr:nvSpPr>
        <xdr:cNvPr id="3" name="テキスト ボックス 3"/>
        <xdr:cNvSpPr txBox="1">
          <a:spLocks noChangeArrowheads="1"/>
        </xdr:cNvSpPr>
      </xdr:nvSpPr>
      <xdr:spPr>
        <a:xfrm>
          <a:off x="2828925" y="4152900"/>
          <a:ext cx="4724400" cy="4476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通勤手当は課税仕入れとなる場合があることから留意すること。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25</xdr:row>
      <xdr:rowOff>323850</xdr:rowOff>
    </xdr:from>
    <xdr:to>
      <xdr:col>4</xdr:col>
      <xdr:colOff>200025</xdr:colOff>
      <xdr:row>27</xdr:row>
      <xdr:rowOff>47625</xdr:rowOff>
    </xdr:to>
    <xdr:sp>
      <xdr:nvSpPr>
        <xdr:cNvPr id="1" name="円/楕円 1"/>
        <xdr:cNvSpPr>
          <a:spLocks/>
        </xdr:cNvSpPr>
      </xdr:nvSpPr>
      <xdr:spPr>
        <a:xfrm>
          <a:off x="2447925" y="3810000"/>
          <a:ext cx="657225" cy="2762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27</xdr:row>
      <xdr:rowOff>19050</xdr:rowOff>
    </xdr:from>
    <xdr:to>
      <xdr:col>4</xdr:col>
      <xdr:colOff>295275</xdr:colOff>
      <xdr:row>27</xdr:row>
      <xdr:rowOff>161925</xdr:rowOff>
    </xdr:to>
    <xdr:sp>
      <xdr:nvSpPr>
        <xdr:cNvPr id="2" name="直線矢印コネクタ 3"/>
        <xdr:cNvSpPr>
          <a:spLocks/>
        </xdr:cNvSpPr>
      </xdr:nvSpPr>
      <xdr:spPr>
        <a:xfrm>
          <a:off x="3019425" y="4057650"/>
          <a:ext cx="190500" cy="142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352425</xdr:colOff>
      <xdr:row>27</xdr:row>
      <xdr:rowOff>114300</xdr:rowOff>
    </xdr:from>
    <xdr:to>
      <xdr:col>8</xdr:col>
      <xdr:colOff>114300</xdr:colOff>
      <xdr:row>29</xdr:row>
      <xdr:rowOff>180975</xdr:rowOff>
    </xdr:to>
    <xdr:sp>
      <xdr:nvSpPr>
        <xdr:cNvPr id="3" name="テキスト ボックス 4"/>
        <xdr:cNvSpPr txBox="1">
          <a:spLocks noChangeArrowheads="1"/>
        </xdr:cNvSpPr>
      </xdr:nvSpPr>
      <xdr:spPr>
        <a:xfrm>
          <a:off x="3257550" y="4152900"/>
          <a:ext cx="3771900" cy="4476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通勤手当は課税仕入れとなることから留意すること。</a:t>
          </a:r>
        </a:p>
      </xdr:txBody>
    </xdr:sp>
    <xdr:clientData/>
  </xdr:twoCellAnchor>
  <xdr:twoCellAnchor>
    <xdr:from>
      <xdr:col>0</xdr:col>
      <xdr:colOff>352425</xdr:colOff>
      <xdr:row>35</xdr:row>
      <xdr:rowOff>85725</xdr:rowOff>
    </xdr:from>
    <xdr:to>
      <xdr:col>0</xdr:col>
      <xdr:colOff>647700</xdr:colOff>
      <xdr:row>85</xdr:row>
      <xdr:rowOff>9525</xdr:rowOff>
    </xdr:to>
    <xdr:sp>
      <xdr:nvSpPr>
        <xdr:cNvPr id="4" name="左中かっこ 2"/>
        <xdr:cNvSpPr>
          <a:spLocks/>
        </xdr:cNvSpPr>
      </xdr:nvSpPr>
      <xdr:spPr>
        <a:xfrm>
          <a:off x="352425" y="5410200"/>
          <a:ext cx="295275" cy="7991475"/>
        </a:xfrm>
        <a:prstGeom prst="leftBrace">
          <a:avLst>
            <a:gd name="adj" fmla="val -49717"/>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55</xdr:row>
      <xdr:rowOff>123825</xdr:rowOff>
    </xdr:from>
    <xdr:to>
      <xdr:col>0</xdr:col>
      <xdr:colOff>314325</xdr:colOff>
      <xdr:row>71</xdr:row>
      <xdr:rowOff>19050</xdr:rowOff>
    </xdr:to>
    <xdr:sp>
      <xdr:nvSpPr>
        <xdr:cNvPr id="5" name="テキスト ボックス 5"/>
        <xdr:cNvSpPr txBox="1">
          <a:spLocks noChangeArrowheads="1"/>
        </xdr:cNvSpPr>
      </xdr:nvSpPr>
      <xdr:spPr>
        <a:xfrm>
          <a:off x="38100" y="8620125"/>
          <a:ext cx="266700" cy="2505075"/>
        </a:xfrm>
        <a:prstGeom prst="rect">
          <a:avLst/>
        </a:prstGeom>
        <a:solidFill>
          <a:srgbClr val="FFFFFF"/>
        </a:solidFill>
        <a:ln w="28575" cmpd="sng">
          <a:solidFill>
            <a:srgbClr val="000000"/>
          </a:solidFill>
          <a:headEnd type="none"/>
          <a:tailEnd type="none"/>
        </a:ln>
      </xdr:spPr>
      <xdr:txBody>
        <a:bodyPr vertOverflow="clip" wrap="square" vert="wordArtVertRtl"/>
        <a:p>
          <a:pPr algn="ctr">
            <a:defRPr/>
          </a:pPr>
          <a:r>
            <a:rPr lang="en-US" cap="none" sz="1100" b="1" i="0" u="none" baseline="0">
              <a:solidFill>
                <a:srgbClr val="000000"/>
              </a:solidFill>
              <a:latin typeface="ＭＳ Ｐゴシック"/>
              <a:ea typeface="ＭＳ Ｐゴシック"/>
              <a:cs typeface="ＭＳ Ｐゴシック"/>
            </a:rPr>
            <a:t>いずれかに入力してください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U98"/>
  <sheetViews>
    <sheetView tabSelected="1" view="pageBreakPreview" zoomScale="80" zoomScaleNormal="80" zoomScaleSheetLayoutView="80" zoomScalePageLayoutView="0" workbookViewId="0" topLeftCell="A1">
      <selection activeCell="C5" sqref="C5:F5"/>
    </sheetView>
  </sheetViews>
  <sheetFormatPr defaultColWidth="9.00390625" defaultRowHeight="13.5"/>
  <cols>
    <col min="1" max="2" width="3.125" style="1" customWidth="1"/>
    <col min="3" max="5" width="13.125" style="1" customWidth="1"/>
    <col min="6" max="6" width="13.25390625" style="1" customWidth="1"/>
    <col min="7" max="11" width="13.125" style="1" customWidth="1"/>
    <col min="12" max="12" width="2.25390625" style="22" customWidth="1"/>
    <col min="13" max="17" width="13.125" style="22" customWidth="1"/>
    <col min="18" max="19" width="9.00390625" style="22" customWidth="1"/>
    <col min="20" max="16384" width="9.00390625" style="1" customWidth="1"/>
  </cols>
  <sheetData>
    <row r="1" spans="1:17" ht="18.75" customHeight="1">
      <c r="A1" s="42" t="s">
        <v>50</v>
      </c>
      <c r="B1" s="41"/>
      <c r="C1" s="41"/>
      <c r="D1" s="41"/>
      <c r="E1" s="41"/>
      <c r="F1" s="43"/>
      <c r="G1" s="41" t="s">
        <v>51</v>
      </c>
      <c r="H1" s="41"/>
      <c r="I1" s="41"/>
      <c r="J1" s="41"/>
      <c r="K1" s="41"/>
      <c r="L1" s="41"/>
      <c r="M1" s="41"/>
      <c r="N1" s="41"/>
      <c r="O1" s="41"/>
      <c r="P1" s="41"/>
      <c r="Q1" s="41"/>
    </row>
    <row r="2" spans="1:17" ht="15">
      <c r="A2" s="2"/>
      <c r="B2" s="2"/>
      <c r="L2" s="1"/>
      <c r="M2" s="1"/>
      <c r="N2" s="1"/>
      <c r="O2" s="1"/>
      <c r="P2" s="1"/>
      <c r="Q2" s="1"/>
    </row>
    <row r="3" spans="1:21" ht="15">
      <c r="A3" s="2" t="s">
        <v>0</v>
      </c>
      <c r="B3" s="2"/>
      <c r="L3" s="1"/>
      <c r="M3" s="1"/>
      <c r="N3" s="1"/>
      <c r="O3" s="1"/>
      <c r="P3" s="1"/>
      <c r="Q3" s="1"/>
      <c r="R3" s="23"/>
      <c r="S3" s="23"/>
      <c r="T3" s="13"/>
      <c r="U3" s="13"/>
    </row>
    <row r="4" spans="1:21" ht="4.5" customHeight="1">
      <c r="A4" s="2"/>
      <c r="B4" s="2"/>
      <c r="L4" s="1"/>
      <c r="M4" s="1"/>
      <c r="N4" s="1"/>
      <c r="O4" s="1"/>
      <c r="P4" s="1"/>
      <c r="Q4" s="1"/>
      <c r="R4" s="23"/>
      <c r="S4" s="23"/>
      <c r="T4" s="13"/>
      <c r="U4" s="13"/>
    </row>
    <row r="5" spans="1:21" ht="15">
      <c r="A5" s="2"/>
      <c r="B5" s="2"/>
      <c r="C5" s="81"/>
      <c r="D5" s="81"/>
      <c r="E5" s="81"/>
      <c r="F5" s="81"/>
      <c r="G5" s="34"/>
      <c r="H5" s="34"/>
      <c r="I5" s="34"/>
      <c r="L5" s="1"/>
      <c r="M5" s="1"/>
      <c r="N5" s="1"/>
      <c r="O5" s="1"/>
      <c r="P5" s="1"/>
      <c r="Q5" s="1"/>
      <c r="R5" s="23"/>
      <c r="S5" s="23"/>
      <c r="T5" s="13"/>
      <c r="U5" s="13"/>
    </row>
    <row r="6" spans="1:21" ht="4.5" customHeight="1">
      <c r="A6" s="2"/>
      <c r="B6" s="2"/>
      <c r="L6" s="1"/>
      <c r="M6" s="1"/>
      <c r="N6" s="1"/>
      <c r="O6" s="1"/>
      <c r="P6" s="1"/>
      <c r="Q6" s="1"/>
      <c r="R6" s="23"/>
      <c r="S6" s="23"/>
      <c r="T6" s="13"/>
      <c r="U6" s="13"/>
    </row>
    <row r="7" spans="1:21" ht="15">
      <c r="A7" s="2" t="s">
        <v>66</v>
      </c>
      <c r="B7" s="2"/>
      <c r="G7" s="35"/>
      <c r="H7" s="35"/>
      <c r="I7" s="35"/>
      <c r="L7" s="1"/>
      <c r="M7" s="1"/>
      <c r="N7" s="1"/>
      <c r="O7" s="1"/>
      <c r="P7" s="1"/>
      <c r="Q7" s="1"/>
      <c r="R7" s="23"/>
      <c r="S7" s="23"/>
      <c r="T7" s="13"/>
      <c r="U7" s="13"/>
    </row>
    <row r="8" spans="1:21" ht="4.5" customHeight="1">
      <c r="A8" s="2"/>
      <c r="B8" s="2"/>
      <c r="L8" s="1"/>
      <c r="M8" s="1"/>
      <c r="N8" s="1"/>
      <c r="O8" s="1"/>
      <c r="P8" s="1"/>
      <c r="Q8" s="1"/>
      <c r="R8" s="23"/>
      <c r="S8" s="23"/>
      <c r="T8" s="13"/>
      <c r="U8" s="13"/>
    </row>
    <row r="9" spans="1:21" ht="15">
      <c r="A9" s="2"/>
      <c r="B9" s="2"/>
      <c r="C9" s="81"/>
      <c r="D9" s="81"/>
      <c r="E9" s="81"/>
      <c r="F9" s="81"/>
      <c r="G9" s="34"/>
      <c r="H9" s="34"/>
      <c r="I9" s="34"/>
      <c r="L9" s="1"/>
      <c r="M9" s="1"/>
      <c r="N9" s="1"/>
      <c r="O9" s="1"/>
      <c r="P9" s="1"/>
      <c r="Q9" s="1"/>
      <c r="R9" s="23"/>
      <c r="S9" s="23"/>
      <c r="T9" s="13"/>
      <c r="U9" s="13"/>
    </row>
    <row r="10" spans="1:21" ht="4.5" customHeight="1">
      <c r="A10" s="2"/>
      <c r="B10" s="2"/>
      <c r="L10" s="1"/>
      <c r="M10" s="1"/>
      <c r="N10" s="1"/>
      <c r="O10" s="1"/>
      <c r="P10" s="1"/>
      <c r="Q10" s="1"/>
      <c r="R10" s="23"/>
      <c r="S10" s="23"/>
      <c r="T10" s="13"/>
      <c r="U10" s="13"/>
    </row>
    <row r="11" spans="1:21" ht="15">
      <c r="A11" s="2" t="s">
        <v>67</v>
      </c>
      <c r="B11" s="2"/>
      <c r="L11" s="1"/>
      <c r="M11" s="1"/>
      <c r="N11" s="1"/>
      <c r="O11" s="1"/>
      <c r="P11" s="1"/>
      <c r="Q11" s="1"/>
      <c r="R11" s="23"/>
      <c r="S11" s="23"/>
      <c r="T11" s="13"/>
      <c r="U11" s="13"/>
    </row>
    <row r="12" spans="1:21" ht="4.5" customHeight="1">
      <c r="A12" s="2"/>
      <c r="B12" s="2"/>
      <c r="L12" s="1"/>
      <c r="M12" s="1"/>
      <c r="N12" s="1"/>
      <c r="O12" s="1"/>
      <c r="P12" s="1"/>
      <c r="Q12" s="1"/>
      <c r="R12" s="23"/>
      <c r="S12" s="23"/>
      <c r="T12" s="13"/>
      <c r="U12" s="13"/>
    </row>
    <row r="13" spans="1:21" ht="15">
      <c r="A13" s="2"/>
      <c r="B13" s="2"/>
      <c r="C13" s="16"/>
      <c r="D13" s="1" t="s">
        <v>46</v>
      </c>
      <c r="L13" s="1"/>
      <c r="M13" s="1"/>
      <c r="N13" s="1"/>
      <c r="O13" s="1"/>
      <c r="P13" s="1"/>
      <c r="Q13" s="1"/>
      <c r="R13" s="23"/>
      <c r="S13" s="23"/>
      <c r="T13" s="13"/>
      <c r="U13" s="13"/>
    </row>
    <row r="14" spans="1:21" ht="4.5" customHeight="1">
      <c r="A14" s="2"/>
      <c r="B14" s="2"/>
      <c r="L14" s="1"/>
      <c r="M14" s="1"/>
      <c r="N14" s="1"/>
      <c r="O14" s="1"/>
      <c r="P14" s="1"/>
      <c r="Q14" s="1"/>
      <c r="R14" s="23"/>
      <c r="S14" s="23"/>
      <c r="T14" s="13"/>
      <c r="U14" s="13"/>
    </row>
    <row r="15" spans="1:21" ht="15">
      <c r="A15" s="2" t="s">
        <v>68</v>
      </c>
      <c r="B15" s="2"/>
      <c r="L15" s="1"/>
      <c r="M15" s="1"/>
      <c r="N15" s="1"/>
      <c r="O15" s="1"/>
      <c r="P15" s="1"/>
      <c r="Q15" s="1"/>
      <c r="R15" s="23"/>
      <c r="S15" s="23"/>
      <c r="T15" s="13"/>
      <c r="U15" s="13"/>
    </row>
    <row r="16" spans="1:21" ht="4.5" customHeight="1">
      <c r="A16" s="2"/>
      <c r="B16" s="2"/>
      <c r="L16" s="1"/>
      <c r="M16" s="1"/>
      <c r="N16" s="1"/>
      <c r="O16" s="1"/>
      <c r="P16" s="1"/>
      <c r="Q16" s="1"/>
      <c r="R16" s="23"/>
      <c r="S16" s="23"/>
      <c r="T16" s="13"/>
      <c r="U16" s="13"/>
    </row>
    <row r="17" spans="1:21" ht="15">
      <c r="A17" s="2"/>
      <c r="B17" s="1" t="s">
        <v>44</v>
      </c>
      <c r="L17" s="1"/>
      <c r="M17" s="1"/>
      <c r="N17" s="1"/>
      <c r="O17" s="1"/>
      <c r="P17" s="1"/>
      <c r="Q17" s="1"/>
      <c r="R17" s="23"/>
      <c r="S17" s="23"/>
      <c r="T17" s="13"/>
      <c r="U17" s="13"/>
    </row>
    <row r="18" spans="1:21" ht="5.25" customHeight="1">
      <c r="A18" s="2"/>
      <c r="B18" s="2"/>
      <c r="L18" s="1"/>
      <c r="M18" s="1"/>
      <c r="N18" s="1"/>
      <c r="O18" s="1"/>
      <c r="P18" s="1"/>
      <c r="Q18" s="1"/>
      <c r="R18" s="23"/>
      <c r="S18" s="23"/>
      <c r="T18" s="13"/>
      <c r="U18" s="13"/>
    </row>
    <row r="19" spans="2:21" ht="15">
      <c r="B19" s="92" t="s">
        <v>53</v>
      </c>
      <c r="C19" s="92"/>
      <c r="D19" s="92"/>
      <c r="L19" s="1"/>
      <c r="M19" s="1"/>
      <c r="N19" s="1"/>
      <c r="O19" s="1"/>
      <c r="P19" s="1"/>
      <c r="Q19" s="1"/>
      <c r="R19" s="23"/>
      <c r="S19" s="23"/>
      <c r="T19" s="13"/>
      <c r="U19" s="13"/>
    </row>
    <row r="20" spans="1:21" ht="4.5" customHeight="1">
      <c r="A20" s="2"/>
      <c r="B20" s="2"/>
      <c r="L20" s="1"/>
      <c r="M20" s="1"/>
      <c r="N20" s="1"/>
      <c r="O20" s="1"/>
      <c r="P20" s="1"/>
      <c r="Q20" s="1"/>
      <c r="R20" s="23"/>
      <c r="S20" s="23"/>
      <c r="T20" s="13"/>
      <c r="U20" s="13"/>
    </row>
    <row r="21" spans="2:21" ht="15">
      <c r="B21" s="1" t="s">
        <v>45</v>
      </c>
      <c r="L21" s="1"/>
      <c r="M21" s="1"/>
      <c r="N21" s="1"/>
      <c r="O21" s="1"/>
      <c r="P21" s="9"/>
      <c r="Q21" s="1"/>
      <c r="R21" s="23"/>
      <c r="S21" s="23"/>
      <c r="T21" s="13"/>
      <c r="U21" s="13"/>
    </row>
    <row r="22" spans="1:21" ht="4.5" customHeight="1">
      <c r="A22" s="2"/>
      <c r="B22" s="2"/>
      <c r="L22" s="1"/>
      <c r="M22" s="1"/>
      <c r="N22" s="1"/>
      <c r="O22" s="1"/>
      <c r="P22" s="1"/>
      <c r="Q22" s="1"/>
      <c r="R22" s="23"/>
      <c r="S22" s="23"/>
      <c r="T22" s="13"/>
      <c r="U22" s="13"/>
    </row>
    <row r="23" spans="2:21" ht="15">
      <c r="B23" s="15"/>
      <c r="C23" s="10" t="s">
        <v>38</v>
      </c>
      <c r="D23" s="10"/>
      <c r="E23" s="10"/>
      <c r="F23" s="10"/>
      <c r="G23" s="10"/>
      <c r="H23" s="10"/>
      <c r="I23" s="10"/>
      <c r="J23" s="11"/>
      <c r="K23" s="9"/>
      <c r="L23" s="9"/>
      <c r="M23" s="9"/>
      <c r="N23" s="9"/>
      <c r="O23" s="9"/>
      <c r="P23" s="9"/>
      <c r="Q23" s="9"/>
      <c r="R23" s="23"/>
      <c r="S23" s="23"/>
      <c r="T23" s="13"/>
      <c r="U23" s="13"/>
    </row>
    <row r="24" spans="2:21" ht="15">
      <c r="B24" s="15"/>
      <c r="C24" s="10" t="s">
        <v>76</v>
      </c>
      <c r="D24" s="10"/>
      <c r="E24" s="10"/>
      <c r="F24" s="10"/>
      <c r="G24" s="10"/>
      <c r="H24" s="10"/>
      <c r="I24" s="10"/>
      <c r="J24" s="11"/>
      <c r="K24" s="9"/>
      <c r="L24" s="9"/>
      <c r="M24" s="9"/>
      <c r="N24" s="9"/>
      <c r="O24" s="9"/>
      <c r="P24" s="9"/>
      <c r="Q24" s="9"/>
      <c r="R24" s="23"/>
      <c r="S24" s="23"/>
      <c r="T24" s="13"/>
      <c r="U24" s="13"/>
    </row>
    <row r="25" spans="2:21" ht="15">
      <c r="B25" s="15"/>
      <c r="C25" s="10" t="s">
        <v>42</v>
      </c>
      <c r="D25" s="10"/>
      <c r="E25" s="10"/>
      <c r="F25" s="10"/>
      <c r="G25" s="10"/>
      <c r="H25" s="10"/>
      <c r="I25" s="10"/>
      <c r="J25" s="11"/>
      <c r="K25" s="9"/>
      <c r="L25" s="9"/>
      <c r="M25" s="9"/>
      <c r="N25" s="9"/>
      <c r="O25" s="9"/>
      <c r="P25" s="9"/>
      <c r="Q25" s="9"/>
      <c r="R25" s="23"/>
      <c r="S25" s="23"/>
      <c r="T25" s="13"/>
      <c r="U25" s="13"/>
    </row>
    <row r="26" spans="2:21" ht="28.5" customHeight="1">
      <c r="B26" s="15"/>
      <c r="C26" s="82" t="s">
        <v>43</v>
      </c>
      <c r="D26" s="83"/>
      <c r="E26" s="83"/>
      <c r="F26" s="83"/>
      <c r="G26" s="83"/>
      <c r="H26" s="83"/>
      <c r="I26" s="83"/>
      <c r="J26" s="84"/>
      <c r="K26" s="47"/>
      <c r="L26" s="46"/>
      <c r="M26" s="46"/>
      <c r="N26" s="46"/>
      <c r="O26" s="46"/>
      <c r="P26" s="46"/>
      <c r="Q26" s="46"/>
      <c r="R26" s="23"/>
      <c r="S26" s="23"/>
      <c r="T26" s="13"/>
      <c r="U26" s="13"/>
    </row>
    <row r="27" spans="2:21" ht="15">
      <c r="B27" s="15"/>
      <c r="C27" s="10" t="s">
        <v>41</v>
      </c>
      <c r="D27" s="10"/>
      <c r="E27" s="10"/>
      <c r="F27" s="10"/>
      <c r="G27" s="10"/>
      <c r="H27" s="10"/>
      <c r="I27" s="10"/>
      <c r="J27" s="11"/>
      <c r="K27" s="9"/>
      <c r="L27" s="9"/>
      <c r="M27" s="9"/>
      <c r="N27" s="9"/>
      <c r="O27" s="9"/>
      <c r="P27" s="9"/>
      <c r="Q27" s="9"/>
      <c r="R27" s="9"/>
      <c r="S27" s="9"/>
      <c r="T27" s="13"/>
      <c r="U27" s="13"/>
    </row>
    <row r="28" spans="2:21" ht="15">
      <c r="B28" s="31"/>
      <c r="C28" s="31"/>
      <c r="D28" s="31"/>
      <c r="E28" s="31"/>
      <c r="F28" s="31"/>
      <c r="G28" s="31"/>
      <c r="H28" s="31"/>
      <c r="I28" s="31"/>
      <c r="J28" s="31"/>
      <c r="K28" s="31"/>
      <c r="L28" s="9"/>
      <c r="M28" s="9"/>
      <c r="N28" s="9"/>
      <c r="O28" s="9"/>
      <c r="P28" s="9"/>
      <c r="Q28" s="9"/>
      <c r="R28" s="9"/>
      <c r="S28" s="9"/>
      <c r="T28" s="13"/>
      <c r="U28" s="13"/>
    </row>
    <row r="29" spans="2:21" ht="15">
      <c r="B29" s="31"/>
      <c r="C29" s="31"/>
      <c r="D29" s="31"/>
      <c r="E29" s="31"/>
      <c r="F29" s="31"/>
      <c r="G29" s="31"/>
      <c r="H29" s="31"/>
      <c r="I29" s="31"/>
      <c r="J29" s="31"/>
      <c r="K29" s="31"/>
      <c r="L29" s="9"/>
      <c r="M29" s="9"/>
      <c r="N29" s="9"/>
      <c r="O29" s="9"/>
      <c r="P29" s="9"/>
      <c r="Q29" s="9"/>
      <c r="R29" s="9"/>
      <c r="S29" s="9"/>
      <c r="T29" s="13"/>
      <c r="U29" s="13"/>
    </row>
    <row r="30" spans="2:21" ht="15">
      <c r="B30" s="93" t="s">
        <v>56</v>
      </c>
      <c r="C30" s="93"/>
      <c r="D30" s="93"/>
      <c r="E30" s="31"/>
      <c r="F30" s="31"/>
      <c r="G30" s="31"/>
      <c r="H30" s="31"/>
      <c r="I30" s="31"/>
      <c r="J30" s="31"/>
      <c r="K30" s="31"/>
      <c r="L30" s="9"/>
      <c r="M30" s="9"/>
      <c r="N30" s="9"/>
      <c r="O30" s="9"/>
      <c r="P30" s="9"/>
      <c r="Q30" s="9"/>
      <c r="R30" s="9"/>
      <c r="S30" s="9"/>
      <c r="T30" s="13"/>
      <c r="U30" s="13"/>
    </row>
    <row r="31" spans="3:21" ht="4.5" customHeight="1">
      <c r="C31" s="31"/>
      <c r="D31" s="31"/>
      <c r="E31" s="31"/>
      <c r="F31" s="31"/>
      <c r="G31" s="31"/>
      <c r="H31" s="31"/>
      <c r="I31" s="31"/>
      <c r="J31" s="31"/>
      <c r="K31" s="31"/>
      <c r="L31" s="9"/>
      <c r="M31" s="9"/>
      <c r="N31" s="9"/>
      <c r="O31" s="9"/>
      <c r="P31" s="9"/>
      <c r="Q31" s="9"/>
      <c r="R31" s="9"/>
      <c r="S31" s="9"/>
      <c r="T31" s="13"/>
      <c r="U31" s="13"/>
    </row>
    <row r="32" spans="2:21" ht="15">
      <c r="B32" s="1" t="s">
        <v>57</v>
      </c>
      <c r="L32" s="9"/>
      <c r="M32" s="9"/>
      <c r="N32" s="9"/>
      <c r="O32" s="9"/>
      <c r="P32" s="9"/>
      <c r="Q32" s="9"/>
      <c r="R32" s="9"/>
      <c r="S32" s="9"/>
      <c r="T32" s="13"/>
      <c r="U32" s="13"/>
    </row>
    <row r="33" spans="12:21" ht="4.5" customHeight="1" thickBot="1">
      <c r="L33" s="9"/>
      <c r="M33" s="9"/>
      <c r="N33" s="9"/>
      <c r="O33" s="9"/>
      <c r="P33" s="9"/>
      <c r="Q33" s="9"/>
      <c r="R33" s="9"/>
      <c r="S33" s="9"/>
      <c r="T33" s="13"/>
      <c r="U33" s="13"/>
    </row>
    <row r="34" spans="3:21" ht="15.75" thickBot="1">
      <c r="C34" s="85"/>
      <c r="D34" s="85"/>
      <c r="E34" s="86" t="s">
        <v>22</v>
      </c>
      <c r="F34" s="87">
        <f>IF($C$35="","",$C$34/$C$35)</f>
      </c>
      <c r="G34" s="88"/>
      <c r="H34" s="38"/>
      <c r="I34" s="38"/>
      <c r="J34" s="38"/>
      <c r="L34" s="9"/>
      <c r="M34" s="9"/>
      <c r="N34" s="9"/>
      <c r="O34" s="9"/>
      <c r="P34" s="9"/>
      <c r="Q34" s="9"/>
      <c r="R34" s="9"/>
      <c r="S34" s="9"/>
      <c r="T34" s="13"/>
      <c r="U34" s="13"/>
    </row>
    <row r="35" spans="3:21" ht="16.5" thickBot="1" thickTop="1">
      <c r="C35" s="91"/>
      <c r="D35" s="91"/>
      <c r="E35" s="86"/>
      <c r="F35" s="89"/>
      <c r="G35" s="90"/>
      <c r="H35" s="38"/>
      <c r="I35" s="38"/>
      <c r="J35" s="38"/>
      <c r="L35" s="9"/>
      <c r="M35" s="9"/>
      <c r="N35" s="9"/>
      <c r="O35" s="9"/>
      <c r="P35" s="9"/>
      <c r="Q35" s="9"/>
      <c r="R35" s="9"/>
      <c r="S35" s="9"/>
      <c r="T35" s="13"/>
      <c r="U35" s="13"/>
    </row>
    <row r="36" spans="3:21" ht="15">
      <c r="C36" s="37"/>
      <c r="D36" s="37"/>
      <c r="E36" s="32"/>
      <c r="F36" s="36"/>
      <c r="G36" s="36"/>
      <c r="H36" s="36"/>
      <c r="I36" s="36"/>
      <c r="J36" s="36"/>
      <c r="L36" s="9"/>
      <c r="M36" s="9"/>
      <c r="N36" s="9"/>
      <c r="O36" s="9"/>
      <c r="P36" s="9"/>
      <c r="Q36" s="9"/>
      <c r="R36" s="9"/>
      <c r="S36" s="9"/>
      <c r="T36" s="13"/>
      <c r="U36" s="13"/>
    </row>
    <row r="37" spans="2:21" ht="15">
      <c r="B37" s="58"/>
      <c r="C37" s="73" t="s">
        <v>61</v>
      </c>
      <c r="D37" s="73"/>
      <c r="E37" s="9"/>
      <c r="F37" s="9"/>
      <c r="G37" s="9"/>
      <c r="H37" s="9"/>
      <c r="I37" s="9"/>
      <c r="J37" s="9"/>
      <c r="K37" s="9"/>
      <c r="L37" s="9"/>
      <c r="M37" s="9"/>
      <c r="N37" s="9"/>
      <c r="O37" s="9"/>
      <c r="P37" s="9"/>
      <c r="Q37" s="9"/>
      <c r="R37" s="9"/>
      <c r="S37" s="9"/>
      <c r="T37" s="13"/>
      <c r="U37" s="13"/>
    </row>
    <row r="38" spans="2:21" ht="4.5" customHeight="1">
      <c r="B38" s="31"/>
      <c r="C38" s="9"/>
      <c r="D38" s="9"/>
      <c r="E38" s="9"/>
      <c r="F38" s="9"/>
      <c r="G38" s="9"/>
      <c r="H38" s="9"/>
      <c r="I38" s="9"/>
      <c r="J38" s="9"/>
      <c r="K38" s="9"/>
      <c r="L38" s="9"/>
      <c r="M38" s="9"/>
      <c r="N38" s="9"/>
      <c r="O38" s="9"/>
      <c r="P38" s="9"/>
      <c r="Q38" s="9"/>
      <c r="R38" s="9"/>
      <c r="S38" s="9"/>
      <c r="T38" s="13"/>
      <c r="U38" s="13"/>
    </row>
    <row r="39" spans="2:21" ht="15">
      <c r="B39" s="31" t="s">
        <v>65</v>
      </c>
      <c r="C39" s="9"/>
      <c r="D39" s="9"/>
      <c r="E39" s="9"/>
      <c r="F39" s="9"/>
      <c r="G39" s="9"/>
      <c r="H39" s="9"/>
      <c r="I39" s="9"/>
      <c r="J39" s="9"/>
      <c r="K39" s="9"/>
      <c r="L39" s="9"/>
      <c r="M39" s="9"/>
      <c r="N39" s="9"/>
      <c r="O39" s="9"/>
      <c r="P39" s="9"/>
      <c r="Q39" s="9"/>
      <c r="R39" s="9"/>
      <c r="S39" s="9"/>
      <c r="T39" s="13"/>
      <c r="U39" s="13"/>
    </row>
    <row r="40" spans="2:21" ht="4.5" customHeight="1" thickBot="1">
      <c r="B40" s="31"/>
      <c r="C40" s="9"/>
      <c r="D40" s="9"/>
      <c r="E40" s="9"/>
      <c r="F40" s="9"/>
      <c r="G40" s="9"/>
      <c r="H40" s="9"/>
      <c r="I40" s="9"/>
      <c r="J40" s="9"/>
      <c r="K40" s="9"/>
      <c r="L40" s="9"/>
      <c r="M40" s="9"/>
      <c r="N40" s="9"/>
      <c r="O40" s="9"/>
      <c r="P40" s="9"/>
      <c r="Q40" s="9"/>
      <c r="R40" s="9"/>
      <c r="S40" s="9"/>
      <c r="T40" s="13"/>
      <c r="U40" s="13"/>
    </row>
    <row r="41" spans="2:21" ht="15">
      <c r="B41" s="64" t="s">
        <v>80</v>
      </c>
      <c r="C41" s="64"/>
      <c r="D41" s="64"/>
      <c r="E41" s="64"/>
      <c r="F41" s="62">
        <f>IF(B37="○",(ROUNDDOWN(C13*10/110,0)),"")</f>
      </c>
      <c r="G41" s="61" t="s">
        <v>13</v>
      </c>
      <c r="H41" s="9"/>
      <c r="I41" s="9"/>
      <c r="J41" s="9"/>
      <c r="K41" s="9"/>
      <c r="L41" s="1"/>
      <c r="M41" s="1"/>
      <c r="N41" s="1"/>
      <c r="O41" s="1"/>
      <c r="P41" s="1"/>
      <c r="Q41" s="1"/>
      <c r="R41" s="1"/>
      <c r="S41" s="1"/>
      <c r="T41" s="13"/>
      <c r="U41" s="13"/>
    </row>
    <row r="42" spans="2:21" ht="15" thickBot="1">
      <c r="B42" s="64"/>
      <c r="C42" s="64"/>
      <c r="D42" s="64"/>
      <c r="E42" s="64"/>
      <c r="F42" s="63"/>
      <c r="G42" s="61"/>
      <c r="H42" s="9"/>
      <c r="I42" s="9"/>
      <c r="J42" s="9"/>
      <c r="K42" s="9"/>
      <c r="L42" s="1"/>
      <c r="M42" s="1"/>
      <c r="N42" s="1"/>
      <c r="O42" s="1"/>
      <c r="P42" s="1"/>
      <c r="Q42" s="1"/>
      <c r="R42" s="1"/>
      <c r="S42" s="1"/>
      <c r="T42" s="13"/>
      <c r="U42" s="13"/>
    </row>
    <row r="43" spans="2:21" ht="14.25">
      <c r="B43" s="31"/>
      <c r="C43" s="9"/>
      <c r="D43" s="9"/>
      <c r="E43" s="9"/>
      <c r="F43" s="9"/>
      <c r="G43" s="9"/>
      <c r="H43" s="9"/>
      <c r="I43" s="9"/>
      <c r="J43" s="9"/>
      <c r="K43" s="9"/>
      <c r="L43" s="9"/>
      <c r="M43" s="9"/>
      <c r="N43" s="9"/>
      <c r="O43" s="9"/>
      <c r="P43" s="9"/>
      <c r="Q43" s="9"/>
      <c r="R43" s="9"/>
      <c r="S43" s="9"/>
      <c r="T43" s="13"/>
      <c r="U43" s="13"/>
    </row>
    <row r="44" spans="2:21" ht="14.25">
      <c r="B44" s="58"/>
      <c r="C44" s="74" t="s">
        <v>55</v>
      </c>
      <c r="D44" s="75"/>
      <c r="E44" s="9"/>
      <c r="F44" s="9"/>
      <c r="G44" s="9"/>
      <c r="H44" s="9"/>
      <c r="I44" s="9"/>
      <c r="J44" s="9"/>
      <c r="K44" s="9"/>
      <c r="L44" s="9"/>
      <c r="M44" s="9"/>
      <c r="N44" s="9"/>
      <c r="O44" s="9"/>
      <c r="P44" s="9"/>
      <c r="Q44" s="9"/>
      <c r="R44" s="9"/>
      <c r="S44" s="9"/>
      <c r="T44" s="13"/>
      <c r="U44" s="13"/>
    </row>
    <row r="45" spans="2:21" ht="4.5" customHeight="1">
      <c r="B45" s="31"/>
      <c r="C45" s="9"/>
      <c r="D45" s="9"/>
      <c r="E45" s="9"/>
      <c r="F45" s="9"/>
      <c r="G45" s="9"/>
      <c r="H45" s="9"/>
      <c r="I45" s="9"/>
      <c r="J45" s="9"/>
      <c r="K45" s="9"/>
      <c r="L45" s="9"/>
      <c r="M45" s="9"/>
      <c r="N45" s="9"/>
      <c r="O45" s="9"/>
      <c r="P45" s="9"/>
      <c r="Q45" s="9"/>
      <c r="R45" s="9"/>
      <c r="S45" s="9"/>
      <c r="T45" s="13"/>
      <c r="U45" s="13"/>
    </row>
    <row r="46" spans="2:21" ht="14.25">
      <c r="B46" s="1" t="s">
        <v>49</v>
      </c>
      <c r="C46" s="9"/>
      <c r="D46" s="9"/>
      <c r="E46" s="9"/>
      <c r="F46" s="9"/>
      <c r="G46" s="9"/>
      <c r="H46" s="9"/>
      <c r="I46" s="9"/>
      <c r="J46" s="9"/>
      <c r="K46" s="9"/>
      <c r="L46" s="9"/>
      <c r="M46" s="9"/>
      <c r="N46" s="9"/>
      <c r="O46" s="9"/>
      <c r="P46" s="9"/>
      <c r="Q46" s="9"/>
      <c r="R46" s="9"/>
      <c r="S46" s="9"/>
      <c r="T46" s="13"/>
      <c r="U46" s="13"/>
    </row>
    <row r="47" spans="2:21" ht="4.5" customHeight="1">
      <c r="B47" s="31"/>
      <c r="C47" s="9"/>
      <c r="D47" s="9"/>
      <c r="E47" s="9"/>
      <c r="F47" s="9"/>
      <c r="G47" s="9"/>
      <c r="H47" s="9"/>
      <c r="I47" s="9"/>
      <c r="J47" s="9"/>
      <c r="K47" s="9"/>
      <c r="L47" s="9"/>
      <c r="M47" s="9"/>
      <c r="N47" s="9"/>
      <c r="O47" s="9"/>
      <c r="P47" s="9"/>
      <c r="Q47" s="9"/>
      <c r="R47" s="9"/>
      <c r="S47" s="9"/>
      <c r="T47" s="13"/>
      <c r="U47" s="13"/>
    </row>
    <row r="48" spans="2:20" ht="14.25" customHeight="1">
      <c r="B48" s="94"/>
      <c r="C48" s="71" t="s">
        <v>58</v>
      </c>
      <c r="D48" s="78" t="s">
        <v>79</v>
      </c>
      <c r="E48" s="78" t="s">
        <v>59</v>
      </c>
      <c r="F48" s="78" t="s">
        <v>52</v>
      </c>
      <c r="G48" s="9"/>
      <c r="H48" s="9"/>
      <c r="I48" s="9"/>
      <c r="J48" s="9"/>
      <c r="K48" s="9"/>
      <c r="L48" s="9"/>
      <c r="M48" s="9"/>
      <c r="N48" s="9"/>
      <c r="O48" s="9"/>
      <c r="P48" s="9"/>
      <c r="Q48" s="9"/>
      <c r="R48" s="9"/>
      <c r="S48" s="13"/>
      <c r="T48" s="13"/>
    </row>
    <row r="49" spans="2:20" ht="14.25">
      <c r="B49" s="95"/>
      <c r="C49" s="97"/>
      <c r="D49" s="79"/>
      <c r="E49" s="79"/>
      <c r="F49" s="79"/>
      <c r="G49" s="9"/>
      <c r="H49" s="9"/>
      <c r="I49" s="9"/>
      <c r="J49" s="9"/>
      <c r="K49" s="9"/>
      <c r="L49" s="9"/>
      <c r="M49" s="9"/>
      <c r="N49" s="9"/>
      <c r="O49" s="9"/>
      <c r="P49" s="9"/>
      <c r="Q49" s="9"/>
      <c r="R49" s="9"/>
      <c r="S49" s="13"/>
      <c r="T49" s="13"/>
    </row>
    <row r="50" spans="2:20" ht="14.25">
      <c r="B50" s="96"/>
      <c r="C50" s="72"/>
      <c r="D50" s="80"/>
      <c r="E50" s="80"/>
      <c r="F50" s="80"/>
      <c r="G50" s="9"/>
      <c r="H50" s="9"/>
      <c r="I50" s="9"/>
      <c r="J50" s="9"/>
      <c r="K50" s="9"/>
      <c r="L50" s="9"/>
      <c r="M50" s="9"/>
      <c r="N50" s="9"/>
      <c r="O50" s="9"/>
      <c r="P50" s="9"/>
      <c r="Q50" s="9"/>
      <c r="R50" s="9"/>
      <c r="S50" s="13"/>
      <c r="T50" s="13"/>
    </row>
    <row r="51" spans="2:20" ht="14.25">
      <c r="B51" s="68" t="s">
        <v>60</v>
      </c>
      <c r="C51" s="15"/>
      <c r="D51" s="51"/>
      <c r="E51" s="51"/>
      <c r="F51" s="52">
        <f aca="true" t="shared" si="0" ref="F51:F57">SUM(D51:E51)</f>
        <v>0</v>
      </c>
      <c r="G51" s="9"/>
      <c r="H51" s="9"/>
      <c r="I51" s="9"/>
      <c r="J51" s="9"/>
      <c r="K51" s="9"/>
      <c r="L51" s="9"/>
      <c r="M51" s="9"/>
      <c r="N51" s="9"/>
      <c r="O51" s="9"/>
      <c r="P51" s="9"/>
      <c r="Q51" s="9"/>
      <c r="R51" s="9"/>
      <c r="S51" s="13"/>
      <c r="T51" s="13"/>
    </row>
    <row r="52" spans="2:20" ht="14.25">
      <c r="B52" s="69"/>
      <c r="C52" s="15"/>
      <c r="D52" s="51"/>
      <c r="E52" s="51"/>
      <c r="F52" s="52">
        <f t="shared" si="0"/>
        <v>0</v>
      </c>
      <c r="G52" s="9"/>
      <c r="H52" s="9"/>
      <c r="I52" s="9"/>
      <c r="J52" s="9"/>
      <c r="K52" s="9"/>
      <c r="L52" s="9"/>
      <c r="M52" s="9"/>
      <c r="N52" s="9"/>
      <c r="O52" s="9"/>
      <c r="P52" s="9"/>
      <c r="Q52" s="9"/>
      <c r="R52" s="9"/>
      <c r="S52" s="13"/>
      <c r="T52" s="13"/>
    </row>
    <row r="53" spans="2:20" ht="14.25">
      <c r="B53" s="69"/>
      <c r="C53" s="15"/>
      <c r="D53" s="51"/>
      <c r="E53" s="51"/>
      <c r="F53" s="52">
        <f t="shared" si="0"/>
        <v>0</v>
      </c>
      <c r="G53" s="9"/>
      <c r="H53" s="9"/>
      <c r="I53" s="9"/>
      <c r="J53" s="9"/>
      <c r="K53" s="9"/>
      <c r="L53" s="9"/>
      <c r="M53" s="9"/>
      <c r="N53" s="9"/>
      <c r="O53" s="9"/>
      <c r="P53" s="9"/>
      <c r="Q53" s="9"/>
      <c r="R53" s="9"/>
      <c r="S53" s="13"/>
      <c r="T53" s="13"/>
    </row>
    <row r="54" spans="2:20" ht="14.25">
      <c r="B54" s="69"/>
      <c r="C54" s="15"/>
      <c r="D54" s="51"/>
      <c r="E54" s="51"/>
      <c r="F54" s="52">
        <f t="shared" si="0"/>
        <v>0</v>
      </c>
      <c r="G54" s="9"/>
      <c r="H54" s="9"/>
      <c r="I54" s="9"/>
      <c r="J54" s="9"/>
      <c r="K54" s="9"/>
      <c r="L54" s="9"/>
      <c r="M54" s="9"/>
      <c r="N54" s="9"/>
      <c r="O54" s="9"/>
      <c r="P54" s="9"/>
      <c r="Q54" s="9"/>
      <c r="R54" s="9"/>
      <c r="S54" s="13"/>
      <c r="T54" s="13"/>
    </row>
    <row r="55" spans="2:20" ht="14.25">
      <c r="B55" s="69"/>
      <c r="C55" s="15"/>
      <c r="D55" s="51"/>
      <c r="E55" s="51"/>
      <c r="F55" s="52">
        <f t="shared" si="0"/>
        <v>0</v>
      </c>
      <c r="G55" s="9"/>
      <c r="H55" s="9"/>
      <c r="I55" s="9"/>
      <c r="J55" s="9"/>
      <c r="K55" s="9"/>
      <c r="L55" s="9"/>
      <c r="M55" s="9"/>
      <c r="N55" s="9"/>
      <c r="O55" s="9"/>
      <c r="P55" s="9"/>
      <c r="Q55" s="9"/>
      <c r="R55" s="9"/>
      <c r="S55" s="13"/>
      <c r="T55" s="13"/>
    </row>
    <row r="56" spans="2:20" ht="14.25">
      <c r="B56" s="69"/>
      <c r="C56" s="15"/>
      <c r="D56" s="51"/>
      <c r="E56" s="51"/>
      <c r="F56" s="52">
        <f t="shared" si="0"/>
        <v>0</v>
      </c>
      <c r="G56" s="9"/>
      <c r="H56" s="9"/>
      <c r="I56" s="9"/>
      <c r="J56" s="9"/>
      <c r="K56" s="9"/>
      <c r="L56" s="9"/>
      <c r="M56" s="9"/>
      <c r="N56" s="9"/>
      <c r="O56" s="9"/>
      <c r="P56" s="9"/>
      <c r="Q56" s="9"/>
      <c r="R56" s="9"/>
      <c r="S56" s="13"/>
      <c r="T56" s="13"/>
    </row>
    <row r="57" spans="2:20" ht="15" thickBot="1">
      <c r="B57" s="69"/>
      <c r="C57" s="15"/>
      <c r="D57" s="51"/>
      <c r="E57" s="51"/>
      <c r="F57" s="52">
        <f t="shared" si="0"/>
        <v>0</v>
      </c>
      <c r="G57" s="9"/>
      <c r="H57" s="9"/>
      <c r="I57" s="9"/>
      <c r="J57" s="9"/>
      <c r="K57" s="9"/>
      <c r="L57" s="9"/>
      <c r="M57" s="9"/>
      <c r="N57" s="9"/>
      <c r="O57" s="9"/>
      <c r="P57" s="9"/>
      <c r="Q57" s="9"/>
      <c r="R57" s="9"/>
      <c r="S57" s="13"/>
      <c r="T57" s="13"/>
    </row>
    <row r="58" spans="2:20" ht="15" thickBot="1">
      <c r="B58" s="70"/>
      <c r="C58" s="3" t="s">
        <v>9</v>
      </c>
      <c r="D58" s="53">
        <f>SUM(D51:D57)</f>
        <v>0</v>
      </c>
      <c r="E58" s="54">
        <f>SUM(E51:E57)</f>
        <v>0</v>
      </c>
      <c r="F58" s="55">
        <f>SUM(F51:F57)</f>
        <v>0</v>
      </c>
      <c r="G58" s="9"/>
      <c r="H58" s="9"/>
      <c r="I58" s="9"/>
      <c r="J58" s="9"/>
      <c r="K58" s="9"/>
      <c r="L58" s="9"/>
      <c r="M58" s="9"/>
      <c r="N58" s="9"/>
      <c r="O58" s="9"/>
      <c r="P58" s="9"/>
      <c r="Q58" s="9"/>
      <c r="R58" s="9"/>
      <c r="S58" s="13"/>
      <c r="T58" s="13"/>
    </row>
    <row r="59" spans="2:20" ht="14.25">
      <c r="B59" s="31"/>
      <c r="C59" s="9"/>
      <c r="D59" s="8" t="s">
        <v>47</v>
      </c>
      <c r="E59" s="9"/>
      <c r="F59" s="8" t="s">
        <v>48</v>
      </c>
      <c r="G59" s="9"/>
      <c r="H59" s="9"/>
      <c r="I59" s="9"/>
      <c r="J59" s="9"/>
      <c r="K59" s="9"/>
      <c r="L59" s="9"/>
      <c r="M59" s="9"/>
      <c r="N59" s="9"/>
      <c r="O59" s="9"/>
      <c r="P59" s="9"/>
      <c r="Q59" s="9"/>
      <c r="R59" s="9"/>
      <c r="S59" s="13"/>
      <c r="T59" s="13"/>
    </row>
    <row r="60" spans="2:21" ht="4.5" customHeight="1">
      <c r="B60" s="31"/>
      <c r="C60" s="9"/>
      <c r="D60" s="9"/>
      <c r="E60" s="9"/>
      <c r="F60" s="9"/>
      <c r="G60" s="9"/>
      <c r="H60" s="9"/>
      <c r="I60" s="9"/>
      <c r="J60" s="9"/>
      <c r="K60" s="9"/>
      <c r="L60" s="9"/>
      <c r="M60" s="9"/>
      <c r="N60" s="9"/>
      <c r="O60" s="9"/>
      <c r="P60" s="9"/>
      <c r="Q60" s="9"/>
      <c r="R60" s="9"/>
      <c r="S60" s="9"/>
      <c r="T60" s="13"/>
      <c r="U60" s="13"/>
    </row>
    <row r="61" spans="2:21" ht="14.25">
      <c r="B61" s="31" t="s">
        <v>65</v>
      </c>
      <c r="C61" s="9"/>
      <c r="D61" s="9"/>
      <c r="E61" s="9"/>
      <c r="F61" s="9"/>
      <c r="G61" s="9"/>
      <c r="H61" s="9"/>
      <c r="I61" s="9"/>
      <c r="J61" s="9"/>
      <c r="K61" s="9"/>
      <c r="L61" s="9"/>
      <c r="M61" s="9"/>
      <c r="N61" s="9"/>
      <c r="O61" s="9"/>
      <c r="P61" s="9"/>
      <c r="Q61" s="9"/>
      <c r="R61" s="9"/>
      <c r="S61" s="9"/>
      <c r="T61" s="13"/>
      <c r="U61" s="13"/>
    </row>
    <row r="62" spans="2:21" ht="4.5" customHeight="1" thickBot="1">
      <c r="B62" s="31"/>
      <c r="C62" s="9"/>
      <c r="D62" s="9"/>
      <c r="E62" s="9"/>
      <c r="F62" s="9"/>
      <c r="G62" s="9"/>
      <c r="H62" s="9"/>
      <c r="I62" s="9"/>
      <c r="J62" s="9"/>
      <c r="K62" s="9"/>
      <c r="L62" s="9"/>
      <c r="M62" s="9"/>
      <c r="N62" s="9"/>
      <c r="O62" s="9"/>
      <c r="P62" s="9"/>
      <c r="Q62" s="9"/>
      <c r="R62" s="9"/>
      <c r="S62" s="9"/>
      <c r="T62" s="13"/>
      <c r="U62" s="13"/>
    </row>
    <row r="63" spans="2:21" ht="14.25">
      <c r="B63" s="64" t="s">
        <v>77</v>
      </c>
      <c r="C63" s="64"/>
      <c r="D63" s="64"/>
      <c r="E63" s="64"/>
      <c r="F63" s="64"/>
      <c r="G63" s="64"/>
      <c r="H63" s="62">
        <f>_xlfn.IFERROR(ROUNDDOWN(C13*10/110*F34*D58/F58,0),"")</f>
      </c>
      <c r="I63" s="61" t="s">
        <v>13</v>
      </c>
      <c r="J63" s="9"/>
      <c r="K63" s="9"/>
      <c r="L63" s="9"/>
      <c r="M63" s="9"/>
      <c r="N63" s="9"/>
      <c r="O63" s="9"/>
      <c r="P63" s="9"/>
      <c r="Q63" s="9"/>
      <c r="R63" s="9"/>
      <c r="S63" s="9"/>
      <c r="T63" s="13"/>
      <c r="U63" s="13"/>
    </row>
    <row r="64" spans="2:21" ht="15" thickBot="1">
      <c r="B64" s="64"/>
      <c r="C64" s="64"/>
      <c r="D64" s="64"/>
      <c r="E64" s="64"/>
      <c r="F64" s="64"/>
      <c r="G64" s="64"/>
      <c r="H64" s="63"/>
      <c r="I64" s="61"/>
      <c r="J64" s="9"/>
      <c r="K64" s="9"/>
      <c r="L64" s="9"/>
      <c r="M64" s="9"/>
      <c r="N64" s="9"/>
      <c r="O64" s="9"/>
      <c r="P64" s="9"/>
      <c r="Q64" s="9"/>
      <c r="R64" s="9"/>
      <c r="S64" s="9"/>
      <c r="T64" s="13"/>
      <c r="U64" s="13"/>
    </row>
    <row r="65" spans="2:21" ht="14.25">
      <c r="B65" s="31"/>
      <c r="C65" s="9"/>
      <c r="D65" s="9"/>
      <c r="E65" s="9"/>
      <c r="F65" s="9"/>
      <c r="G65" s="9"/>
      <c r="H65" s="9"/>
      <c r="I65" s="9"/>
      <c r="J65" s="9"/>
      <c r="K65" s="9"/>
      <c r="L65" s="9"/>
      <c r="M65" s="9"/>
      <c r="N65" s="9"/>
      <c r="O65" s="9"/>
      <c r="P65" s="9"/>
      <c r="Q65" s="9"/>
      <c r="R65" s="9"/>
      <c r="S65" s="9"/>
      <c r="T65" s="13"/>
      <c r="U65" s="13"/>
    </row>
    <row r="66" spans="2:21" ht="14.25">
      <c r="B66" s="58"/>
      <c r="C66" s="10" t="s">
        <v>54</v>
      </c>
      <c r="D66" s="11"/>
      <c r="E66" s="48"/>
      <c r="F66" s="9"/>
      <c r="G66" s="9"/>
      <c r="H66" s="9"/>
      <c r="I66" s="9"/>
      <c r="J66" s="9"/>
      <c r="K66" s="9"/>
      <c r="L66" s="9"/>
      <c r="M66" s="9"/>
      <c r="N66" s="9"/>
      <c r="O66" s="9"/>
      <c r="P66" s="9"/>
      <c r="Q66" s="9"/>
      <c r="R66" s="9"/>
      <c r="S66" s="9"/>
      <c r="T66" s="13"/>
      <c r="U66" s="13"/>
    </row>
    <row r="67" spans="3:21" ht="4.5" customHeight="1">
      <c r="C67" s="37"/>
      <c r="D67" s="37"/>
      <c r="E67" s="32"/>
      <c r="F67" s="36"/>
      <c r="G67" s="36"/>
      <c r="H67" s="36"/>
      <c r="I67" s="36"/>
      <c r="J67" s="36"/>
      <c r="L67" s="9"/>
      <c r="M67" s="9"/>
      <c r="N67" s="9"/>
      <c r="O67" s="9"/>
      <c r="P67" s="9"/>
      <c r="Q67" s="9"/>
      <c r="R67" s="9"/>
      <c r="S67" s="9"/>
      <c r="T67" s="13"/>
      <c r="U67" s="13"/>
    </row>
    <row r="68" spans="2:21" ht="14.25">
      <c r="B68" s="1" t="s">
        <v>49</v>
      </c>
      <c r="C68" s="37"/>
      <c r="D68" s="37"/>
      <c r="E68" s="32"/>
      <c r="F68" s="36"/>
      <c r="G68" s="36"/>
      <c r="H68" s="36"/>
      <c r="I68" s="36"/>
      <c r="J68" s="36"/>
      <c r="L68" s="9"/>
      <c r="M68" s="9"/>
      <c r="N68" s="9"/>
      <c r="O68" s="9"/>
      <c r="P68" s="9"/>
      <c r="Q68" s="9"/>
      <c r="R68" s="9"/>
      <c r="S68" s="9"/>
      <c r="T68" s="13"/>
      <c r="U68" s="13"/>
    </row>
    <row r="69" spans="3:21" ht="4.5" customHeight="1">
      <c r="C69" s="37"/>
      <c r="D69" s="37"/>
      <c r="E69" s="32"/>
      <c r="F69" s="36"/>
      <c r="G69" s="36"/>
      <c r="H69" s="36"/>
      <c r="I69" s="36"/>
      <c r="J69" s="36"/>
      <c r="L69" s="9"/>
      <c r="M69" s="9"/>
      <c r="N69" s="9"/>
      <c r="O69" s="9"/>
      <c r="P69" s="9"/>
      <c r="Q69" s="9"/>
      <c r="R69" s="9"/>
      <c r="S69" s="9"/>
      <c r="T69" s="13"/>
      <c r="U69" s="13"/>
    </row>
    <row r="70" spans="2:19" ht="14.25">
      <c r="B70" s="5"/>
      <c r="C70" s="71" t="s">
        <v>12</v>
      </c>
      <c r="D70" s="73" t="s">
        <v>79</v>
      </c>
      <c r="E70" s="73"/>
      <c r="F70" s="73"/>
      <c r="G70" s="76" t="s">
        <v>73</v>
      </c>
      <c r="H70" s="59" t="s">
        <v>9</v>
      </c>
      <c r="I70" s="9"/>
      <c r="J70" s="9"/>
      <c r="K70" s="9"/>
      <c r="L70" s="9"/>
      <c r="M70" s="9"/>
      <c r="N70" s="9"/>
      <c r="O70" s="9"/>
      <c r="P70" s="9"/>
      <c r="Q70" s="13"/>
      <c r="R70" s="13"/>
      <c r="S70" s="1"/>
    </row>
    <row r="71" spans="2:19" ht="28.5">
      <c r="B71" s="6"/>
      <c r="C71" s="72"/>
      <c r="D71" s="4" t="s">
        <v>7</v>
      </c>
      <c r="E71" s="4" t="s">
        <v>5</v>
      </c>
      <c r="F71" s="4" t="s">
        <v>8</v>
      </c>
      <c r="G71" s="77"/>
      <c r="H71" s="59"/>
      <c r="I71" s="9"/>
      <c r="J71" s="9"/>
      <c r="K71" s="9"/>
      <c r="L71" s="9"/>
      <c r="M71" s="9"/>
      <c r="N71" s="9"/>
      <c r="O71" s="9"/>
      <c r="P71" s="9"/>
      <c r="Q71" s="13"/>
      <c r="R71" s="13"/>
      <c r="S71" s="1"/>
    </row>
    <row r="72" spans="2:19" ht="14.25" customHeight="1">
      <c r="B72" s="60" t="s">
        <v>11</v>
      </c>
      <c r="C72" s="15"/>
      <c r="D72" s="56"/>
      <c r="E72" s="56"/>
      <c r="F72" s="56"/>
      <c r="G72" s="56"/>
      <c r="H72" s="12">
        <f aca="true" t="shared" si="1" ref="H72:H78">SUM(D72:G72)</f>
        <v>0</v>
      </c>
      <c r="I72" s="9"/>
      <c r="J72" s="9"/>
      <c r="K72" s="9"/>
      <c r="L72" s="9"/>
      <c r="M72" s="9"/>
      <c r="N72" s="9"/>
      <c r="O72" s="9"/>
      <c r="P72" s="9"/>
      <c r="Q72" s="13"/>
      <c r="R72" s="13"/>
      <c r="S72" s="1"/>
    </row>
    <row r="73" spans="2:19" ht="14.25" customHeight="1">
      <c r="B73" s="60"/>
      <c r="C73" s="15"/>
      <c r="D73" s="56"/>
      <c r="E73" s="56"/>
      <c r="F73" s="56"/>
      <c r="G73" s="56"/>
      <c r="H73" s="12">
        <f t="shared" si="1"/>
        <v>0</v>
      </c>
      <c r="I73" s="9"/>
      <c r="J73" s="9"/>
      <c r="K73" s="9"/>
      <c r="L73" s="9"/>
      <c r="M73" s="9"/>
      <c r="N73" s="9"/>
      <c r="O73" s="9"/>
      <c r="P73" s="9"/>
      <c r="Q73" s="13"/>
      <c r="R73" s="13"/>
      <c r="S73" s="1"/>
    </row>
    <row r="74" spans="2:19" ht="14.25" customHeight="1">
      <c r="B74" s="60"/>
      <c r="C74" s="15"/>
      <c r="D74" s="56"/>
      <c r="E74" s="56"/>
      <c r="F74" s="56"/>
      <c r="G74" s="56"/>
      <c r="H74" s="12">
        <f t="shared" si="1"/>
        <v>0</v>
      </c>
      <c r="I74" s="9"/>
      <c r="J74" s="9"/>
      <c r="K74" s="9"/>
      <c r="L74" s="9"/>
      <c r="M74" s="9"/>
      <c r="N74" s="9"/>
      <c r="O74" s="9"/>
      <c r="P74" s="9"/>
      <c r="Q74" s="13"/>
      <c r="R74" s="13"/>
      <c r="S74" s="1"/>
    </row>
    <row r="75" spans="2:19" ht="14.25" customHeight="1">
      <c r="B75" s="60"/>
      <c r="C75" s="15"/>
      <c r="D75" s="56"/>
      <c r="E75" s="56"/>
      <c r="F75" s="56"/>
      <c r="G75" s="56"/>
      <c r="H75" s="12">
        <f t="shared" si="1"/>
        <v>0</v>
      </c>
      <c r="I75" s="9"/>
      <c r="J75" s="9"/>
      <c r="K75" s="9"/>
      <c r="L75" s="9"/>
      <c r="M75" s="9"/>
      <c r="N75" s="9"/>
      <c r="O75" s="9"/>
      <c r="P75" s="9"/>
      <c r="Q75" s="13"/>
      <c r="R75" s="13"/>
      <c r="S75" s="1"/>
    </row>
    <row r="76" spans="2:19" ht="14.25" customHeight="1">
      <c r="B76" s="60"/>
      <c r="C76" s="15"/>
      <c r="D76" s="56"/>
      <c r="E76" s="56"/>
      <c r="F76" s="56"/>
      <c r="G76" s="56"/>
      <c r="H76" s="12">
        <f t="shared" si="1"/>
        <v>0</v>
      </c>
      <c r="I76" s="9"/>
      <c r="J76" s="9"/>
      <c r="K76" s="9"/>
      <c r="L76" s="9"/>
      <c r="M76" s="9"/>
      <c r="N76" s="9"/>
      <c r="O76" s="9"/>
      <c r="P76" s="9"/>
      <c r="Q76" s="13"/>
      <c r="R76" s="13"/>
      <c r="S76" s="1"/>
    </row>
    <row r="77" spans="2:19" ht="14.25" customHeight="1">
      <c r="B77" s="60"/>
      <c r="C77" s="15"/>
      <c r="D77" s="56"/>
      <c r="E77" s="56"/>
      <c r="F77" s="56"/>
      <c r="G77" s="56"/>
      <c r="H77" s="12">
        <f t="shared" si="1"/>
        <v>0</v>
      </c>
      <c r="I77" s="9"/>
      <c r="J77" s="9"/>
      <c r="K77" s="9"/>
      <c r="L77" s="9"/>
      <c r="M77" s="9"/>
      <c r="N77" s="9"/>
      <c r="O77" s="9"/>
      <c r="P77" s="9"/>
      <c r="Q77" s="13"/>
      <c r="R77" s="13"/>
      <c r="S77" s="1"/>
    </row>
    <row r="78" spans="2:19" ht="14.25" customHeight="1" thickBot="1">
      <c r="B78" s="60"/>
      <c r="C78" s="15"/>
      <c r="D78" s="56"/>
      <c r="E78" s="56"/>
      <c r="F78" s="56"/>
      <c r="G78" s="56" t="s">
        <v>37</v>
      </c>
      <c r="H78" s="39">
        <f t="shared" si="1"/>
        <v>0</v>
      </c>
      <c r="L78" s="1"/>
      <c r="M78" s="1"/>
      <c r="N78" s="1"/>
      <c r="O78" s="1"/>
      <c r="P78" s="1"/>
      <c r="Q78" s="13"/>
      <c r="R78" s="13"/>
      <c r="S78" s="1"/>
    </row>
    <row r="79" spans="2:19" ht="14.25" customHeight="1" thickBot="1">
      <c r="B79" s="60"/>
      <c r="C79" s="3" t="s">
        <v>9</v>
      </c>
      <c r="D79" s="12">
        <f>SUM(D72:D78)</f>
        <v>0</v>
      </c>
      <c r="E79" s="12">
        <f>SUM(E72:E78)</f>
        <v>0</v>
      </c>
      <c r="F79" s="12">
        <f>SUM(F72:F78)</f>
        <v>0</v>
      </c>
      <c r="G79" s="40">
        <f>SUM(G72:G78)</f>
        <v>0</v>
      </c>
      <c r="H79" s="14">
        <f>SUM(H72:H78)</f>
        <v>0</v>
      </c>
      <c r="I79" s="9"/>
      <c r="J79" s="9"/>
      <c r="K79" s="9"/>
      <c r="L79" s="9"/>
      <c r="M79" s="9"/>
      <c r="N79" s="9"/>
      <c r="O79" s="9"/>
      <c r="P79" s="9"/>
      <c r="Q79" s="13"/>
      <c r="R79" s="13"/>
      <c r="S79" s="1"/>
    </row>
    <row r="80" spans="2:19" ht="14.25" customHeight="1">
      <c r="B80" s="7"/>
      <c r="C80" s="8"/>
      <c r="D80" s="57" t="s">
        <v>62</v>
      </c>
      <c r="E80" s="57" t="s">
        <v>63</v>
      </c>
      <c r="F80" s="49"/>
      <c r="G80" s="9"/>
      <c r="H80" s="8" t="s">
        <v>64</v>
      </c>
      <c r="I80" s="9"/>
      <c r="J80" s="9"/>
      <c r="K80" s="9"/>
      <c r="L80" s="9"/>
      <c r="M80" s="9"/>
      <c r="N80" s="9"/>
      <c r="O80" s="9"/>
      <c r="P80" s="9"/>
      <c r="Q80" s="1"/>
      <c r="R80" s="1"/>
      <c r="S80" s="1"/>
    </row>
    <row r="81" spans="2:19" ht="4.5" customHeight="1">
      <c r="B81" s="7"/>
      <c r="C81" s="8"/>
      <c r="D81" s="9"/>
      <c r="E81" s="9"/>
      <c r="F81" s="9"/>
      <c r="G81" s="9"/>
      <c r="H81" s="9"/>
      <c r="I81" s="9"/>
      <c r="J81" s="9"/>
      <c r="K81" s="9"/>
      <c r="L81" s="9"/>
      <c r="M81" s="9"/>
      <c r="N81" s="9"/>
      <c r="O81" s="9"/>
      <c r="P81" s="9"/>
      <c r="Q81" s="9"/>
      <c r="R81" s="9"/>
      <c r="S81" s="9"/>
    </row>
    <row r="82" spans="2:21" ht="14.25">
      <c r="B82" s="31" t="s">
        <v>65</v>
      </c>
      <c r="L82" s="9"/>
      <c r="M82" s="9"/>
      <c r="N82" s="9"/>
      <c r="O82" s="9"/>
      <c r="P82" s="9"/>
      <c r="Q82" s="9"/>
      <c r="R82" s="9"/>
      <c r="S82" s="9"/>
      <c r="T82" s="13"/>
      <c r="U82" s="13"/>
    </row>
    <row r="83" spans="6:21" ht="4.5" customHeight="1" thickBot="1">
      <c r="F83" s="33"/>
      <c r="G83" s="9"/>
      <c r="H83" s="33"/>
      <c r="I83" s="33"/>
      <c r="L83" s="9"/>
      <c r="M83" s="9"/>
      <c r="N83" s="9"/>
      <c r="O83" s="9"/>
      <c r="P83" s="9"/>
      <c r="Q83" s="9"/>
      <c r="R83" s="9"/>
      <c r="S83" s="9"/>
      <c r="T83" s="13"/>
      <c r="U83" s="13"/>
    </row>
    <row r="84" spans="2:19" ht="15" customHeight="1">
      <c r="B84" s="64" t="s">
        <v>78</v>
      </c>
      <c r="C84" s="64"/>
      <c r="D84" s="64"/>
      <c r="E84" s="64"/>
      <c r="F84" s="64"/>
      <c r="G84" s="64"/>
      <c r="H84" s="65">
        <f>_xlfn.IFERROR(ROUNDDOWN(C13*10/110*D79/H79,0)+ROUNDDOWN(C13*10/110*F34*E79/H79,0),"")</f>
      </c>
      <c r="I84" s="67" t="s">
        <v>13</v>
      </c>
      <c r="J84" s="44"/>
      <c r="K84" s="44"/>
      <c r="L84" s="9"/>
      <c r="M84" s="9"/>
      <c r="N84" s="9"/>
      <c r="O84" s="9"/>
      <c r="P84" s="9"/>
      <c r="Q84" s="9"/>
      <c r="R84" s="9"/>
      <c r="S84" s="9"/>
    </row>
    <row r="85" spans="2:19" ht="15" customHeight="1" thickBot="1">
      <c r="B85" s="64"/>
      <c r="C85" s="64"/>
      <c r="D85" s="64"/>
      <c r="E85" s="64"/>
      <c r="F85" s="64"/>
      <c r="G85" s="64"/>
      <c r="H85" s="66"/>
      <c r="I85" s="67"/>
      <c r="J85" s="44"/>
      <c r="K85" s="44"/>
      <c r="L85" s="9"/>
      <c r="M85" s="9"/>
      <c r="N85" s="9"/>
      <c r="O85" s="9"/>
      <c r="P85" s="9"/>
      <c r="Q85" s="9"/>
      <c r="R85" s="9"/>
      <c r="S85" s="9"/>
    </row>
    <row r="86" spans="3:19" ht="4.5" customHeight="1">
      <c r="C86" s="50"/>
      <c r="D86" s="45"/>
      <c r="E86" s="45"/>
      <c r="L86" s="9"/>
      <c r="M86" s="9"/>
      <c r="N86" s="9"/>
      <c r="O86" s="9"/>
      <c r="P86" s="9"/>
      <c r="Q86" s="9"/>
      <c r="R86" s="9"/>
      <c r="S86" s="9"/>
    </row>
    <row r="87" spans="1:19" ht="14.25" customHeight="1">
      <c r="A87" s="22"/>
      <c r="B87" s="22"/>
      <c r="C87" s="22"/>
      <c r="D87" s="22"/>
      <c r="E87" s="22"/>
      <c r="F87" s="22"/>
      <c r="G87" s="22"/>
      <c r="H87" s="22"/>
      <c r="I87" s="22"/>
      <c r="J87" s="22"/>
      <c r="K87" s="22"/>
      <c r="L87" s="1"/>
      <c r="M87" s="1"/>
      <c r="N87" s="1"/>
      <c r="O87" s="1"/>
      <c r="P87" s="1"/>
      <c r="Q87" s="1"/>
      <c r="R87" s="1"/>
      <c r="S87" s="1"/>
    </row>
    <row r="88" spans="1:19" ht="14.25" customHeight="1">
      <c r="A88" s="22"/>
      <c r="B88" s="22"/>
      <c r="C88" s="22"/>
      <c r="D88" s="22"/>
      <c r="E88" s="22"/>
      <c r="F88" s="22"/>
      <c r="G88" s="22"/>
      <c r="H88" s="22"/>
      <c r="I88" s="22"/>
      <c r="J88" s="22"/>
      <c r="K88" s="22"/>
      <c r="L88" s="1"/>
      <c r="M88" s="1"/>
      <c r="N88" s="1"/>
      <c r="O88" s="1"/>
      <c r="P88" s="1"/>
      <c r="Q88" s="1"/>
      <c r="R88" s="1"/>
      <c r="S88" s="1"/>
    </row>
    <row r="89" spans="1:11" ht="14.25" customHeight="1">
      <c r="A89" s="22"/>
      <c r="B89" s="22"/>
      <c r="C89" s="22"/>
      <c r="D89" s="22"/>
      <c r="E89" s="22"/>
      <c r="F89" s="22"/>
      <c r="G89" s="22"/>
      <c r="H89" s="22"/>
      <c r="I89" s="22"/>
      <c r="J89" s="22"/>
      <c r="K89" s="22"/>
    </row>
    <row r="90" spans="1:11" ht="14.25" customHeight="1">
      <c r="A90" s="22"/>
      <c r="B90" s="22"/>
      <c r="C90" s="22"/>
      <c r="D90" s="22"/>
      <c r="E90" s="22"/>
      <c r="F90" s="22"/>
      <c r="G90" s="22"/>
      <c r="H90" s="22"/>
      <c r="I90" s="22"/>
      <c r="J90" s="22"/>
      <c r="K90" s="22"/>
    </row>
    <row r="91" spans="1:11" ht="14.25" customHeight="1">
      <c r="A91" s="22"/>
      <c r="B91" s="22"/>
      <c r="C91" s="22"/>
      <c r="D91" s="22"/>
      <c r="E91" s="22"/>
      <c r="F91" s="22"/>
      <c r="G91" s="22"/>
      <c r="H91" s="22"/>
      <c r="I91" s="22"/>
      <c r="J91" s="22"/>
      <c r="K91" s="22"/>
    </row>
    <row r="92" spans="1:11" ht="14.25">
      <c r="A92" s="22"/>
      <c r="B92" s="22"/>
      <c r="C92" s="22"/>
      <c r="D92" s="22"/>
      <c r="E92" s="22"/>
      <c r="F92" s="22"/>
      <c r="G92" s="22"/>
      <c r="H92" s="22"/>
      <c r="I92" s="22"/>
      <c r="J92" s="22"/>
      <c r="K92" s="22"/>
    </row>
    <row r="93" spans="1:11" ht="14.25">
      <c r="A93" s="22"/>
      <c r="B93" s="22"/>
      <c r="C93" s="22"/>
      <c r="D93" s="22"/>
      <c r="E93" s="22"/>
      <c r="F93" s="22"/>
      <c r="G93" s="22"/>
      <c r="H93" s="22"/>
      <c r="I93" s="22"/>
      <c r="J93" s="22"/>
      <c r="K93" s="22"/>
    </row>
    <row r="94" spans="1:11" ht="14.25">
      <c r="A94" s="22"/>
      <c r="B94" s="22"/>
      <c r="C94" s="22"/>
      <c r="D94" s="22"/>
      <c r="E94" s="22"/>
      <c r="F94" s="22"/>
      <c r="G94" s="22"/>
      <c r="H94" s="22"/>
      <c r="I94" s="22"/>
      <c r="J94" s="22"/>
      <c r="K94" s="22"/>
    </row>
    <row r="95" spans="1:11" ht="14.25">
      <c r="A95" s="22"/>
      <c r="B95" s="22"/>
      <c r="C95" s="22"/>
      <c r="D95" s="22"/>
      <c r="E95" s="22"/>
      <c r="F95" s="22"/>
      <c r="G95" s="22"/>
      <c r="H95" s="22"/>
      <c r="I95" s="22"/>
      <c r="J95" s="22"/>
      <c r="K95" s="22"/>
    </row>
    <row r="96" spans="1:11" ht="14.25">
      <c r="A96" s="22"/>
      <c r="B96" s="22"/>
      <c r="C96" s="22"/>
      <c r="D96" s="22"/>
      <c r="E96" s="22"/>
      <c r="F96" s="22"/>
      <c r="G96" s="22"/>
      <c r="H96" s="22"/>
      <c r="I96" s="22"/>
      <c r="J96" s="22"/>
      <c r="K96" s="22"/>
    </row>
    <row r="97" spans="1:11" ht="14.25">
      <c r="A97" s="22"/>
      <c r="B97" s="22"/>
      <c r="C97" s="22"/>
      <c r="D97" s="22"/>
      <c r="E97" s="22"/>
      <c r="F97" s="22"/>
      <c r="G97" s="22"/>
      <c r="H97" s="22"/>
      <c r="I97" s="22"/>
      <c r="J97" s="22"/>
      <c r="K97" s="22"/>
    </row>
    <row r="98" spans="1:11" ht="14.25">
      <c r="A98" s="22"/>
      <c r="B98" s="22"/>
      <c r="C98" s="22"/>
      <c r="D98" s="22"/>
      <c r="E98" s="22"/>
      <c r="F98" s="22"/>
      <c r="G98" s="22"/>
      <c r="H98" s="22"/>
      <c r="I98" s="22"/>
      <c r="J98" s="22"/>
      <c r="K98" s="22"/>
    </row>
  </sheetData>
  <sheetProtection/>
  <mergeCells count="31">
    <mergeCell ref="B30:D30"/>
    <mergeCell ref="B48:B50"/>
    <mergeCell ref="C48:C50"/>
    <mergeCell ref="D48:D50"/>
    <mergeCell ref="E48:E50"/>
    <mergeCell ref="C5:F5"/>
    <mergeCell ref="C9:F9"/>
    <mergeCell ref="C26:J26"/>
    <mergeCell ref="C34:D34"/>
    <mergeCell ref="E34:E35"/>
    <mergeCell ref="F34:G35"/>
    <mergeCell ref="F48:F50"/>
    <mergeCell ref="C35:D35"/>
    <mergeCell ref="B19:D19"/>
    <mergeCell ref="B51:B58"/>
    <mergeCell ref="B63:G64"/>
    <mergeCell ref="C70:C71"/>
    <mergeCell ref="D70:F70"/>
    <mergeCell ref="C37:D37"/>
    <mergeCell ref="B41:E42"/>
    <mergeCell ref="F41:F42"/>
    <mergeCell ref="G41:G42"/>
    <mergeCell ref="C44:D44"/>
    <mergeCell ref="G70:G71"/>
    <mergeCell ref="H70:H71"/>
    <mergeCell ref="B72:B79"/>
    <mergeCell ref="I63:I64"/>
    <mergeCell ref="H63:H64"/>
    <mergeCell ref="B84:G85"/>
    <mergeCell ref="H84:H85"/>
    <mergeCell ref="I84:I85"/>
  </mergeCells>
  <dataValidations count="1">
    <dataValidation type="list" allowBlank="1" showInputMessage="1" showErrorMessage="1" sqref="B23:B29 B37 B66 B44">
      <formula1>"○"</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portrait" paperSize="9" scale="70" r:id="rId4"/>
  <rowBreaks count="1" manualBreakCount="1">
    <brk id="87" max="10" man="1"/>
  </rowBreaks>
  <drawing r:id="rId3"/>
  <legacyDrawing r:id="rId2"/>
</worksheet>
</file>

<file path=xl/worksheets/sheet2.xml><?xml version="1.0" encoding="utf-8"?>
<worksheet xmlns="http://schemas.openxmlformats.org/spreadsheetml/2006/main" xmlns:r="http://schemas.openxmlformats.org/officeDocument/2006/relationships">
  <sheetPr>
    <tabColor rgb="FF0070C0"/>
  </sheetPr>
  <dimension ref="A1:U98"/>
  <sheetViews>
    <sheetView view="pageBreakPreview" zoomScaleNormal="80" zoomScaleSheetLayoutView="100" zoomScalePageLayoutView="0" workbookViewId="0" topLeftCell="A13">
      <selection activeCell="B43" sqref="B43"/>
    </sheetView>
  </sheetViews>
  <sheetFormatPr defaultColWidth="9.00390625" defaultRowHeight="13.5"/>
  <cols>
    <col min="1" max="1" width="8.75390625" style="1" customWidth="1"/>
    <col min="2" max="2" width="3.125" style="1" customWidth="1"/>
    <col min="3" max="5" width="13.125" style="1" customWidth="1"/>
    <col min="6" max="6" width="13.25390625" style="1" customWidth="1"/>
    <col min="7" max="11" width="13.125" style="1" customWidth="1"/>
    <col min="12" max="12" width="2.25390625" style="22" customWidth="1"/>
    <col min="13" max="17" width="13.125" style="22" customWidth="1"/>
    <col min="18" max="19" width="9.00390625" style="22" customWidth="1"/>
    <col min="20" max="16384" width="9.00390625" style="1" customWidth="1"/>
  </cols>
  <sheetData>
    <row r="1" spans="1:17" ht="18.75" customHeight="1">
      <c r="A1" s="42" t="s">
        <v>50</v>
      </c>
      <c r="B1" s="41"/>
      <c r="C1" s="41"/>
      <c r="D1" s="41"/>
      <c r="E1" s="41"/>
      <c r="F1" s="43"/>
      <c r="G1" s="41" t="s">
        <v>51</v>
      </c>
      <c r="H1" s="41"/>
      <c r="I1" s="41"/>
      <c r="J1" s="41"/>
      <c r="K1" s="41"/>
      <c r="L1" s="41"/>
      <c r="M1" s="41"/>
      <c r="N1" s="41"/>
      <c r="O1" s="41"/>
      <c r="P1" s="41"/>
      <c r="Q1" s="41"/>
    </row>
    <row r="2" spans="1:17" ht="15">
      <c r="A2" s="2"/>
      <c r="B2" s="2"/>
      <c r="L2" s="1"/>
      <c r="M2" s="1"/>
      <c r="N2" s="1"/>
      <c r="O2" s="1"/>
      <c r="P2" s="1"/>
      <c r="Q2" s="1"/>
    </row>
    <row r="3" spans="1:21" ht="15">
      <c r="A3" s="2" t="s">
        <v>0</v>
      </c>
      <c r="B3" s="2"/>
      <c r="L3" s="1"/>
      <c r="M3" s="1"/>
      <c r="N3" s="1"/>
      <c r="O3" s="1"/>
      <c r="P3" s="1"/>
      <c r="Q3" s="1"/>
      <c r="R3" s="23"/>
      <c r="S3" s="23"/>
      <c r="T3" s="13"/>
      <c r="U3" s="13"/>
    </row>
    <row r="4" spans="1:21" ht="4.5" customHeight="1">
      <c r="A4" s="2"/>
      <c r="B4" s="2"/>
      <c r="L4" s="1"/>
      <c r="M4" s="1"/>
      <c r="N4" s="1"/>
      <c r="O4" s="1"/>
      <c r="P4" s="1"/>
      <c r="Q4" s="1"/>
      <c r="R4" s="23"/>
      <c r="S4" s="23"/>
      <c r="T4" s="13"/>
      <c r="U4" s="13"/>
    </row>
    <row r="5" spans="1:21" ht="15">
      <c r="A5" s="2"/>
      <c r="B5" s="2"/>
      <c r="C5" s="81" t="s">
        <v>75</v>
      </c>
      <c r="D5" s="81"/>
      <c r="E5" s="81"/>
      <c r="F5" s="81"/>
      <c r="G5" s="34"/>
      <c r="H5" s="34"/>
      <c r="I5" s="34"/>
      <c r="L5" s="1"/>
      <c r="M5" s="1"/>
      <c r="N5" s="1"/>
      <c r="O5" s="1"/>
      <c r="P5" s="1"/>
      <c r="Q5" s="1"/>
      <c r="R5" s="23"/>
      <c r="S5" s="23"/>
      <c r="T5" s="13"/>
      <c r="U5" s="13"/>
    </row>
    <row r="6" spans="1:21" ht="4.5" customHeight="1">
      <c r="A6" s="2"/>
      <c r="B6" s="2"/>
      <c r="L6" s="1"/>
      <c r="M6" s="1"/>
      <c r="N6" s="1"/>
      <c r="O6" s="1"/>
      <c r="P6" s="1"/>
      <c r="Q6" s="1"/>
      <c r="R6" s="23"/>
      <c r="S6" s="23"/>
      <c r="T6" s="13"/>
      <c r="U6" s="13"/>
    </row>
    <row r="7" spans="1:21" ht="15">
      <c r="A7" s="2" t="s">
        <v>66</v>
      </c>
      <c r="B7" s="2"/>
      <c r="G7" s="35"/>
      <c r="H7" s="35"/>
      <c r="I7" s="35"/>
      <c r="L7" s="1"/>
      <c r="M7" s="1"/>
      <c r="N7" s="1"/>
      <c r="O7" s="1"/>
      <c r="P7" s="1"/>
      <c r="Q7" s="1"/>
      <c r="R7" s="23"/>
      <c r="S7" s="23"/>
      <c r="T7" s="13"/>
      <c r="U7" s="13"/>
    </row>
    <row r="8" spans="1:21" ht="4.5" customHeight="1">
      <c r="A8" s="2"/>
      <c r="B8" s="2"/>
      <c r="L8" s="1"/>
      <c r="M8" s="1"/>
      <c r="N8" s="1"/>
      <c r="O8" s="1"/>
      <c r="P8" s="1"/>
      <c r="Q8" s="1"/>
      <c r="R8" s="23"/>
      <c r="S8" s="23"/>
      <c r="T8" s="13"/>
      <c r="U8" s="13"/>
    </row>
    <row r="9" spans="1:21" ht="15">
      <c r="A9" s="2"/>
      <c r="B9" s="2"/>
      <c r="C9" s="81" t="s">
        <v>74</v>
      </c>
      <c r="D9" s="81"/>
      <c r="E9" s="81"/>
      <c r="F9" s="81"/>
      <c r="G9" s="34"/>
      <c r="H9" s="34"/>
      <c r="I9" s="34"/>
      <c r="L9" s="1"/>
      <c r="M9" s="1"/>
      <c r="N9" s="1"/>
      <c r="O9" s="1"/>
      <c r="P9" s="1"/>
      <c r="Q9" s="1"/>
      <c r="R9" s="23"/>
      <c r="S9" s="23"/>
      <c r="T9" s="13"/>
      <c r="U9" s="13"/>
    </row>
    <row r="10" spans="1:21" ht="4.5" customHeight="1">
      <c r="A10" s="2"/>
      <c r="B10" s="2"/>
      <c r="L10" s="1"/>
      <c r="M10" s="1"/>
      <c r="N10" s="1"/>
      <c r="O10" s="1"/>
      <c r="P10" s="1"/>
      <c r="Q10" s="1"/>
      <c r="R10" s="23"/>
      <c r="S10" s="23"/>
      <c r="T10" s="13"/>
      <c r="U10" s="13"/>
    </row>
    <row r="11" spans="1:21" ht="15">
      <c r="A11" s="2" t="s">
        <v>67</v>
      </c>
      <c r="B11" s="2"/>
      <c r="L11" s="1"/>
      <c r="M11" s="1"/>
      <c r="N11" s="1"/>
      <c r="O11" s="1"/>
      <c r="P11" s="1"/>
      <c r="Q11" s="1"/>
      <c r="R11" s="23"/>
      <c r="S11" s="23"/>
      <c r="T11" s="13"/>
      <c r="U11" s="13"/>
    </row>
    <row r="12" spans="1:21" ht="4.5" customHeight="1">
      <c r="A12" s="2"/>
      <c r="B12" s="2"/>
      <c r="L12" s="1"/>
      <c r="M12" s="1"/>
      <c r="N12" s="1"/>
      <c r="O12" s="1"/>
      <c r="P12" s="1"/>
      <c r="Q12" s="1"/>
      <c r="R12" s="23"/>
      <c r="S12" s="23"/>
      <c r="T12" s="13"/>
      <c r="U12" s="13"/>
    </row>
    <row r="13" spans="1:21" ht="15">
      <c r="A13" s="2"/>
      <c r="B13" s="2"/>
      <c r="C13" s="16">
        <v>75387000</v>
      </c>
      <c r="D13" s="1" t="s">
        <v>46</v>
      </c>
      <c r="L13" s="1"/>
      <c r="M13" s="1"/>
      <c r="N13" s="1"/>
      <c r="O13" s="1"/>
      <c r="P13" s="1"/>
      <c r="Q13" s="1"/>
      <c r="R13" s="23"/>
      <c r="S13" s="23"/>
      <c r="T13" s="13"/>
      <c r="U13" s="13"/>
    </row>
    <row r="14" spans="1:21" ht="4.5" customHeight="1">
      <c r="A14" s="2"/>
      <c r="B14" s="2"/>
      <c r="L14" s="1"/>
      <c r="M14" s="1"/>
      <c r="N14" s="1"/>
      <c r="O14" s="1"/>
      <c r="P14" s="1"/>
      <c r="Q14" s="1"/>
      <c r="R14" s="23"/>
      <c r="S14" s="23"/>
      <c r="T14" s="13"/>
      <c r="U14" s="13"/>
    </row>
    <row r="15" spans="1:21" ht="15">
      <c r="A15" s="2" t="s">
        <v>68</v>
      </c>
      <c r="B15" s="2"/>
      <c r="L15" s="1"/>
      <c r="M15" s="1"/>
      <c r="N15" s="1"/>
      <c r="O15" s="1"/>
      <c r="P15" s="1"/>
      <c r="Q15" s="1"/>
      <c r="R15" s="23"/>
      <c r="S15" s="23"/>
      <c r="T15" s="13"/>
      <c r="U15" s="13"/>
    </row>
    <row r="16" spans="1:21" ht="4.5" customHeight="1">
      <c r="A16" s="2"/>
      <c r="B16" s="2"/>
      <c r="L16" s="1"/>
      <c r="M16" s="1"/>
      <c r="N16" s="1"/>
      <c r="O16" s="1"/>
      <c r="P16" s="1"/>
      <c r="Q16" s="1"/>
      <c r="R16" s="23"/>
      <c r="S16" s="23"/>
      <c r="T16" s="13"/>
      <c r="U16" s="13"/>
    </row>
    <row r="17" spans="1:21" ht="15">
      <c r="A17" s="2"/>
      <c r="B17" s="1" t="s">
        <v>44</v>
      </c>
      <c r="L17" s="1"/>
      <c r="M17" s="1"/>
      <c r="N17" s="1"/>
      <c r="O17" s="1"/>
      <c r="P17" s="1"/>
      <c r="Q17" s="1"/>
      <c r="R17" s="23"/>
      <c r="S17" s="23"/>
      <c r="T17" s="13"/>
      <c r="U17" s="13"/>
    </row>
    <row r="18" spans="1:21" ht="5.25" customHeight="1">
      <c r="A18" s="2"/>
      <c r="B18" s="2"/>
      <c r="L18" s="1"/>
      <c r="M18" s="1"/>
      <c r="N18" s="1"/>
      <c r="O18" s="1"/>
      <c r="P18" s="1"/>
      <c r="Q18" s="1"/>
      <c r="R18" s="23"/>
      <c r="S18" s="23"/>
      <c r="T18" s="13"/>
      <c r="U18" s="13"/>
    </row>
    <row r="19" spans="2:21" ht="15">
      <c r="B19" s="92" t="s">
        <v>53</v>
      </c>
      <c r="C19" s="92"/>
      <c r="D19" s="92"/>
      <c r="L19" s="1"/>
      <c r="M19" s="1"/>
      <c r="N19" s="1"/>
      <c r="O19" s="1"/>
      <c r="P19" s="1"/>
      <c r="Q19" s="1"/>
      <c r="R19" s="23"/>
      <c r="S19" s="23"/>
      <c r="T19" s="13"/>
      <c r="U19" s="13"/>
    </row>
    <row r="20" spans="1:21" ht="4.5" customHeight="1">
      <c r="A20" s="2"/>
      <c r="B20" s="2"/>
      <c r="L20" s="1"/>
      <c r="M20" s="1"/>
      <c r="N20" s="1"/>
      <c r="O20" s="1"/>
      <c r="P20" s="1"/>
      <c r="Q20" s="1"/>
      <c r="R20" s="23"/>
      <c r="S20" s="23"/>
      <c r="T20" s="13"/>
      <c r="U20" s="13"/>
    </row>
    <row r="21" spans="2:21" ht="15">
      <c r="B21" s="1" t="s">
        <v>45</v>
      </c>
      <c r="L21" s="1"/>
      <c r="M21" s="1"/>
      <c r="N21" s="1"/>
      <c r="O21" s="1"/>
      <c r="P21" s="9"/>
      <c r="Q21" s="1"/>
      <c r="R21" s="23"/>
      <c r="S21" s="23"/>
      <c r="T21" s="13"/>
      <c r="U21" s="13"/>
    </row>
    <row r="22" spans="1:21" ht="4.5" customHeight="1">
      <c r="A22" s="2"/>
      <c r="B22" s="2"/>
      <c r="L22" s="1"/>
      <c r="M22" s="1"/>
      <c r="N22" s="1"/>
      <c r="O22" s="1"/>
      <c r="P22" s="1"/>
      <c r="Q22" s="1"/>
      <c r="R22" s="23"/>
      <c r="S22" s="23"/>
      <c r="T22" s="13"/>
      <c r="U22" s="13"/>
    </row>
    <row r="23" spans="2:21" ht="15">
      <c r="B23" s="15"/>
      <c r="C23" s="10" t="s">
        <v>38</v>
      </c>
      <c r="D23" s="10"/>
      <c r="E23" s="10"/>
      <c r="F23" s="10"/>
      <c r="G23" s="10"/>
      <c r="H23" s="10"/>
      <c r="I23" s="10"/>
      <c r="J23" s="11"/>
      <c r="K23" s="9"/>
      <c r="L23" s="9"/>
      <c r="M23" s="9"/>
      <c r="N23" s="9"/>
      <c r="O23" s="9"/>
      <c r="P23" s="9"/>
      <c r="Q23" s="9"/>
      <c r="R23" s="23"/>
      <c r="S23" s="23"/>
      <c r="T23" s="13"/>
      <c r="U23" s="13"/>
    </row>
    <row r="24" spans="2:21" ht="15">
      <c r="B24" s="15"/>
      <c r="C24" s="10" t="s">
        <v>39</v>
      </c>
      <c r="D24" s="10"/>
      <c r="E24" s="10"/>
      <c r="F24" s="10"/>
      <c r="G24" s="10"/>
      <c r="H24" s="10"/>
      <c r="I24" s="10"/>
      <c r="J24" s="11"/>
      <c r="K24" s="9"/>
      <c r="L24" s="9"/>
      <c r="M24" s="9"/>
      <c r="N24" s="9"/>
      <c r="O24" s="9"/>
      <c r="P24" s="9"/>
      <c r="Q24" s="9"/>
      <c r="R24" s="23"/>
      <c r="S24" s="23"/>
      <c r="T24" s="13"/>
      <c r="U24" s="13"/>
    </row>
    <row r="25" spans="2:21" ht="15">
      <c r="B25" s="15"/>
      <c r="C25" s="10" t="s">
        <v>42</v>
      </c>
      <c r="D25" s="10"/>
      <c r="E25" s="10"/>
      <c r="F25" s="10"/>
      <c r="G25" s="10"/>
      <c r="H25" s="10"/>
      <c r="I25" s="10"/>
      <c r="J25" s="11"/>
      <c r="K25" s="9"/>
      <c r="L25" s="9"/>
      <c r="M25" s="9"/>
      <c r="N25" s="9"/>
      <c r="O25" s="9"/>
      <c r="P25" s="9"/>
      <c r="Q25" s="9"/>
      <c r="R25" s="23"/>
      <c r="S25" s="23"/>
      <c r="T25" s="13"/>
      <c r="U25" s="13"/>
    </row>
    <row r="26" spans="2:21" ht="28.5" customHeight="1">
      <c r="B26" s="15"/>
      <c r="C26" s="82" t="s">
        <v>43</v>
      </c>
      <c r="D26" s="83"/>
      <c r="E26" s="83"/>
      <c r="F26" s="83"/>
      <c r="G26" s="83"/>
      <c r="H26" s="83"/>
      <c r="I26" s="83"/>
      <c r="J26" s="84"/>
      <c r="K26" s="47"/>
      <c r="L26" s="46"/>
      <c r="M26" s="46"/>
      <c r="N26" s="46"/>
      <c r="O26" s="46"/>
      <c r="P26" s="46"/>
      <c r="Q26" s="46"/>
      <c r="R26" s="23"/>
      <c r="S26" s="23"/>
      <c r="T26" s="13"/>
      <c r="U26" s="13"/>
    </row>
    <row r="27" spans="2:21" ht="15">
      <c r="B27" s="15"/>
      <c r="C27" s="10" t="s">
        <v>41</v>
      </c>
      <c r="D27" s="10"/>
      <c r="E27" s="10"/>
      <c r="F27" s="10"/>
      <c r="G27" s="10"/>
      <c r="H27" s="10"/>
      <c r="I27" s="10"/>
      <c r="J27" s="11"/>
      <c r="K27" s="9"/>
      <c r="L27" s="9"/>
      <c r="M27" s="9"/>
      <c r="N27" s="9"/>
      <c r="O27" s="9"/>
      <c r="P27" s="9"/>
      <c r="Q27" s="9"/>
      <c r="R27" s="9"/>
      <c r="S27" s="9"/>
      <c r="T27" s="13"/>
      <c r="U27" s="13"/>
    </row>
    <row r="28" spans="2:21" ht="15">
      <c r="B28" s="31"/>
      <c r="C28" s="31"/>
      <c r="D28" s="31"/>
      <c r="E28" s="31"/>
      <c r="F28" s="31"/>
      <c r="G28" s="31"/>
      <c r="H28" s="31"/>
      <c r="I28" s="31"/>
      <c r="J28" s="31"/>
      <c r="K28" s="31"/>
      <c r="L28" s="9"/>
      <c r="M28" s="9"/>
      <c r="N28" s="9"/>
      <c r="O28" s="9"/>
      <c r="P28" s="9"/>
      <c r="Q28" s="9"/>
      <c r="R28" s="9"/>
      <c r="S28" s="9"/>
      <c r="T28" s="13"/>
      <c r="U28" s="13"/>
    </row>
    <row r="29" spans="2:21" ht="15">
      <c r="B29" s="31"/>
      <c r="C29" s="31"/>
      <c r="D29" s="31"/>
      <c r="E29" s="31"/>
      <c r="F29" s="31"/>
      <c r="G29" s="31"/>
      <c r="H29" s="31"/>
      <c r="I29" s="31"/>
      <c r="J29" s="31"/>
      <c r="K29" s="31"/>
      <c r="L29" s="9"/>
      <c r="M29" s="9"/>
      <c r="N29" s="9"/>
      <c r="O29" s="9"/>
      <c r="P29" s="9"/>
      <c r="Q29" s="9"/>
      <c r="R29" s="9"/>
      <c r="S29" s="9"/>
      <c r="T29" s="13"/>
      <c r="U29" s="13"/>
    </row>
    <row r="30" spans="2:21" ht="15">
      <c r="B30" s="93" t="s">
        <v>56</v>
      </c>
      <c r="C30" s="93"/>
      <c r="D30" s="93"/>
      <c r="E30" s="31"/>
      <c r="F30" s="31"/>
      <c r="G30" s="31"/>
      <c r="H30" s="31"/>
      <c r="I30" s="31"/>
      <c r="J30" s="31"/>
      <c r="K30" s="31"/>
      <c r="L30" s="9"/>
      <c r="M30" s="9"/>
      <c r="N30" s="9"/>
      <c r="O30" s="9"/>
      <c r="P30" s="9"/>
      <c r="Q30" s="9"/>
      <c r="R30" s="9"/>
      <c r="S30" s="9"/>
      <c r="T30" s="13"/>
      <c r="U30" s="13"/>
    </row>
    <row r="31" spans="3:21" ht="4.5" customHeight="1">
      <c r="C31" s="31"/>
      <c r="D31" s="31"/>
      <c r="E31" s="31"/>
      <c r="F31" s="31"/>
      <c r="G31" s="31"/>
      <c r="H31" s="31"/>
      <c r="I31" s="31"/>
      <c r="J31" s="31"/>
      <c r="K31" s="31"/>
      <c r="L31" s="9"/>
      <c r="M31" s="9"/>
      <c r="N31" s="9"/>
      <c r="O31" s="9"/>
      <c r="P31" s="9"/>
      <c r="Q31" s="9"/>
      <c r="R31" s="9"/>
      <c r="S31" s="9"/>
      <c r="T31" s="13"/>
      <c r="U31" s="13"/>
    </row>
    <row r="32" spans="2:21" ht="15">
      <c r="B32" s="1" t="s">
        <v>57</v>
      </c>
      <c r="L32" s="9"/>
      <c r="M32" s="9"/>
      <c r="N32" s="9"/>
      <c r="O32" s="9"/>
      <c r="P32" s="9"/>
      <c r="Q32" s="9"/>
      <c r="R32" s="9"/>
      <c r="S32" s="9"/>
      <c r="T32" s="13"/>
      <c r="U32" s="13"/>
    </row>
    <row r="33" spans="12:21" ht="4.5" customHeight="1" thickBot="1">
      <c r="L33" s="9"/>
      <c r="M33" s="9"/>
      <c r="N33" s="9"/>
      <c r="O33" s="9"/>
      <c r="P33" s="9"/>
      <c r="Q33" s="9"/>
      <c r="R33" s="9"/>
      <c r="S33" s="9"/>
      <c r="T33" s="13"/>
      <c r="U33" s="13"/>
    </row>
    <row r="34" spans="3:21" ht="15.75" thickBot="1">
      <c r="C34" s="85">
        <v>407845354</v>
      </c>
      <c r="D34" s="85"/>
      <c r="E34" s="86" t="s">
        <v>22</v>
      </c>
      <c r="F34" s="87">
        <f>IF($C$35="","",$C$34/$C$35)</f>
        <v>0.042720208447948084</v>
      </c>
      <c r="G34" s="88"/>
      <c r="H34" s="38"/>
      <c r="I34" s="38"/>
      <c r="J34" s="38"/>
      <c r="L34" s="9"/>
      <c r="M34" s="9"/>
      <c r="N34" s="9"/>
      <c r="O34" s="9"/>
      <c r="P34" s="9"/>
      <c r="Q34" s="9"/>
      <c r="R34" s="9"/>
      <c r="S34" s="9"/>
      <c r="T34" s="13"/>
      <c r="U34" s="13"/>
    </row>
    <row r="35" spans="3:21" ht="16.5" thickBot="1" thickTop="1">
      <c r="C35" s="91">
        <v>9546895224</v>
      </c>
      <c r="D35" s="91"/>
      <c r="E35" s="86"/>
      <c r="F35" s="89"/>
      <c r="G35" s="90"/>
      <c r="H35" s="38"/>
      <c r="I35" s="38"/>
      <c r="J35" s="38"/>
      <c r="L35" s="9"/>
      <c r="M35" s="9"/>
      <c r="N35" s="9"/>
      <c r="O35" s="9"/>
      <c r="P35" s="9"/>
      <c r="Q35" s="9"/>
      <c r="R35" s="9"/>
      <c r="S35" s="9"/>
      <c r="T35" s="13"/>
      <c r="U35" s="13"/>
    </row>
    <row r="36" spans="3:21" ht="15">
      <c r="C36" s="37"/>
      <c r="D36" s="37"/>
      <c r="E36" s="32"/>
      <c r="F36" s="36"/>
      <c r="G36" s="36"/>
      <c r="H36" s="36"/>
      <c r="I36" s="36"/>
      <c r="J36" s="36"/>
      <c r="L36" s="9"/>
      <c r="M36" s="9"/>
      <c r="N36" s="9"/>
      <c r="O36" s="9"/>
      <c r="P36" s="9"/>
      <c r="Q36" s="9"/>
      <c r="R36" s="9"/>
      <c r="S36" s="9"/>
      <c r="T36" s="13"/>
      <c r="U36" s="13"/>
    </row>
    <row r="37" spans="2:21" ht="15">
      <c r="B37" s="58" t="s">
        <v>69</v>
      </c>
      <c r="C37" s="73" t="s">
        <v>61</v>
      </c>
      <c r="D37" s="73"/>
      <c r="E37" s="9"/>
      <c r="F37" s="9"/>
      <c r="G37" s="9"/>
      <c r="H37" s="9"/>
      <c r="I37" s="9"/>
      <c r="J37" s="9"/>
      <c r="K37" s="9"/>
      <c r="L37" s="9"/>
      <c r="M37" s="9"/>
      <c r="N37" s="9"/>
      <c r="O37" s="9"/>
      <c r="P37" s="9"/>
      <c r="Q37" s="9"/>
      <c r="R37" s="9"/>
      <c r="S37" s="9"/>
      <c r="T37" s="13"/>
      <c r="U37" s="13"/>
    </row>
    <row r="38" spans="2:21" ht="4.5" customHeight="1">
      <c r="B38" s="31"/>
      <c r="C38" s="9"/>
      <c r="D38" s="9"/>
      <c r="E38" s="9"/>
      <c r="F38" s="9"/>
      <c r="G38" s="9"/>
      <c r="H38" s="9"/>
      <c r="I38" s="9"/>
      <c r="J38" s="9"/>
      <c r="K38" s="9"/>
      <c r="L38" s="9"/>
      <c r="M38" s="9"/>
      <c r="N38" s="9"/>
      <c r="O38" s="9"/>
      <c r="P38" s="9"/>
      <c r="Q38" s="9"/>
      <c r="R38" s="9"/>
      <c r="S38" s="9"/>
      <c r="T38" s="13"/>
      <c r="U38" s="13"/>
    </row>
    <row r="39" spans="2:21" ht="15">
      <c r="B39" s="31" t="s">
        <v>65</v>
      </c>
      <c r="C39" s="9"/>
      <c r="D39" s="9"/>
      <c r="E39" s="9"/>
      <c r="F39" s="9"/>
      <c r="G39" s="9"/>
      <c r="H39" s="9"/>
      <c r="I39" s="9"/>
      <c r="J39" s="9"/>
      <c r="K39" s="9"/>
      <c r="L39" s="9"/>
      <c r="M39" s="9"/>
      <c r="N39" s="9"/>
      <c r="O39" s="9"/>
      <c r="P39" s="9"/>
      <c r="Q39" s="9"/>
      <c r="R39" s="9"/>
      <c r="S39" s="9"/>
      <c r="T39" s="13"/>
      <c r="U39" s="13"/>
    </row>
    <row r="40" spans="2:21" ht="4.5" customHeight="1" thickBot="1">
      <c r="B40" s="31"/>
      <c r="C40" s="9"/>
      <c r="D40" s="9"/>
      <c r="E40" s="9"/>
      <c r="F40" s="9"/>
      <c r="G40" s="9"/>
      <c r="H40" s="9"/>
      <c r="I40" s="9"/>
      <c r="J40" s="9"/>
      <c r="K40" s="9"/>
      <c r="L40" s="9"/>
      <c r="M40" s="9"/>
      <c r="N40" s="9"/>
      <c r="O40" s="9"/>
      <c r="P40" s="9"/>
      <c r="Q40" s="9"/>
      <c r="R40" s="9"/>
      <c r="S40" s="9"/>
      <c r="T40" s="13"/>
      <c r="U40" s="13"/>
    </row>
    <row r="41" spans="2:21" ht="15">
      <c r="B41" s="64" t="s">
        <v>80</v>
      </c>
      <c r="C41" s="64"/>
      <c r="D41" s="64"/>
      <c r="E41" s="64"/>
      <c r="F41" s="62">
        <f>IF(B37="○",ROUNDDOWN(C13*10/110,0))</f>
        <v>6853363</v>
      </c>
      <c r="G41" s="61" t="s">
        <v>13</v>
      </c>
      <c r="H41" s="9"/>
      <c r="I41" s="9"/>
      <c r="J41" s="9"/>
      <c r="K41" s="9"/>
      <c r="L41" s="1"/>
      <c r="M41" s="1"/>
      <c r="N41" s="1"/>
      <c r="O41" s="1"/>
      <c r="P41" s="1"/>
      <c r="Q41" s="1"/>
      <c r="R41" s="1"/>
      <c r="S41" s="1"/>
      <c r="T41" s="13"/>
      <c r="U41" s="13"/>
    </row>
    <row r="42" spans="2:21" ht="15" thickBot="1">
      <c r="B42" s="64"/>
      <c r="C42" s="64"/>
      <c r="D42" s="64"/>
      <c r="E42" s="64"/>
      <c r="F42" s="63"/>
      <c r="G42" s="61"/>
      <c r="H42" s="9"/>
      <c r="I42" s="9"/>
      <c r="J42" s="9"/>
      <c r="K42" s="9"/>
      <c r="L42" s="1"/>
      <c r="M42" s="1"/>
      <c r="N42" s="1"/>
      <c r="O42" s="1"/>
      <c r="P42" s="1"/>
      <c r="Q42" s="1"/>
      <c r="R42" s="1"/>
      <c r="S42" s="1"/>
      <c r="T42" s="13"/>
      <c r="U42" s="13"/>
    </row>
    <row r="43" spans="2:21" ht="14.25">
      <c r="B43" s="31"/>
      <c r="C43" s="9"/>
      <c r="D43" s="9"/>
      <c r="E43" s="9"/>
      <c r="F43" s="9"/>
      <c r="G43" s="9"/>
      <c r="H43" s="9"/>
      <c r="I43" s="9"/>
      <c r="J43" s="9"/>
      <c r="K43" s="9"/>
      <c r="L43" s="9"/>
      <c r="M43" s="9"/>
      <c r="N43" s="9"/>
      <c r="O43" s="9"/>
      <c r="P43" s="9"/>
      <c r="Q43" s="9"/>
      <c r="R43" s="9"/>
      <c r="S43" s="9"/>
      <c r="T43" s="13"/>
      <c r="U43" s="13"/>
    </row>
    <row r="44" spans="2:21" ht="14.25">
      <c r="B44" s="58" t="s">
        <v>69</v>
      </c>
      <c r="C44" s="74" t="s">
        <v>55</v>
      </c>
      <c r="D44" s="75"/>
      <c r="E44" s="9"/>
      <c r="F44" s="9"/>
      <c r="G44" s="9"/>
      <c r="H44" s="9"/>
      <c r="I44" s="9"/>
      <c r="J44" s="9"/>
      <c r="K44" s="9"/>
      <c r="L44" s="9"/>
      <c r="M44" s="9"/>
      <c r="N44" s="9"/>
      <c r="O44" s="9"/>
      <c r="P44" s="9"/>
      <c r="Q44" s="9"/>
      <c r="R44" s="9"/>
      <c r="S44" s="9"/>
      <c r="T44" s="13"/>
      <c r="U44" s="13"/>
    </row>
    <row r="45" spans="2:21" ht="4.5" customHeight="1">
      <c r="B45" s="31"/>
      <c r="C45" s="9"/>
      <c r="D45" s="9"/>
      <c r="E45" s="9"/>
      <c r="F45" s="9"/>
      <c r="G45" s="9"/>
      <c r="H45" s="9"/>
      <c r="I45" s="9"/>
      <c r="J45" s="9"/>
      <c r="K45" s="9"/>
      <c r="L45" s="9"/>
      <c r="M45" s="9"/>
      <c r="N45" s="9"/>
      <c r="O45" s="9"/>
      <c r="P45" s="9"/>
      <c r="Q45" s="9"/>
      <c r="R45" s="9"/>
      <c r="S45" s="9"/>
      <c r="T45" s="13"/>
      <c r="U45" s="13"/>
    </row>
    <row r="46" spans="2:21" ht="14.25">
      <c r="B46" s="1" t="s">
        <v>49</v>
      </c>
      <c r="C46" s="9"/>
      <c r="D46" s="9"/>
      <c r="E46" s="9"/>
      <c r="F46" s="9"/>
      <c r="G46" s="9"/>
      <c r="H46" s="9"/>
      <c r="I46" s="9"/>
      <c r="J46" s="9"/>
      <c r="K46" s="9"/>
      <c r="L46" s="9"/>
      <c r="M46" s="9"/>
      <c r="N46" s="9"/>
      <c r="O46" s="9"/>
      <c r="P46" s="9"/>
      <c r="Q46" s="9"/>
      <c r="R46" s="9"/>
      <c r="S46" s="9"/>
      <c r="T46" s="13"/>
      <c r="U46" s="13"/>
    </row>
    <row r="47" spans="2:21" ht="4.5" customHeight="1">
      <c r="B47" s="31"/>
      <c r="C47" s="9"/>
      <c r="D47" s="9"/>
      <c r="E47" s="9"/>
      <c r="F47" s="9"/>
      <c r="G47" s="9"/>
      <c r="H47" s="9"/>
      <c r="I47" s="9"/>
      <c r="J47" s="9"/>
      <c r="K47" s="9"/>
      <c r="L47" s="9"/>
      <c r="M47" s="9"/>
      <c r="N47" s="9"/>
      <c r="O47" s="9"/>
      <c r="P47" s="9"/>
      <c r="Q47" s="9"/>
      <c r="R47" s="9"/>
      <c r="S47" s="9"/>
      <c r="T47" s="13"/>
      <c r="U47" s="13"/>
    </row>
    <row r="48" spans="2:20" ht="14.25" customHeight="1">
      <c r="B48" s="94"/>
      <c r="C48" s="71" t="s">
        <v>58</v>
      </c>
      <c r="D48" s="78" t="s">
        <v>79</v>
      </c>
      <c r="E48" s="78" t="s">
        <v>59</v>
      </c>
      <c r="F48" s="78" t="s">
        <v>52</v>
      </c>
      <c r="G48" s="9"/>
      <c r="H48" s="9"/>
      <c r="I48" s="9"/>
      <c r="J48" s="9"/>
      <c r="K48" s="9"/>
      <c r="L48" s="9"/>
      <c r="M48" s="9"/>
      <c r="N48" s="9"/>
      <c r="O48" s="9"/>
      <c r="P48" s="9"/>
      <c r="Q48" s="9"/>
      <c r="R48" s="9"/>
      <c r="S48" s="13"/>
      <c r="T48" s="13"/>
    </row>
    <row r="49" spans="2:20" ht="14.25">
      <c r="B49" s="95"/>
      <c r="C49" s="97"/>
      <c r="D49" s="79"/>
      <c r="E49" s="79"/>
      <c r="F49" s="79"/>
      <c r="G49" s="9"/>
      <c r="H49" s="9"/>
      <c r="I49" s="9"/>
      <c r="J49" s="9"/>
      <c r="K49" s="9"/>
      <c r="L49" s="9"/>
      <c r="M49" s="9"/>
      <c r="N49" s="9"/>
      <c r="O49" s="9"/>
      <c r="P49" s="9"/>
      <c r="Q49" s="9"/>
      <c r="R49" s="9"/>
      <c r="S49" s="13"/>
      <c r="T49" s="13"/>
    </row>
    <row r="50" spans="2:20" ht="14.25">
      <c r="B50" s="96"/>
      <c r="C50" s="72"/>
      <c r="D50" s="80"/>
      <c r="E50" s="80"/>
      <c r="F50" s="80"/>
      <c r="G50" s="9"/>
      <c r="H50" s="9"/>
      <c r="I50" s="9"/>
      <c r="J50" s="9"/>
      <c r="K50" s="9"/>
      <c r="L50" s="9"/>
      <c r="M50" s="9"/>
      <c r="N50" s="9"/>
      <c r="O50" s="9"/>
      <c r="P50" s="9"/>
      <c r="Q50" s="9"/>
      <c r="R50" s="9"/>
      <c r="S50" s="13"/>
      <c r="T50" s="13"/>
    </row>
    <row r="51" spans="2:20" ht="14.25">
      <c r="B51" s="68" t="s">
        <v>60</v>
      </c>
      <c r="C51" s="15" t="s">
        <v>70</v>
      </c>
      <c r="D51" s="51"/>
      <c r="E51" s="51">
        <v>324418004</v>
      </c>
      <c r="F51" s="52">
        <f aca="true" t="shared" si="0" ref="F51:F57">SUM(D51:E51)</f>
        <v>324418004</v>
      </c>
      <c r="G51" s="9"/>
      <c r="H51" s="9"/>
      <c r="I51" s="9"/>
      <c r="J51" s="9"/>
      <c r="K51" s="9"/>
      <c r="L51" s="9"/>
      <c r="M51" s="9"/>
      <c r="N51" s="9"/>
      <c r="O51" s="9"/>
      <c r="P51" s="9"/>
      <c r="Q51" s="9"/>
      <c r="R51" s="9"/>
      <c r="S51" s="13"/>
      <c r="T51" s="13"/>
    </row>
    <row r="52" spans="2:20" ht="14.25">
      <c r="B52" s="69"/>
      <c r="C52" s="15" t="s">
        <v>71</v>
      </c>
      <c r="D52" s="51">
        <v>11602004</v>
      </c>
      <c r="E52" s="51"/>
      <c r="F52" s="52">
        <f t="shared" si="0"/>
        <v>11602004</v>
      </c>
      <c r="G52" s="9"/>
      <c r="H52" s="9"/>
      <c r="I52" s="9"/>
      <c r="J52" s="9"/>
      <c r="K52" s="9"/>
      <c r="L52" s="9"/>
      <c r="M52" s="9"/>
      <c r="N52" s="9"/>
      <c r="O52" s="9"/>
      <c r="P52" s="9"/>
      <c r="Q52" s="9"/>
      <c r="R52" s="9"/>
      <c r="S52" s="13"/>
      <c r="T52" s="13"/>
    </row>
    <row r="53" spans="2:20" ht="14.25">
      <c r="B53" s="69"/>
      <c r="C53" s="15" t="s">
        <v>72</v>
      </c>
      <c r="D53" s="51">
        <v>697718</v>
      </c>
      <c r="E53" s="51"/>
      <c r="F53" s="52">
        <f t="shared" si="0"/>
        <v>697718</v>
      </c>
      <c r="G53" s="9"/>
      <c r="H53" s="9"/>
      <c r="I53" s="9"/>
      <c r="J53" s="9"/>
      <c r="K53" s="9"/>
      <c r="L53" s="9"/>
      <c r="M53" s="9"/>
      <c r="N53" s="9"/>
      <c r="O53" s="9"/>
      <c r="P53" s="9"/>
      <c r="Q53" s="9"/>
      <c r="R53" s="9"/>
      <c r="S53" s="13"/>
      <c r="T53" s="13"/>
    </row>
    <row r="54" spans="2:20" ht="14.25">
      <c r="B54" s="69"/>
      <c r="C54" s="15"/>
      <c r="D54" s="51"/>
      <c r="E54" s="51"/>
      <c r="F54" s="52">
        <f t="shared" si="0"/>
        <v>0</v>
      </c>
      <c r="G54" s="9"/>
      <c r="H54" s="9"/>
      <c r="I54" s="9"/>
      <c r="J54" s="9"/>
      <c r="K54" s="9"/>
      <c r="L54" s="9"/>
      <c r="M54" s="9"/>
      <c r="N54" s="9"/>
      <c r="O54" s="9"/>
      <c r="P54" s="9"/>
      <c r="Q54" s="9"/>
      <c r="R54" s="9"/>
      <c r="S54" s="13"/>
      <c r="T54" s="13"/>
    </row>
    <row r="55" spans="2:20" ht="14.25">
      <c r="B55" s="69"/>
      <c r="C55" s="15"/>
      <c r="D55" s="51"/>
      <c r="E55" s="51"/>
      <c r="F55" s="52">
        <f t="shared" si="0"/>
        <v>0</v>
      </c>
      <c r="G55" s="9"/>
      <c r="H55" s="9"/>
      <c r="I55" s="9"/>
      <c r="J55" s="9"/>
      <c r="K55" s="9"/>
      <c r="L55" s="9"/>
      <c r="M55" s="9"/>
      <c r="N55" s="9"/>
      <c r="O55" s="9"/>
      <c r="P55" s="9"/>
      <c r="Q55" s="9"/>
      <c r="R55" s="9"/>
      <c r="S55" s="13"/>
      <c r="T55" s="13"/>
    </row>
    <row r="56" spans="2:20" ht="14.25">
      <c r="B56" s="69"/>
      <c r="C56" s="15"/>
      <c r="D56" s="51"/>
      <c r="E56" s="51"/>
      <c r="F56" s="52">
        <f t="shared" si="0"/>
        <v>0</v>
      </c>
      <c r="G56" s="9"/>
      <c r="H56" s="9"/>
      <c r="I56" s="9"/>
      <c r="J56" s="9"/>
      <c r="K56" s="9"/>
      <c r="L56" s="9"/>
      <c r="M56" s="9"/>
      <c r="N56" s="9"/>
      <c r="O56" s="9"/>
      <c r="P56" s="9"/>
      <c r="Q56" s="9"/>
      <c r="R56" s="9"/>
      <c r="S56" s="13"/>
      <c r="T56" s="13"/>
    </row>
    <row r="57" spans="2:20" ht="15" thickBot="1">
      <c r="B57" s="69"/>
      <c r="C57" s="15"/>
      <c r="D57" s="51"/>
      <c r="E57" s="51"/>
      <c r="F57" s="52">
        <f t="shared" si="0"/>
        <v>0</v>
      </c>
      <c r="G57" s="9"/>
      <c r="H57" s="9"/>
      <c r="I57" s="9"/>
      <c r="J57" s="9"/>
      <c r="K57" s="9"/>
      <c r="L57" s="9"/>
      <c r="M57" s="9"/>
      <c r="N57" s="9"/>
      <c r="O57" s="9"/>
      <c r="P57" s="9"/>
      <c r="Q57" s="9"/>
      <c r="R57" s="9"/>
      <c r="S57" s="13"/>
      <c r="T57" s="13"/>
    </row>
    <row r="58" spans="2:20" ht="15" thickBot="1">
      <c r="B58" s="70"/>
      <c r="C58" s="3" t="s">
        <v>9</v>
      </c>
      <c r="D58" s="53">
        <f>SUM(D51:D57)</f>
        <v>12299722</v>
      </c>
      <c r="E58" s="54">
        <f>SUM(E51:E57)</f>
        <v>324418004</v>
      </c>
      <c r="F58" s="55">
        <f>SUM(F51:F57)</f>
        <v>336717726</v>
      </c>
      <c r="G58" s="9"/>
      <c r="H58" s="9"/>
      <c r="I58" s="9"/>
      <c r="J58" s="9"/>
      <c r="K58" s="9"/>
      <c r="L58" s="9"/>
      <c r="M58" s="9"/>
      <c r="N58" s="9"/>
      <c r="O58" s="9"/>
      <c r="P58" s="9"/>
      <c r="Q58" s="9"/>
      <c r="R58" s="9"/>
      <c r="S58" s="13"/>
      <c r="T58" s="13"/>
    </row>
    <row r="59" spans="2:20" ht="14.25">
      <c r="B59" s="31"/>
      <c r="C59" s="9"/>
      <c r="D59" s="8" t="s">
        <v>47</v>
      </c>
      <c r="E59" s="9"/>
      <c r="F59" s="8" t="s">
        <v>48</v>
      </c>
      <c r="G59" s="9"/>
      <c r="H59" s="9"/>
      <c r="I59" s="9"/>
      <c r="J59" s="9"/>
      <c r="K59" s="9"/>
      <c r="L59" s="9"/>
      <c r="M59" s="9"/>
      <c r="N59" s="9"/>
      <c r="O59" s="9"/>
      <c r="P59" s="9"/>
      <c r="Q59" s="9"/>
      <c r="R59" s="9"/>
      <c r="S59" s="13"/>
      <c r="T59" s="13"/>
    </row>
    <row r="60" spans="2:21" ht="4.5" customHeight="1">
      <c r="B60" s="31"/>
      <c r="C60" s="9"/>
      <c r="D60" s="9"/>
      <c r="E60" s="9"/>
      <c r="F60" s="9"/>
      <c r="G60" s="9"/>
      <c r="H60" s="9"/>
      <c r="I60" s="9"/>
      <c r="J60" s="9"/>
      <c r="K60" s="9"/>
      <c r="L60" s="9"/>
      <c r="M60" s="9"/>
      <c r="N60" s="9"/>
      <c r="O60" s="9"/>
      <c r="P60" s="9"/>
      <c r="Q60" s="9"/>
      <c r="R60" s="9"/>
      <c r="S60" s="9"/>
      <c r="T60" s="13"/>
      <c r="U60" s="13"/>
    </row>
    <row r="61" spans="2:21" ht="14.25">
      <c r="B61" s="31" t="s">
        <v>65</v>
      </c>
      <c r="C61" s="9"/>
      <c r="D61" s="9"/>
      <c r="E61" s="9"/>
      <c r="F61" s="9"/>
      <c r="G61" s="9"/>
      <c r="H61" s="9"/>
      <c r="I61" s="9"/>
      <c r="J61" s="9"/>
      <c r="K61" s="9"/>
      <c r="L61" s="9"/>
      <c r="M61" s="9"/>
      <c r="N61" s="9"/>
      <c r="O61" s="9"/>
      <c r="P61" s="9"/>
      <c r="Q61" s="9"/>
      <c r="R61" s="9"/>
      <c r="S61" s="9"/>
      <c r="T61" s="13"/>
      <c r="U61" s="13"/>
    </row>
    <row r="62" spans="2:21" ht="4.5" customHeight="1" thickBot="1">
      <c r="B62" s="31"/>
      <c r="C62" s="9"/>
      <c r="D62" s="9"/>
      <c r="E62" s="9"/>
      <c r="F62" s="9"/>
      <c r="G62" s="9"/>
      <c r="H62" s="9"/>
      <c r="I62" s="9"/>
      <c r="J62" s="9"/>
      <c r="K62" s="9"/>
      <c r="L62" s="9"/>
      <c r="M62" s="9"/>
      <c r="N62" s="9"/>
      <c r="O62" s="9"/>
      <c r="P62" s="9"/>
      <c r="Q62" s="9"/>
      <c r="R62" s="9"/>
      <c r="S62" s="9"/>
      <c r="T62" s="13"/>
      <c r="U62" s="13"/>
    </row>
    <row r="63" spans="2:21" ht="14.25">
      <c r="B63" s="64" t="s">
        <v>77</v>
      </c>
      <c r="C63" s="64"/>
      <c r="D63" s="64"/>
      <c r="E63" s="64"/>
      <c r="F63" s="64"/>
      <c r="G63" s="64"/>
      <c r="H63" s="62">
        <f>ROUNDDOWN(C13*10/110*F34*D58/F58,0)</f>
        <v>10694</v>
      </c>
      <c r="I63" s="61" t="s">
        <v>13</v>
      </c>
      <c r="J63" s="9"/>
      <c r="K63" s="9"/>
      <c r="L63" s="9"/>
      <c r="M63" s="9"/>
      <c r="N63" s="9"/>
      <c r="O63" s="9"/>
      <c r="P63" s="9"/>
      <c r="Q63" s="9"/>
      <c r="R63" s="9"/>
      <c r="S63" s="9"/>
      <c r="T63" s="13"/>
      <c r="U63" s="13"/>
    </row>
    <row r="64" spans="2:21" ht="15" thickBot="1">
      <c r="B64" s="64"/>
      <c r="C64" s="64"/>
      <c r="D64" s="64"/>
      <c r="E64" s="64"/>
      <c r="F64" s="64"/>
      <c r="G64" s="64"/>
      <c r="H64" s="63"/>
      <c r="I64" s="61"/>
      <c r="J64" s="9"/>
      <c r="K64" s="9"/>
      <c r="L64" s="9"/>
      <c r="M64" s="9"/>
      <c r="N64" s="9"/>
      <c r="O64" s="9"/>
      <c r="P64" s="9"/>
      <c r="Q64" s="9"/>
      <c r="R64" s="9"/>
      <c r="S64" s="9"/>
      <c r="T64" s="13"/>
      <c r="U64" s="13"/>
    </row>
    <row r="65" spans="2:21" ht="14.25">
      <c r="B65" s="31"/>
      <c r="C65" s="9"/>
      <c r="D65" s="9"/>
      <c r="E65" s="9"/>
      <c r="F65" s="9"/>
      <c r="G65" s="9"/>
      <c r="H65" s="9"/>
      <c r="I65" s="9"/>
      <c r="J65" s="9"/>
      <c r="K65" s="9"/>
      <c r="L65" s="9"/>
      <c r="M65" s="9"/>
      <c r="N65" s="9"/>
      <c r="O65" s="9"/>
      <c r="P65" s="9"/>
      <c r="Q65" s="9"/>
      <c r="R65" s="9"/>
      <c r="S65" s="9"/>
      <c r="T65" s="13"/>
      <c r="U65" s="13"/>
    </row>
    <row r="66" spans="2:21" ht="14.25">
      <c r="B66" s="58" t="s">
        <v>69</v>
      </c>
      <c r="C66" s="10" t="s">
        <v>54</v>
      </c>
      <c r="D66" s="11"/>
      <c r="E66" s="48"/>
      <c r="F66" s="9"/>
      <c r="G66" s="9"/>
      <c r="H66" s="9"/>
      <c r="I66" s="9"/>
      <c r="J66" s="9"/>
      <c r="K66" s="9"/>
      <c r="L66" s="9"/>
      <c r="M66" s="9"/>
      <c r="N66" s="9"/>
      <c r="O66" s="9"/>
      <c r="P66" s="9"/>
      <c r="Q66" s="9"/>
      <c r="R66" s="9"/>
      <c r="S66" s="9"/>
      <c r="T66" s="13"/>
      <c r="U66" s="13"/>
    </row>
    <row r="67" spans="3:21" ht="4.5" customHeight="1">
      <c r="C67" s="37"/>
      <c r="D67" s="37"/>
      <c r="E67" s="32"/>
      <c r="F67" s="36"/>
      <c r="G67" s="36"/>
      <c r="H67" s="36"/>
      <c r="I67" s="36"/>
      <c r="J67" s="36"/>
      <c r="L67" s="9"/>
      <c r="M67" s="9"/>
      <c r="N67" s="9"/>
      <c r="O67" s="9"/>
      <c r="P67" s="9"/>
      <c r="Q67" s="9"/>
      <c r="R67" s="9"/>
      <c r="S67" s="9"/>
      <c r="T67" s="13"/>
      <c r="U67" s="13"/>
    </row>
    <row r="68" spans="2:21" ht="14.25">
      <c r="B68" s="1" t="s">
        <v>49</v>
      </c>
      <c r="C68" s="37"/>
      <c r="D68" s="37"/>
      <c r="E68" s="32"/>
      <c r="F68" s="36"/>
      <c r="G68" s="36"/>
      <c r="H68" s="36"/>
      <c r="I68" s="36"/>
      <c r="J68" s="36"/>
      <c r="L68" s="9"/>
      <c r="M68" s="9"/>
      <c r="N68" s="9"/>
      <c r="O68" s="9"/>
      <c r="P68" s="9"/>
      <c r="Q68" s="9"/>
      <c r="R68" s="9"/>
      <c r="S68" s="9"/>
      <c r="T68" s="13"/>
      <c r="U68" s="13"/>
    </row>
    <row r="69" spans="3:21" ht="4.5" customHeight="1">
      <c r="C69" s="37"/>
      <c r="D69" s="37"/>
      <c r="E69" s="32"/>
      <c r="F69" s="36"/>
      <c r="G69" s="36"/>
      <c r="H69" s="36"/>
      <c r="I69" s="36"/>
      <c r="J69" s="36"/>
      <c r="L69" s="9"/>
      <c r="M69" s="9"/>
      <c r="N69" s="9"/>
      <c r="O69" s="9"/>
      <c r="P69" s="9"/>
      <c r="Q69" s="9"/>
      <c r="R69" s="9"/>
      <c r="S69" s="9"/>
      <c r="T69" s="13"/>
      <c r="U69" s="13"/>
    </row>
    <row r="70" spans="2:19" ht="14.25">
      <c r="B70" s="5"/>
      <c r="C70" s="71" t="s">
        <v>12</v>
      </c>
      <c r="D70" s="73" t="s">
        <v>79</v>
      </c>
      <c r="E70" s="73"/>
      <c r="F70" s="73"/>
      <c r="G70" s="76" t="s">
        <v>73</v>
      </c>
      <c r="H70" s="59" t="s">
        <v>9</v>
      </c>
      <c r="I70" s="9"/>
      <c r="J70" s="9"/>
      <c r="K70" s="9"/>
      <c r="L70" s="9"/>
      <c r="M70" s="9"/>
      <c r="N70" s="9"/>
      <c r="O70" s="9"/>
      <c r="P70" s="9"/>
      <c r="Q70" s="13"/>
      <c r="R70" s="13"/>
      <c r="S70" s="1"/>
    </row>
    <row r="71" spans="2:19" ht="28.5">
      <c r="B71" s="6"/>
      <c r="C71" s="72"/>
      <c r="D71" s="4" t="s">
        <v>7</v>
      </c>
      <c r="E71" s="4" t="s">
        <v>5</v>
      </c>
      <c r="F71" s="4" t="s">
        <v>8</v>
      </c>
      <c r="G71" s="77"/>
      <c r="H71" s="59"/>
      <c r="I71" s="9"/>
      <c r="J71" s="9"/>
      <c r="K71" s="9"/>
      <c r="L71" s="9"/>
      <c r="M71" s="9"/>
      <c r="N71" s="9"/>
      <c r="O71" s="9"/>
      <c r="P71" s="9"/>
      <c r="Q71" s="13"/>
      <c r="R71" s="13"/>
      <c r="S71" s="1"/>
    </row>
    <row r="72" spans="2:19" ht="14.25" customHeight="1">
      <c r="B72" s="60" t="s">
        <v>11</v>
      </c>
      <c r="C72" s="15" t="s">
        <v>70</v>
      </c>
      <c r="D72" s="56"/>
      <c r="E72" s="56"/>
      <c r="F72" s="56"/>
      <c r="G72" s="56">
        <v>324418004</v>
      </c>
      <c r="H72" s="12">
        <f aca="true" t="shared" si="1" ref="H72:H78">SUM(D72:G72)</f>
        <v>324418004</v>
      </c>
      <c r="I72" s="9"/>
      <c r="J72" s="9"/>
      <c r="K72" s="9"/>
      <c r="L72" s="9"/>
      <c r="M72" s="9"/>
      <c r="N72" s="9"/>
      <c r="O72" s="9"/>
      <c r="P72" s="9"/>
      <c r="Q72" s="13"/>
      <c r="R72" s="13"/>
      <c r="S72" s="1"/>
    </row>
    <row r="73" spans="2:19" ht="14.25" customHeight="1">
      <c r="B73" s="60"/>
      <c r="C73" s="15" t="s">
        <v>71</v>
      </c>
      <c r="D73" s="56">
        <v>10000000</v>
      </c>
      <c r="E73" s="56">
        <v>1602004</v>
      </c>
      <c r="F73" s="56"/>
      <c r="G73" s="56"/>
      <c r="H73" s="12">
        <f t="shared" si="1"/>
        <v>11602004</v>
      </c>
      <c r="I73" s="9"/>
      <c r="J73" s="9"/>
      <c r="K73" s="9"/>
      <c r="L73" s="9"/>
      <c r="M73" s="9"/>
      <c r="N73" s="9"/>
      <c r="O73" s="9"/>
      <c r="P73" s="9"/>
      <c r="Q73" s="13"/>
      <c r="R73" s="13"/>
      <c r="S73" s="1"/>
    </row>
    <row r="74" spans="2:19" ht="14.25" customHeight="1">
      <c r="B74" s="60"/>
      <c r="C74" s="15" t="s">
        <v>72</v>
      </c>
      <c r="D74" s="56">
        <v>300000</v>
      </c>
      <c r="E74" s="56">
        <v>397718</v>
      </c>
      <c r="F74" s="56"/>
      <c r="G74" s="56"/>
      <c r="H74" s="12">
        <f t="shared" si="1"/>
        <v>697718</v>
      </c>
      <c r="I74" s="9"/>
      <c r="J74" s="9"/>
      <c r="K74" s="9"/>
      <c r="L74" s="9"/>
      <c r="M74" s="9"/>
      <c r="N74" s="9"/>
      <c r="O74" s="9"/>
      <c r="P74" s="9"/>
      <c r="Q74" s="13"/>
      <c r="R74" s="13"/>
      <c r="S74" s="1"/>
    </row>
    <row r="75" spans="2:19" ht="14.25" customHeight="1">
      <c r="B75" s="60"/>
      <c r="C75" s="15"/>
      <c r="D75" s="56"/>
      <c r="E75" s="56"/>
      <c r="F75" s="56"/>
      <c r="G75" s="56"/>
      <c r="H75" s="12">
        <f t="shared" si="1"/>
        <v>0</v>
      </c>
      <c r="I75" s="9"/>
      <c r="J75" s="9"/>
      <c r="K75" s="9"/>
      <c r="L75" s="9"/>
      <c r="M75" s="9"/>
      <c r="N75" s="9"/>
      <c r="O75" s="9"/>
      <c r="P75" s="9"/>
      <c r="Q75" s="13"/>
      <c r="R75" s="13"/>
      <c r="S75" s="1"/>
    </row>
    <row r="76" spans="2:19" ht="14.25" customHeight="1">
      <c r="B76" s="60"/>
      <c r="C76" s="15"/>
      <c r="D76" s="56"/>
      <c r="E76" s="56"/>
      <c r="F76" s="56"/>
      <c r="G76" s="56"/>
      <c r="H76" s="12">
        <f t="shared" si="1"/>
        <v>0</v>
      </c>
      <c r="I76" s="9"/>
      <c r="J76" s="9"/>
      <c r="K76" s="9"/>
      <c r="L76" s="9"/>
      <c r="M76" s="9"/>
      <c r="N76" s="9"/>
      <c r="O76" s="9"/>
      <c r="P76" s="9"/>
      <c r="Q76" s="13"/>
      <c r="R76" s="13"/>
      <c r="S76" s="1"/>
    </row>
    <row r="77" spans="2:19" ht="14.25" customHeight="1">
      <c r="B77" s="60"/>
      <c r="C77" s="15"/>
      <c r="D77" s="56"/>
      <c r="E77" s="56"/>
      <c r="F77" s="56"/>
      <c r="G77" s="56"/>
      <c r="H77" s="12">
        <f t="shared" si="1"/>
        <v>0</v>
      </c>
      <c r="I77" s="9"/>
      <c r="J77" s="9"/>
      <c r="K77" s="9"/>
      <c r="L77" s="9"/>
      <c r="M77" s="9"/>
      <c r="N77" s="9"/>
      <c r="O77" s="9"/>
      <c r="P77" s="9"/>
      <c r="Q77" s="13"/>
      <c r="R77" s="13"/>
      <c r="S77" s="1"/>
    </row>
    <row r="78" spans="2:19" ht="14.25" customHeight="1" thickBot="1">
      <c r="B78" s="60"/>
      <c r="C78" s="15"/>
      <c r="D78" s="56"/>
      <c r="E78" s="56"/>
      <c r="F78" s="56"/>
      <c r="G78" s="56" t="s">
        <v>37</v>
      </c>
      <c r="H78" s="39">
        <f t="shared" si="1"/>
        <v>0</v>
      </c>
      <c r="L78" s="1"/>
      <c r="M78" s="1"/>
      <c r="N78" s="1"/>
      <c r="O78" s="1"/>
      <c r="P78" s="1"/>
      <c r="Q78" s="13"/>
      <c r="R78" s="13"/>
      <c r="S78" s="1"/>
    </row>
    <row r="79" spans="2:19" ht="14.25" customHeight="1" thickBot="1">
      <c r="B79" s="60"/>
      <c r="C79" s="3" t="s">
        <v>9</v>
      </c>
      <c r="D79" s="12">
        <f>SUM(D72:D78)</f>
        <v>10300000</v>
      </c>
      <c r="E79" s="12">
        <f>SUM(E72:E78)</f>
        <v>1999722</v>
      </c>
      <c r="F79" s="12">
        <f>SUM(F72:F78)</f>
        <v>0</v>
      </c>
      <c r="G79" s="40">
        <f>SUM(G72:G78)</f>
        <v>324418004</v>
      </c>
      <c r="H79" s="14">
        <f>SUM(H72:H78)</f>
        <v>336717726</v>
      </c>
      <c r="I79" s="9"/>
      <c r="J79" s="9"/>
      <c r="K79" s="9"/>
      <c r="L79" s="9"/>
      <c r="M79" s="9"/>
      <c r="N79" s="9"/>
      <c r="O79" s="9"/>
      <c r="P79" s="9"/>
      <c r="Q79" s="13"/>
      <c r="R79" s="13"/>
      <c r="S79" s="1"/>
    </row>
    <row r="80" spans="2:19" ht="14.25" customHeight="1">
      <c r="B80" s="7"/>
      <c r="C80" s="8"/>
      <c r="D80" s="57" t="s">
        <v>62</v>
      </c>
      <c r="E80" s="57" t="s">
        <v>63</v>
      </c>
      <c r="F80" s="49"/>
      <c r="G80" s="9"/>
      <c r="H80" s="8" t="s">
        <v>64</v>
      </c>
      <c r="I80" s="9"/>
      <c r="J80" s="9"/>
      <c r="K80" s="9"/>
      <c r="L80" s="9"/>
      <c r="M80" s="9"/>
      <c r="N80" s="9"/>
      <c r="O80" s="9"/>
      <c r="P80" s="9"/>
      <c r="Q80" s="1"/>
      <c r="R80" s="1"/>
      <c r="S80" s="1"/>
    </row>
    <row r="81" spans="2:19" ht="4.5" customHeight="1">
      <c r="B81" s="7"/>
      <c r="C81" s="8"/>
      <c r="D81" s="9"/>
      <c r="E81" s="9"/>
      <c r="F81" s="9"/>
      <c r="G81" s="9"/>
      <c r="H81" s="9"/>
      <c r="I81" s="9"/>
      <c r="J81" s="9"/>
      <c r="K81" s="9"/>
      <c r="L81" s="9"/>
      <c r="M81" s="9"/>
      <c r="N81" s="9"/>
      <c r="O81" s="9"/>
      <c r="P81" s="9"/>
      <c r="Q81" s="9"/>
      <c r="R81" s="9"/>
      <c r="S81" s="9"/>
    </row>
    <row r="82" spans="2:21" ht="14.25">
      <c r="B82" s="31" t="s">
        <v>65</v>
      </c>
      <c r="L82" s="9"/>
      <c r="M82" s="9"/>
      <c r="N82" s="9"/>
      <c r="O82" s="9"/>
      <c r="P82" s="9"/>
      <c r="Q82" s="9"/>
      <c r="R82" s="9"/>
      <c r="S82" s="9"/>
      <c r="T82" s="13"/>
      <c r="U82" s="13"/>
    </row>
    <row r="83" spans="6:21" ht="4.5" customHeight="1" thickBot="1">
      <c r="F83" s="33"/>
      <c r="G83" s="9"/>
      <c r="H83" s="33"/>
      <c r="I83" s="33"/>
      <c r="L83" s="9"/>
      <c r="M83" s="9"/>
      <c r="N83" s="9"/>
      <c r="O83" s="9"/>
      <c r="P83" s="9"/>
      <c r="Q83" s="9"/>
      <c r="R83" s="9"/>
      <c r="S83" s="9"/>
      <c r="T83" s="13"/>
      <c r="U83" s="13"/>
    </row>
    <row r="84" spans="2:19" ht="14.25" customHeight="1">
      <c r="B84" s="64" t="s">
        <v>78</v>
      </c>
      <c r="C84" s="64"/>
      <c r="D84" s="64"/>
      <c r="E84" s="64"/>
      <c r="F84" s="64"/>
      <c r="G84" s="64"/>
      <c r="H84" s="62">
        <f>_xlfn.IFERROR(ROUNDDOWN(C13*10/110*D79/H79,0)+ROUNDDOWN(C13*10/110*F34*E79/H79,0),"")</f>
        <v>211378</v>
      </c>
      <c r="I84" s="67" t="s">
        <v>13</v>
      </c>
      <c r="J84" s="44"/>
      <c r="K84" s="44"/>
      <c r="L84" s="9"/>
      <c r="M84" s="9"/>
      <c r="N84" s="9"/>
      <c r="O84" s="9"/>
      <c r="P84" s="9"/>
      <c r="Q84" s="9"/>
      <c r="R84" s="9"/>
      <c r="S84" s="9"/>
    </row>
    <row r="85" spans="2:19" ht="14.25" customHeight="1" thickBot="1">
      <c r="B85" s="64"/>
      <c r="C85" s="64"/>
      <c r="D85" s="64"/>
      <c r="E85" s="64"/>
      <c r="F85" s="64"/>
      <c r="G85" s="64"/>
      <c r="H85" s="63"/>
      <c r="I85" s="67"/>
      <c r="J85" s="44"/>
      <c r="K85" s="44"/>
      <c r="L85" s="9"/>
      <c r="M85" s="9"/>
      <c r="N85" s="9"/>
      <c r="O85" s="9"/>
      <c r="P85" s="9"/>
      <c r="Q85" s="9"/>
      <c r="R85" s="9"/>
      <c r="S85" s="9"/>
    </row>
    <row r="86" spans="3:19" ht="4.5" customHeight="1">
      <c r="C86" s="50"/>
      <c r="D86" s="45"/>
      <c r="E86" s="45"/>
      <c r="L86" s="9"/>
      <c r="M86" s="9"/>
      <c r="N86" s="9"/>
      <c r="O86" s="9"/>
      <c r="P86" s="9"/>
      <c r="Q86" s="9"/>
      <c r="R86" s="9"/>
      <c r="S86" s="9"/>
    </row>
    <row r="87" spans="1:19" ht="14.25" customHeight="1">
      <c r="A87" s="22"/>
      <c r="B87" s="22"/>
      <c r="C87" s="22"/>
      <c r="D87" s="22"/>
      <c r="E87" s="22"/>
      <c r="F87" s="22"/>
      <c r="G87" s="22"/>
      <c r="H87" s="22"/>
      <c r="I87" s="22"/>
      <c r="J87" s="22"/>
      <c r="K87" s="22"/>
      <c r="L87" s="1"/>
      <c r="M87" s="1"/>
      <c r="N87" s="1"/>
      <c r="O87" s="1"/>
      <c r="P87" s="1"/>
      <c r="Q87" s="1"/>
      <c r="R87" s="1"/>
      <c r="S87" s="1"/>
    </row>
    <row r="88" spans="1:19" ht="14.25" customHeight="1">
      <c r="A88" s="22"/>
      <c r="B88" s="22"/>
      <c r="C88" s="22"/>
      <c r="D88" s="22"/>
      <c r="E88" s="22"/>
      <c r="F88" s="22"/>
      <c r="G88" s="22"/>
      <c r="H88" s="22"/>
      <c r="I88" s="22"/>
      <c r="J88" s="22"/>
      <c r="K88" s="22"/>
      <c r="L88" s="1"/>
      <c r="M88" s="1"/>
      <c r="N88" s="1"/>
      <c r="O88" s="1"/>
      <c r="P88" s="1"/>
      <c r="Q88" s="1"/>
      <c r="R88" s="1"/>
      <c r="S88" s="1"/>
    </row>
    <row r="89" spans="1:11" ht="14.25" customHeight="1">
      <c r="A89" s="22"/>
      <c r="B89" s="22"/>
      <c r="C89" s="22"/>
      <c r="D89" s="22"/>
      <c r="E89" s="22"/>
      <c r="F89" s="22"/>
      <c r="G89" s="22"/>
      <c r="H89" s="22"/>
      <c r="I89" s="22"/>
      <c r="J89" s="22"/>
      <c r="K89" s="22"/>
    </row>
    <row r="90" spans="1:11" ht="14.25" customHeight="1">
      <c r="A90" s="22"/>
      <c r="B90" s="22"/>
      <c r="C90" s="22"/>
      <c r="D90" s="22"/>
      <c r="E90" s="22"/>
      <c r="F90" s="22"/>
      <c r="G90" s="22"/>
      <c r="H90" s="22"/>
      <c r="I90" s="22"/>
      <c r="J90" s="22"/>
      <c r="K90" s="22"/>
    </row>
    <row r="91" spans="1:11" ht="14.25" customHeight="1">
      <c r="A91" s="22"/>
      <c r="B91" s="22"/>
      <c r="C91" s="22"/>
      <c r="D91" s="22"/>
      <c r="E91" s="22"/>
      <c r="F91" s="22"/>
      <c r="G91" s="22"/>
      <c r="H91" s="22"/>
      <c r="I91" s="22"/>
      <c r="J91" s="22"/>
      <c r="K91" s="22"/>
    </row>
    <row r="92" spans="1:11" ht="14.25">
      <c r="A92" s="22"/>
      <c r="B92" s="22"/>
      <c r="C92" s="22"/>
      <c r="D92" s="22"/>
      <c r="E92" s="22"/>
      <c r="F92" s="22"/>
      <c r="G92" s="22"/>
      <c r="H92" s="22"/>
      <c r="I92" s="22"/>
      <c r="J92" s="22"/>
      <c r="K92" s="22"/>
    </row>
    <row r="93" spans="1:11" ht="14.25">
      <c r="A93" s="22"/>
      <c r="B93" s="22"/>
      <c r="C93" s="22"/>
      <c r="D93" s="22"/>
      <c r="E93" s="22"/>
      <c r="F93" s="22"/>
      <c r="G93" s="22"/>
      <c r="H93" s="22"/>
      <c r="I93" s="22"/>
      <c r="J93" s="22"/>
      <c r="K93" s="22"/>
    </row>
    <row r="94" spans="1:11" ht="14.25">
      <c r="A94" s="22"/>
      <c r="B94" s="22"/>
      <c r="C94" s="22"/>
      <c r="D94" s="22"/>
      <c r="E94" s="22"/>
      <c r="F94" s="22"/>
      <c r="G94" s="22"/>
      <c r="H94" s="22"/>
      <c r="I94" s="22"/>
      <c r="J94" s="22"/>
      <c r="K94" s="22"/>
    </row>
    <row r="95" spans="1:11" ht="14.25">
      <c r="A95" s="22"/>
      <c r="B95" s="22"/>
      <c r="C95" s="22"/>
      <c r="D95" s="22"/>
      <c r="E95" s="22"/>
      <c r="F95" s="22"/>
      <c r="G95" s="22"/>
      <c r="H95" s="22"/>
      <c r="I95" s="22"/>
      <c r="J95" s="22"/>
      <c r="K95" s="22"/>
    </row>
    <row r="96" spans="1:11" ht="14.25">
      <c r="A96" s="22"/>
      <c r="B96" s="22"/>
      <c r="C96" s="22"/>
      <c r="D96" s="22"/>
      <c r="E96" s="22"/>
      <c r="F96" s="22"/>
      <c r="G96" s="22"/>
      <c r="H96" s="22"/>
      <c r="I96" s="22"/>
      <c r="J96" s="22"/>
      <c r="K96" s="22"/>
    </row>
    <row r="97" spans="1:11" ht="14.25">
      <c r="A97" s="22"/>
      <c r="B97" s="22"/>
      <c r="C97" s="22"/>
      <c r="D97" s="22"/>
      <c r="E97" s="22"/>
      <c r="F97" s="22"/>
      <c r="G97" s="22"/>
      <c r="H97" s="22"/>
      <c r="I97" s="22"/>
      <c r="J97" s="22"/>
      <c r="K97" s="22"/>
    </row>
    <row r="98" spans="1:11" ht="14.25">
      <c r="A98" s="22"/>
      <c r="B98" s="22"/>
      <c r="C98" s="22"/>
      <c r="D98" s="22"/>
      <c r="E98" s="22"/>
      <c r="F98" s="22"/>
      <c r="G98" s="22"/>
      <c r="H98" s="22"/>
      <c r="I98" s="22"/>
      <c r="J98" s="22"/>
      <c r="K98" s="22"/>
    </row>
  </sheetData>
  <sheetProtection/>
  <mergeCells count="31">
    <mergeCell ref="I63:I64"/>
    <mergeCell ref="C70:C71"/>
    <mergeCell ref="C35:D35"/>
    <mergeCell ref="F34:G35"/>
    <mergeCell ref="C26:J26"/>
    <mergeCell ref="B41:E42"/>
    <mergeCell ref="F41:F42"/>
    <mergeCell ref="B84:G85"/>
    <mergeCell ref="H84:H85"/>
    <mergeCell ref="I84:I85"/>
    <mergeCell ref="G70:G71"/>
    <mergeCell ref="H63:H64"/>
    <mergeCell ref="B51:B58"/>
    <mergeCell ref="B48:B50"/>
    <mergeCell ref="C37:D37"/>
    <mergeCell ref="F48:F50"/>
    <mergeCell ref="B63:G64"/>
    <mergeCell ref="B72:B79"/>
    <mergeCell ref="D48:D50"/>
    <mergeCell ref="G41:G42"/>
    <mergeCell ref="C48:C50"/>
    <mergeCell ref="B19:D19"/>
    <mergeCell ref="B30:D30"/>
    <mergeCell ref="H70:H71"/>
    <mergeCell ref="D70:F70"/>
    <mergeCell ref="C5:F5"/>
    <mergeCell ref="C9:F9"/>
    <mergeCell ref="E48:E50"/>
    <mergeCell ref="C34:D34"/>
    <mergeCell ref="E34:E35"/>
    <mergeCell ref="C44:D44"/>
  </mergeCells>
  <dataValidations count="1">
    <dataValidation type="list" allowBlank="1" showInputMessage="1" showErrorMessage="1" sqref="B23:B29 B37 B66 B44">
      <formula1>"○"</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portrait" paperSize="9" scale="67" r:id="rId4"/>
  <rowBreaks count="1" manualBreakCount="1">
    <brk id="87" max="10" man="1"/>
  </rowBreaks>
  <drawing r:id="rId3"/>
  <legacyDrawing r:id="rId2"/>
</worksheet>
</file>

<file path=xl/worksheets/sheet3.xml><?xml version="1.0" encoding="utf-8"?>
<worksheet xmlns="http://schemas.openxmlformats.org/spreadsheetml/2006/main" xmlns:r="http://schemas.openxmlformats.org/officeDocument/2006/relationships">
  <dimension ref="A1:R62"/>
  <sheetViews>
    <sheetView view="pageLayout" workbookViewId="0" topLeftCell="A1">
      <selection activeCell="G8" sqref="G8"/>
    </sheetView>
  </sheetViews>
  <sheetFormatPr defaultColWidth="9.00390625" defaultRowHeight="13.5"/>
  <cols>
    <col min="1" max="2" width="3.125" style="1" customWidth="1"/>
    <col min="3" max="8" width="13.125" style="1" customWidth="1"/>
    <col min="9" max="9" width="13.125" style="22" customWidth="1"/>
    <col min="10" max="16" width="9.00390625" style="22" customWidth="1"/>
    <col min="17" max="16384" width="9.00390625" style="1" customWidth="1"/>
  </cols>
  <sheetData>
    <row r="1" spans="1:9" ht="18.75" customHeight="1">
      <c r="A1" s="98" t="s">
        <v>4</v>
      </c>
      <c r="B1" s="98"/>
      <c r="C1" s="98"/>
      <c r="D1" s="98"/>
      <c r="E1" s="98"/>
      <c r="F1" s="98"/>
      <c r="G1" s="98"/>
      <c r="H1" s="98"/>
      <c r="I1" s="21" t="s">
        <v>27</v>
      </c>
    </row>
    <row r="2" spans="1:9" ht="15">
      <c r="A2" s="2"/>
      <c r="B2" s="2"/>
      <c r="I2" s="23" t="s">
        <v>29</v>
      </c>
    </row>
    <row r="3" spans="1:18" ht="15">
      <c r="A3" s="2" t="s">
        <v>0</v>
      </c>
      <c r="B3" s="2"/>
      <c r="I3" s="23"/>
      <c r="J3" s="23"/>
      <c r="K3" s="23"/>
      <c r="L3" s="23"/>
      <c r="M3" s="23"/>
      <c r="N3" s="23"/>
      <c r="O3" s="23"/>
      <c r="P3" s="23"/>
      <c r="Q3" s="13"/>
      <c r="R3" s="13"/>
    </row>
    <row r="4" spans="1:18" ht="15">
      <c r="A4" s="2"/>
      <c r="B4" s="2"/>
      <c r="C4" s="17"/>
      <c r="I4" s="23"/>
      <c r="J4" s="23"/>
      <c r="K4" s="23"/>
      <c r="L4" s="23"/>
      <c r="M4" s="23"/>
      <c r="N4" s="23"/>
      <c r="O4" s="23"/>
      <c r="P4" s="23"/>
      <c r="Q4" s="13"/>
      <c r="R4" s="13"/>
    </row>
    <row r="5" spans="1:18" ht="15">
      <c r="A5" s="2" t="s">
        <v>1</v>
      </c>
      <c r="B5" s="2"/>
      <c r="I5" s="23"/>
      <c r="J5" s="23"/>
      <c r="K5" s="23"/>
      <c r="L5" s="23"/>
      <c r="M5" s="23"/>
      <c r="N5" s="23"/>
      <c r="O5" s="23"/>
      <c r="P5" s="23"/>
      <c r="Q5" s="13"/>
      <c r="R5" s="13"/>
    </row>
    <row r="6" spans="1:18" ht="15">
      <c r="A6" s="2"/>
      <c r="B6" s="2"/>
      <c r="C6" s="17"/>
      <c r="I6" s="23"/>
      <c r="J6" s="23"/>
      <c r="K6" s="23"/>
      <c r="L6" s="23"/>
      <c r="M6" s="23"/>
      <c r="N6" s="23"/>
      <c r="O6" s="23"/>
      <c r="P6" s="23"/>
      <c r="Q6" s="13"/>
      <c r="R6" s="13"/>
    </row>
    <row r="7" spans="1:18" ht="15">
      <c r="A7" s="2" t="s">
        <v>2</v>
      </c>
      <c r="B7" s="2"/>
      <c r="I7" s="23"/>
      <c r="J7" s="23"/>
      <c r="K7" s="23"/>
      <c r="L7" s="23"/>
      <c r="M7" s="23"/>
      <c r="N7" s="23"/>
      <c r="O7" s="23"/>
      <c r="P7" s="23"/>
      <c r="Q7" s="13"/>
      <c r="R7" s="13"/>
    </row>
    <row r="8" spans="1:18" ht="15">
      <c r="A8" s="2"/>
      <c r="B8" s="2"/>
      <c r="C8" s="17"/>
      <c r="I8" s="23"/>
      <c r="J8" s="23"/>
      <c r="K8" s="23"/>
      <c r="L8" s="23"/>
      <c r="M8" s="23"/>
      <c r="N8" s="23"/>
      <c r="O8" s="23"/>
      <c r="P8" s="23"/>
      <c r="Q8" s="13"/>
      <c r="R8" s="13"/>
    </row>
    <row r="9" spans="1:18" ht="15">
      <c r="A9" s="2" t="s">
        <v>3</v>
      </c>
      <c r="B9" s="2"/>
      <c r="I9" s="24"/>
      <c r="J9" s="24"/>
      <c r="K9" s="24"/>
      <c r="L9" s="24"/>
      <c r="M9" s="24"/>
      <c r="N9" s="24"/>
      <c r="O9" s="23"/>
      <c r="P9" s="23"/>
      <c r="Q9" s="13"/>
      <c r="R9" s="13"/>
    </row>
    <row r="10" spans="1:18" ht="15">
      <c r="A10" s="2"/>
      <c r="B10" s="2"/>
      <c r="C10" s="17"/>
      <c r="I10" s="24"/>
      <c r="J10" s="24"/>
      <c r="K10" s="24"/>
      <c r="L10" s="24"/>
      <c r="M10" s="24"/>
      <c r="N10" s="24"/>
      <c r="O10" s="23"/>
      <c r="P10" s="23"/>
      <c r="Q10" s="13"/>
      <c r="R10" s="13"/>
    </row>
    <row r="11" spans="1:18" ht="15">
      <c r="A11" s="2" t="s">
        <v>40</v>
      </c>
      <c r="B11" s="2"/>
      <c r="I11" s="24"/>
      <c r="J11" s="24"/>
      <c r="K11" s="24"/>
      <c r="L11" s="24"/>
      <c r="M11" s="24"/>
      <c r="N11" s="24"/>
      <c r="O11" s="23"/>
      <c r="P11" s="23"/>
      <c r="Q11" s="13"/>
      <c r="R11" s="13"/>
    </row>
    <row r="12" spans="1:18" ht="15">
      <c r="A12" s="2"/>
      <c r="B12" s="2"/>
      <c r="C12" s="16"/>
      <c r="D12" s="1" t="s">
        <v>13</v>
      </c>
      <c r="I12" s="24">
        <f>TEXT(C12,"#,###")</f>
      </c>
      <c r="J12" s="24"/>
      <c r="K12" s="24"/>
      <c r="L12" s="24"/>
      <c r="M12" s="24"/>
      <c r="N12" s="24"/>
      <c r="O12" s="23"/>
      <c r="P12" s="23"/>
      <c r="Q12" s="13"/>
      <c r="R12" s="13"/>
    </row>
    <row r="13" spans="1:18" ht="15">
      <c r="A13" s="2" t="s">
        <v>31</v>
      </c>
      <c r="B13" s="2"/>
      <c r="I13" s="24"/>
      <c r="J13" s="24"/>
      <c r="K13" s="24"/>
      <c r="L13" s="24"/>
      <c r="M13" s="24"/>
      <c r="N13" s="24"/>
      <c r="O13" s="23"/>
      <c r="P13" s="23"/>
      <c r="Q13" s="13"/>
      <c r="R13" s="13"/>
    </row>
    <row r="14" spans="2:18" ht="15">
      <c r="B14" s="1" t="s">
        <v>30</v>
      </c>
      <c r="I14" s="24"/>
      <c r="J14" s="24"/>
      <c r="K14" s="24"/>
      <c r="L14" s="24"/>
      <c r="M14" s="24"/>
      <c r="N14" s="24"/>
      <c r="O14" s="23"/>
      <c r="P14" s="23"/>
      <c r="Q14" s="13"/>
      <c r="R14" s="13"/>
    </row>
    <row r="15" spans="2:18" ht="15">
      <c r="B15" s="15"/>
      <c r="C15" s="10" t="s">
        <v>34</v>
      </c>
      <c r="D15" s="10"/>
      <c r="E15" s="10"/>
      <c r="F15" s="10"/>
      <c r="G15" s="10"/>
      <c r="H15" s="11"/>
      <c r="I15" s="24"/>
      <c r="J15" s="24"/>
      <c r="K15" s="24"/>
      <c r="L15" s="24"/>
      <c r="M15" s="24"/>
      <c r="N15" s="24"/>
      <c r="O15" s="23"/>
      <c r="P15" s="23"/>
      <c r="Q15" s="13"/>
      <c r="R15" s="13"/>
    </row>
    <row r="16" spans="2:18" ht="15">
      <c r="B16" s="15"/>
      <c r="C16" s="10" t="s">
        <v>19</v>
      </c>
      <c r="D16" s="10"/>
      <c r="E16" s="10"/>
      <c r="F16" s="10"/>
      <c r="G16" s="10"/>
      <c r="H16" s="11"/>
      <c r="I16" s="24"/>
      <c r="J16" s="24"/>
      <c r="K16" s="24"/>
      <c r="L16" s="24"/>
      <c r="M16" s="24"/>
      <c r="N16" s="24"/>
      <c r="O16" s="23"/>
      <c r="P16" s="23"/>
      <c r="Q16" s="13"/>
      <c r="R16" s="13"/>
    </row>
    <row r="17" spans="2:18" ht="15">
      <c r="B17" s="15"/>
      <c r="C17" s="10" t="s">
        <v>18</v>
      </c>
      <c r="D17" s="10"/>
      <c r="E17" s="10"/>
      <c r="F17" s="10"/>
      <c r="G17" s="10"/>
      <c r="H17" s="11"/>
      <c r="I17" s="24"/>
      <c r="J17" s="24"/>
      <c r="K17" s="24"/>
      <c r="L17" s="24"/>
      <c r="M17" s="24"/>
      <c r="N17" s="24"/>
      <c r="O17" s="23"/>
      <c r="P17" s="23"/>
      <c r="Q17" s="13"/>
      <c r="R17" s="13"/>
    </row>
    <row r="18" spans="2:18" ht="15">
      <c r="B18" s="15"/>
      <c r="C18" s="10" t="s">
        <v>17</v>
      </c>
      <c r="D18" s="10"/>
      <c r="E18" s="10"/>
      <c r="F18" s="10"/>
      <c r="G18" s="10"/>
      <c r="H18" s="11"/>
      <c r="I18" s="24"/>
      <c r="J18" s="24"/>
      <c r="K18" s="24"/>
      <c r="L18" s="24"/>
      <c r="M18" s="24"/>
      <c r="N18" s="24"/>
      <c r="O18" s="23"/>
      <c r="P18" s="23"/>
      <c r="Q18" s="13"/>
      <c r="R18" s="13"/>
    </row>
    <row r="19" spans="2:18" ht="15">
      <c r="B19" s="15"/>
      <c r="C19" s="10" t="s">
        <v>16</v>
      </c>
      <c r="D19" s="10"/>
      <c r="E19" s="10"/>
      <c r="F19" s="10"/>
      <c r="G19" s="10"/>
      <c r="H19" s="11"/>
      <c r="I19" s="25">
        <f>INT(C12*5/105*SUM(D38:F38)/H38)</f>
        <v>0</v>
      </c>
      <c r="J19" s="25"/>
      <c r="K19" s="25"/>
      <c r="L19" s="25" t="str">
        <f>TEXT(I19,"#,##0")</f>
        <v>0</v>
      </c>
      <c r="M19" s="25"/>
      <c r="N19" s="25"/>
      <c r="O19" s="23"/>
      <c r="P19" s="23"/>
      <c r="Q19" s="13"/>
      <c r="R19" s="13"/>
    </row>
    <row r="20" spans="2:18" ht="15">
      <c r="B20" s="15"/>
      <c r="C20" s="10" t="s">
        <v>15</v>
      </c>
      <c r="D20" s="10"/>
      <c r="E20" s="10"/>
      <c r="F20" s="10"/>
      <c r="G20" s="10"/>
      <c r="H20" s="11"/>
      <c r="I20" s="25">
        <f>INT(C12*5/105*D38/H38)</f>
        <v>0</v>
      </c>
      <c r="J20" s="25" t="e">
        <f>INT(C12*5/105*F38/H38*F41)</f>
        <v>#VALUE!</v>
      </c>
      <c r="K20" s="25" t="e">
        <f>I20+J20</f>
        <v>#VALUE!</v>
      </c>
      <c r="L20" s="25" t="str">
        <f>TEXT(I20,"#,##0")</f>
        <v>0</v>
      </c>
      <c r="M20" s="25" t="e">
        <f>TEXT(J20,"#,##0")</f>
        <v>#VALUE!</v>
      </c>
      <c r="N20" s="25" t="e">
        <f>TEXT(K20,"#,##0")</f>
        <v>#VALUE!</v>
      </c>
      <c r="O20" s="23"/>
      <c r="P20" s="23"/>
      <c r="Q20" s="13"/>
      <c r="R20" s="13"/>
    </row>
    <row r="21" spans="2:18" ht="15">
      <c r="B21" s="15"/>
      <c r="C21" s="10" t="s">
        <v>14</v>
      </c>
      <c r="D21" s="10"/>
      <c r="E21" s="10"/>
      <c r="F21" s="10"/>
      <c r="G21" s="10"/>
      <c r="H21" s="11"/>
      <c r="I21" s="25" t="e">
        <f>INT(C12*5/105*SUM(D38:F38)/H38*F41)</f>
        <v>#VALUE!</v>
      </c>
      <c r="J21" s="25"/>
      <c r="K21" s="25"/>
      <c r="L21" s="25" t="e">
        <f>TEXT(I21,"#,##0")</f>
        <v>#VALUE!</v>
      </c>
      <c r="M21" s="25"/>
      <c r="N21" s="25"/>
      <c r="O21" s="23"/>
      <c r="P21" s="23"/>
      <c r="Q21" s="13"/>
      <c r="R21" s="13"/>
    </row>
    <row r="22" spans="2:18" ht="15">
      <c r="B22" s="1" t="s">
        <v>32</v>
      </c>
      <c r="I22" s="24"/>
      <c r="J22" s="24"/>
      <c r="K22" s="24"/>
      <c r="L22" s="24"/>
      <c r="M22" s="24"/>
      <c r="N22" s="24"/>
      <c r="O22" s="23"/>
      <c r="P22" s="23"/>
      <c r="Q22" s="13"/>
      <c r="R22" s="13"/>
    </row>
    <row r="23" spans="9:18" ht="15">
      <c r="I23" s="24"/>
      <c r="J23" s="24"/>
      <c r="K23" s="24"/>
      <c r="L23" s="24"/>
      <c r="M23" s="24"/>
      <c r="N23" s="24"/>
      <c r="O23" s="23"/>
      <c r="P23" s="23"/>
      <c r="Q23" s="13"/>
      <c r="R23" s="13"/>
    </row>
    <row r="24" spans="2:18" ht="15">
      <c r="B24" s="1" t="s">
        <v>33</v>
      </c>
      <c r="I24" s="24"/>
      <c r="J24" s="24"/>
      <c r="K24" s="24"/>
      <c r="L24" s="24"/>
      <c r="M24" s="24"/>
      <c r="N24" s="24"/>
      <c r="O24" s="23"/>
      <c r="P24" s="23"/>
      <c r="Q24" s="13"/>
      <c r="R24" s="13"/>
    </row>
    <row r="25" spans="2:18" ht="15">
      <c r="B25" s="15"/>
      <c r="C25" s="10" t="s">
        <v>20</v>
      </c>
      <c r="D25" s="10"/>
      <c r="E25" s="10"/>
      <c r="F25" s="10"/>
      <c r="G25" s="10"/>
      <c r="H25" s="11"/>
      <c r="I25" s="24"/>
      <c r="J25" s="24"/>
      <c r="K25" s="24"/>
      <c r="L25" s="24"/>
      <c r="M25" s="24"/>
      <c r="N25" s="24"/>
      <c r="O25" s="23"/>
      <c r="P25" s="23"/>
      <c r="Q25" s="13"/>
      <c r="R25" s="13"/>
    </row>
    <row r="26" spans="2:18" ht="15">
      <c r="B26" s="15"/>
      <c r="C26" s="10" t="s">
        <v>21</v>
      </c>
      <c r="D26" s="10"/>
      <c r="E26" s="10"/>
      <c r="F26" s="10"/>
      <c r="G26" s="10"/>
      <c r="H26" s="11"/>
      <c r="I26" s="24"/>
      <c r="J26" s="24"/>
      <c r="K26" s="24"/>
      <c r="L26" s="24"/>
      <c r="M26" s="24"/>
      <c r="N26" s="24"/>
      <c r="O26" s="23"/>
      <c r="P26" s="23"/>
      <c r="Q26" s="13"/>
      <c r="R26" s="13"/>
    </row>
    <row r="27" spans="2:18" ht="15">
      <c r="B27" s="9"/>
      <c r="C27" s="9"/>
      <c r="D27" s="9"/>
      <c r="E27" s="9"/>
      <c r="F27" s="9"/>
      <c r="G27" s="9"/>
      <c r="H27" s="9"/>
      <c r="I27" s="24"/>
      <c r="J27" s="24"/>
      <c r="K27" s="24"/>
      <c r="L27" s="24"/>
      <c r="M27" s="24"/>
      <c r="N27" s="24"/>
      <c r="O27" s="23"/>
      <c r="P27" s="23"/>
      <c r="Q27" s="13"/>
      <c r="R27" s="13"/>
    </row>
    <row r="28" spans="2:18" ht="15">
      <c r="B28" s="1" t="str">
        <f>"①"&amp;IF(B25="○","補助金の使途の内訳",IF(B26="○","補助対象経費の内訳",""))</f>
        <v>①</v>
      </c>
      <c r="I28" s="24"/>
      <c r="J28" s="24"/>
      <c r="K28" s="24"/>
      <c r="L28" s="24"/>
      <c r="M28" s="24"/>
      <c r="N28" s="24"/>
      <c r="O28" s="23"/>
      <c r="P28" s="23"/>
      <c r="Q28" s="13"/>
      <c r="R28" s="13"/>
    </row>
    <row r="29" spans="2:18" ht="15">
      <c r="B29" s="5"/>
      <c r="C29" s="71" t="s">
        <v>12</v>
      </c>
      <c r="D29" s="73" t="s">
        <v>6</v>
      </c>
      <c r="E29" s="73"/>
      <c r="F29" s="73"/>
      <c r="G29" s="99" t="s">
        <v>24</v>
      </c>
      <c r="H29" s="59" t="s">
        <v>9</v>
      </c>
      <c r="I29" s="18"/>
      <c r="J29" s="24"/>
      <c r="K29" s="24"/>
      <c r="L29" s="24"/>
      <c r="M29" s="24"/>
      <c r="N29" s="24"/>
      <c r="O29" s="23"/>
      <c r="P29" s="23"/>
      <c r="Q29" s="13"/>
      <c r="R29" s="13"/>
    </row>
    <row r="30" spans="2:18" ht="30">
      <c r="B30" s="6"/>
      <c r="C30" s="72"/>
      <c r="D30" s="4" t="s">
        <v>7</v>
      </c>
      <c r="E30" s="4" t="s">
        <v>8</v>
      </c>
      <c r="F30" s="4" t="s">
        <v>5</v>
      </c>
      <c r="G30" s="59"/>
      <c r="H30" s="59"/>
      <c r="I30" s="26"/>
      <c r="J30" s="23"/>
      <c r="K30" s="23"/>
      <c r="L30" s="23"/>
      <c r="M30" s="23"/>
      <c r="N30" s="23"/>
      <c r="O30" s="23"/>
      <c r="P30" s="23"/>
      <c r="Q30" s="13"/>
      <c r="R30" s="13"/>
    </row>
    <row r="31" spans="2:18" ht="19.5" customHeight="1">
      <c r="B31" s="60" t="s">
        <v>11</v>
      </c>
      <c r="C31" s="15"/>
      <c r="D31" s="19"/>
      <c r="E31" s="20"/>
      <c r="F31" s="20"/>
      <c r="G31" s="20"/>
      <c r="H31" s="12">
        <f aca="true" t="shared" si="0" ref="H31:H37">SUM(D31:G31)</f>
        <v>0</v>
      </c>
      <c r="I31" s="27"/>
      <c r="J31" s="23"/>
      <c r="K31" s="23"/>
      <c r="L31" s="23"/>
      <c r="M31" s="23"/>
      <c r="N31" s="23"/>
      <c r="O31" s="23"/>
      <c r="P31" s="23"/>
      <c r="Q31" s="13"/>
      <c r="R31" s="13"/>
    </row>
    <row r="32" spans="2:18" ht="19.5" customHeight="1">
      <c r="B32" s="60"/>
      <c r="C32" s="15"/>
      <c r="D32" s="20"/>
      <c r="E32" s="20"/>
      <c r="F32" s="20"/>
      <c r="G32" s="20"/>
      <c r="H32" s="12">
        <f t="shared" si="0"/>
        <v>0</v>
      </c>
      <c r="I32" s="27"/>
      <c r="J32" s="23"/>
      <c r="K32" s="23"/>
      <c r="L32" s="23"/>
      <c r="M32" s="23"/>
      <c r="N32" s="23"/>
      <c r="O32" s="23"/>
      <c r="P32" s="23"/>
      <c r="Q32" s="13"/>
      <c r="R32" s="13"/>
    </row>
    <row r="33" spans="2:18" ht="19.5" customHeight="1">
      <c r="B33" s="60"/>
      <c r="C33" s="15"/>
      <c r="D33" s="20"/>
      <c r="E33" s="20"/>
      <c r="F33" s="20"/>
      <c r="G33" s="20"/>
      <c r="H33" s="12">
        <f t="shared" si="0"/>
        <v>0</v>
      </c>
      <c r="I33" s="27"/>
      <c r="J33" s="23"/>
      <c r="K33" s="23"/>
      <c r="L33" s="23"/>
      <c r="M33" s="23"/>
      <c r="N33" s="23"/>
      <c r="O33" s="23"/>
      <c r="P33" s="23"/>
      <c r="Q33" s="13"/>
      <c r="R33" s="13"/>
    </row>
    <row r="34" spans="2:18" ht="19.5" customHeight="1">
      <c r="B34" s="60"/>
      <c r="C34" s="15"/>
      <c r="D34" s="20"/>
      <c r="E34" s="20"/>
      <c r="F34" s="20"/>
      <c r="G34" s="20"/>
      <c r="H34" s="12">
        <f t="shared" si="0"/>
        <v>0</v>
      </c>
      <c r="I34" s="27"/>
      <c r="J34" s="23"/>
      <c r="K34" s="23"/>
      <c r="L34" s="23"/>
      <c r="M34" s="23"/>
      <c r="N34" s="23"/>
      <c r="O34" s="23"/>
      <c r="P34" s="23"/>
      <c r="Q34" s="13"/>
      <c r="R34" s="13"/>
    </row>
    <row r="35" spans="2:18" ht="19.5" customHeight="1">
      <c r="B35" s="60"/>
      <c r="C35" s="15"/>
      <c r="D35" s="20"/>
      <c r="E35" s="20"/>
      <c r="F35" s="20"/>
      <c r="G35" s="20"/>
      <c r="H35" s="12">
        <f t="shared" si="0"/>
        <v>0</v>
      </c>
      <c r="I35" s="27"/>
      <c r="J35" s="23"/>
      <c r="K35" s="23"/>
      <c r="L35" s="23"/>
      <c r="M35" s="23"/>
      <c r="N35" s="23"/>
      <c r="O35" s="23"/>
      <c r="P35" s="23"/>
      <c r="Q35" s="13"/>
      <c r="R35" s="13"/>
    </row>
    <row r="36" spans="2:18" ht="19.5" customHeight="1">
      <c r="B36" s="60"/>
      <c r="C36" s="15"/>
      <c r="D36" s="20"/>
      <c r="E36" s="20"/>
      <c r="F36" s="20"/>
      <c r="G36" s="20"/>
      <c r="H36" s="12">
        <f t="shared" si="0"/>
        <v>0</v>
      </c>
      <c r="I36" s="27"/>
      <c r="J36" s="23"/>
      <c r="K36" s="23"/>
      <c r="L36" s="23"/>
      <c r="M36" s="23"/>
      <c r="N36" s="23"/>
      <c r="O36" s="23"/>
      <c r="P36" s="23"/>
      <c r="Q36" s="13"/>
      <c r="R36" s="13"/>
    </row>
    <row r="37" spans="2:18" ht="19.5" customHeight="1">
      <c r="B37" s="60"/>
      <c r="C37" s="15"/>
      <c r="D37" s="20"/>
      <c r="E37" s="20"/>
      <c r="F37" s="20"/>
      <c r="G37" s="20">
        <v>10</v>
      </c>
      <c r="H37" s="12">
        <f t="shared" si="0"/>
        <v>10</v>
      </c>
      <c r="I37" s="27"/>
      <c r="J37" s="23"/>
      <c r="K37" s="23"/>
      <c r="L37" s="23"/>
      <c r="M37" s="23"/>
      <c r="N37" s="23"/>
      <c r="O37" s="23"/>
      <c r="P37" s="23"/>
      <c r="Q37" s="13"/>
      <c r="R37" s="13"/>
    </row>
    <row r="38" spans="2:18" ht="19.5" customHeight="1">
      <c r="B38" s="60"/>
      <c r="C38" s="3" t="s">
        <v>9</v>
      </c>
      <c r="D38" s="12">
        <f>SUM(D31:D37)</f>
        <v>0</v>
      </c>
      <c r="E38" s="12">
        <f>SUM(E31:E37)</f>
        <v>0</v>
      </c>
      <c r="F38" s="12">
        <f>SUM(F31:F37)</f>
        <v>0</v>
      </c>
      <c r="G38" s="12">
        <f>SUM(G31:G37)</f>
        <v>10</v>
      </c>
      <c r="H38" s="12">
        <f>SUM(H31:H37)</f>
        <v>10</v>
      </c>
      <c r="I38" s="23">
        <f>IF(B25="○","←５　国庫補助金確定額と一致させてください。",IF(B26="○","←実績報告の対象経費の支出済額と一致させてください",""))</f>
      </c>
      <c r="J38" s="23"/>
      <c r="K38" s="23"/>
      <c r="L38" s="23"/>
      <c r="M38" s="23"/>
      <c r="N38" s="23"/>
      <c r="O38" s="23"/>
      <c r="P38" s="23"/>
      <c r="Q38" s="13"/>
      <c r="R38" s="13"/>
    </row>
    <row r="39" spans="2:13" ht="19.5" customHeight="1">
      <c r="B39" s="7"/>
      <c r="C39" s="8"/>
      <c r="D39" s="9"/>
      <c r="E39" s="9"/>
      <c r="F39" s="9"/>
      <c r="G39" s="9"/>
      <c r="H39" s="9"/>
      <c r="I39" s="24" t="str">
        <f>TEXT(D38,"#,##0")</f>
        <v>0</v>
      </c>
      <c r="J39" s="24" t="str">
        <f>TEXT(E38,"#,##0")</f>
        <v>0</v>
      </c>
      <c r="K39" s="24" t="str">
        <f>TEXT(F38,"#,##0")</f>
        <v>0</v>
      </c>
      <c r="L39" s="24" t="str">
        <f>TEXT(G38,"#,##0")</f>
        <v>10</v>
      </c>
      <c r="M39" s="24" t="str">
        <f>TEXT(H38,"#,##0")</f>
        <v>10</v>
      </c>
    </row>
    <row r="40" spans="2:18" ht="15.75" thickBot="1">
      <c r="B40" s="1" t="s">
        <v>10</v>
      </c>
      <c r="I40" s="23"/>
      <c r="J40" s="23"/>
      <c r="K40" s="23"/>
      <c r="L40" s="23"/>
      <c r="M40" s="23"/>
      <c r="N40" s="23"/>
      <c r="O40" s="23"/>
      <c r="P40" s="23"/>
      <c r="Q40" s="13"/>
      <c r="R40" s="13"/>
    </row>
    <row r="41" spans="3:18" ht="15.75" thickBot="1">
      <c r="C41" s="85"/>
      <c r="D41" s="85"/>
      <c r="E41" s="86" t="s">
        <v>22</v>
      </c>
      <c r="F41" s="87">
        <f>IF(C42="","",C41/C42)</f>
      </c>
      <c r="G41" s="88"/>
      <c r="I41" s="23"/>
      <c r="J41" s="28" t="s">
        <v>35</v>
      </c>
      <c r="K41" s="28"/>
      <c r="L41" s="28"/>
      <c r="M41" s="28"/>
      <c r="N41" s="23"/>
      <c r="O41" s="23"/>
      <c r="P41" s="23"/>
      <c r="Q41" s="13"/>
      <c r="R41" s="13"/>
    </row>
    <row r="42" spans="3:18" ht="16.5" thickBot="1" thickTop="1">
      <c r="C42" s="91"/>
      <c r="D42" s="91"/>
      <c r="E42" s="86"/>
      <c r="F42" s="89"/>
      <c r="G42" s="90"/>
      <c r="I42" s="23"/>
      <c r="J42" s="23" t="s">
        <v>36</v>
      </c>
      <c r="K42" s="23"/>
      <c r="L42" s="23"/>
      <c r="M42" s="23"/>
      <c r="N42" s="23"/>
      <c r="O42" s="23"/>
      <c r="P42" s="23"/>
      <c r="Q42" s="13"/>
      <c r="R42" s="13"/>
    </row>
    <row r="43" spans="2:18" ht="15.75" thickBot="1">
      <c r="B43" s="1" t="s">
        <v>23</v>
      </c>
      <c r="I43" s="23" t="s">
        <v>28</v>
      </c>
      <c r="K43" s="29"/>
      <c r="L43" s="23"/>
      <c r="M43" s="23"/>
      <c r="N43" s="23"/>
      <c r="O43" s="23"/>
      <c r="P43" s="23"/>
      <c r="Q43" s="13"/>
      <c r="R43" s="13"/>
    </row>
    <row r="44" spans="6:18" ht="15.75" thickBot="1">
      <c r="F44" s="14">
        <f>IF(B15&amp;B16&amp;B17&amp;B18="○",0,IF(B19="○",I19,IF(B20="○",K20,IF(B21="○",I21,""))))</f>
      </c>
      <c r="G44" s="1" t="s">
        <v>13</v>
      </c>
      <c r="I44" s="23"/>
      <c r="J44" s="23"/>
      <c r="K44" s="23"/>
      <c r="L44" s="23"/>
      <c r="M44" s="23"/>
      <c r="N44" s="23"/>
      <c r="O44" s="23"/>
      <c r="P44" s="23"/>
      <c r="Q44" s="13"/>
      <c r="R44" s="13"/>
    </row>
    <row r="45" spans="9:18" ht="15">
      <c r="I45" s="23"/>
      <c r="J45" s="23"/>
      <c r="K45" s="23"/>
      <c r="L45" s="23"/>
      <c r="M45" s="23"/>
      <c r="N45" s="23"/>
      <c r="O45" s="23"/>
      <c r="P45" s="23"/>
      <c r="Q45" s="13"/>
      <c r="R45" s="13"/>
    </row>
    <row r="46" spans="3:9" ht="28.5" customHeight="1">
      <c r="C46" s="101">
        <f>IF(B19="○",I12&amp;"×8／108×（"&amp;I39&amp;"＋"&amp;J39&amp;"＋"&amp;K39&amp;"）／"&amp;M39&amp;"＝"&amp;L19,IF(B21="○",I12&amp;"×8／108×("&amp;I39&amp;"＋"&amp;J39&amp;"＋"&amp;K39&amp;"）／"&amp;M39&amp;"×②＝"&amp;L21,""))</f>
      </c>
      <c r="D46" s="101"/>
      <c r="E46" s="101"/>
      <c r="F46" s="101"/>
      <c r="G46" s="101"/>
      <c r="H46" s="101"/>
      <c r="I46" s="30" t="s">
        <v>25</v>
      </c>
    </row>
    <row r="47" spans="3:9" ht="28.5" customHeight="1">
      <c r="C47" s="100">
        <f>IF(B20="○",I12&amp;"×8／108×"&amp;I39&amp;"／"&amp;M39&amp;"＝"&amp;L20&amp;"・・・ａ","")</f>
      </c>
      <c r="D47" s="100"/>
      <c r="E47" s="100"/>
      <c r="F47" s="100"/>
      <c r="G47" s="100"/>
      <c r="H47" s="100"/>
      <c r="I47" s="30" t="s">
        <v>25</v>
      </c>
    </row>
    <row r="48" spans="3:9" ht="28.5" customHeight="1">
      <c r="C48" s="100">
        <f>IF(B20="○",I12&amp;"×8/108×"&amp;K39&amp;"／"&amp;M39&amp;"×②＝"&amp;M20&amp;"・・・ｂ","")</f>
      </c>
      <c r="D48" s="100"/>
      <c r="E48" s="100"/>
      <c r="F48" s="100"/>
      <c r="G48" s="100"/>
      <c r="H48" s="100"/>
      <c r="I48" s="30" t="s">
        <v>25</v>
      </c>
    </row>
    <row r="49" spans="3:9" ht="14.25">
      <c r="C49" s="1">
        <f>IF(B20="○","ａ＋ｂ＝"&amp;N20,"")</f>
      </c>
      <c r="I49" s="23" t="s">
        <v>25</v>
      </c>
    </row>
    <row r="50" spans="1:9" ht="14.25">
      <c r="A50" s="22"/>
      <c r="B50" s="22"/>
      <c r="C50" s="22"/>
      <c r="D50" s="22"/>
      <c r="E50" s="22"/>
      <c r="F50" s="22"/>
      <c r="G50" s="22"/>
      <c r="H50" s="22"/>
      <c r="I50" s="23" t="s">
        <v>26</v>
      </c>
    </row>
    <row r="51" spans="1:8" ht="14.25">
      <c r="A51" s="22"/>
      <c r="B51" s="22"/>
      <c r="C51" s="22"/>
      <c r="D51" s="22"/>
      <c r="E51" s="22"/>
      <c r="F51" s="22"/>
      <c r="G51" s="22"/>
      <c r="H51" s="22"/>
    </row>
    <row r="52" spans="1:8" ht="14.25">
      <c r="A52" s="22"/>
      <c r="B52" s="22"/>
      <c r="C52" s="22"/>
      <c r="D52" s="22"/>
      <c r="E52" s="22"/>
      <c r="F52" s="22"/>
      <c r="G52" s="22"/>
      <c r="H52" s="22"/>
    </row>
    <row r="53" spans="1:8" ht="14.25">
      <c r="A53" s="22"/>
      <c r="B53" s="22"/>
      <c r="C53" s="22"/>
      <c r="D53" s="22"/>
      <c r="E53" s="22"/>
      <c r="F53" s="22"/>
      <c r="G53" s="22"/>
      <c r="H53" s="22"/>
    </row>
    <row r="54" spans="1:8" ht="14.25">
      <c r="A54" s="22"/>
      <c r="B54" s="22"/>
      <c r="C54" s="22"/>
      <c r="D54" s="22"/>
      <c r="E54" s="22"/>
      <c r="F54" s="22"/>
      <c r="G54" s="22"/>
      <c r="H54" s="22"/>
    </row>
    <row r="55" spans="1:8" ht="14.25">
      <c r="A55" s="22"/>
      <c r="B55" s="22"/>
      <c r="C55" s="22"/>
      <c r="D55" s="22"/>
      <c r="E55" s="22"/>
      <c r="F55" s="22"/>
      <c r="G55" s="22"/>
      <c r="H55" s="22"/>
    </row>
    <row r="56" spans="1:8" ht="14.25">
      <c r="A56" s="22"/>
      <c r="B56" s="22"/>
      <c r="C56" s="22"/>
      <c r="D56" s="22"/>
      <c r="E56" s="22"/>
      <c r="F56" s="22"/>
      <c r="G56" s="22"/>
      <c r="H56" s="22"/>
    </row>
    <row r="57" spans="1:8" ht="14.25">
      <c r="A57" s="22"/>
      <c r="B57" s="22"/>
      <c r="C57" s="22"/>
      <c r="D57" s="22"/>
      <c r="E57" s="22"/>
      <c r="F57" s="22"/>
      <c r="G57" s="22"/>
      <c r="H57" s="22"/>
    </row>
    <row r="58" spans="1:8" ht="14.25">
      <c r="A58" s="22"/>
      <c r="B58" s="22"/>
      <c r="C58" s="22"/>
      <c r="D58" s="22"/>
      <c r="E58" s="22"/>
      <c r="F58" s="22"/>
      <c r="G58" s="22"/>
      <c r="H58" s="22"/>
    </row>
    <row r="59" spans="1:8" ht="14.25">
      <c r="A59" s="22"/>
      <c r="B59" s="22"/>
      <c r="C59" s="22"/>
      <c r="D59" s="22"/>
      <c r="E59" s="22"/>
      <c r="F59" s="22"/>
      <c r="G59" s="22"/>
      <c r="H59" s="22"/>
    </row>
    <row r="60" spans="1:8" ht="14.25">
      <c r="A60" s="22"/>
      <c r="B60" s="22"/>
      <c r="C60" s="22"/>
      <c r="D60" s="22"/>
      <c r="E60" s="22"/>
      <c r="F60" s="22"/>
      <c r="G60" s="22"/>
      <c r="H60" s="22"/>
    </row>
    <row r="61" spans="1:8" ht="14.25">
      <c r="A61" s="22"/>
      <c r="B61" s="22"/>
      <c r="C61" s="22"/>
      <c r="D61" s="22"/>
      <c r="E61" s="22"/>
      <c r="F61" s="22"/>
      <c r="G61" s="22"/>
      <c r="H61" s="22"/>
    </row>
    <row r="62" spans="1:8" ht="14.25">
      <c r="A62" s="22"/>
      <c r="B62" s="22"/>
      <c r="C62" s="22"/>
      <c r="D62" s="22"/>
      <c r="E62" s="22"/>
      <c r="F62" s="22"/>
      <c r="G62" s="22"/>
      <c r="H62" s="22"/>
    </row>
  </sheetData>
  <sheetProtection/>
  <mergeCells count="13">
    <mergeCell ref="C48:H48"/>
    <mergeCell ref="C41:D41"/>
    <mergeCell ref="E41:E42"/>
    <mergeCell ref="F41:G42"/>
    <mergeCell ref="C42:D42"/>
    <mergeCell ref="C46:H46"/>
    <mergeCell ref="C47:H47"/>
    <mergeCell ref="A1:H1"/>
    <mergeCell ref="C29:C30"/>
    <mergeCell ref="D29:F29"/>
    <mergeCell ref="G29:G30"/>
    <mergeCell ref="H29:H30"/>
    <mergeCell ref="B31:B38"/>
  </mergeCells>
  <dataValidations count="1">
    <dataValidation type="list" allowBlank="1" showInputMessage="1" showErrorMessage="1" sqref="B15:B21 B25:B26">
      <formula1>"○"</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諒介</dc:creator>
  <cp:keywords/>
  <dc:description/>
  <cp:lastModifiedBy>菅野 さつき</cp:lastModifiedBy>
  <cp:lastPrinted>2020-12-03T00:40:31Z</cp:lastPrinted>
  <dcterms:modified xsi:type="dcterms:W3CDTF">2022-02-24T05:06:42Z</dcterms:modified>
  <cp:category/>
  <cp:version/>
  <cp:contentType/>
  <cp:contentStatus/>
</cp:coreProperties>
</file>