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05　経営比較分析表\03 共通（R1～）\R02決算\02　回答\"/>
    </mc:Choice>
  </mc:AlternateContent>
  <workbookProtection workbookAlgorithmName="SHA-512" workbookHashValue="j5kbaxostOXwnpKNOPCqaQJUojsKGqIwKe0WnP6KUvitlnzwN+GFKkAWoxrSGpdN45DgCUGjd2plvQ5LlazoUA==" workbookSaltValue="3xPI7o6sXBxdPGY4dere+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<sst xmlns="http://schemas.openxmlformats.org/spreadsheetml/2006/main" count="319" uniqueCount="116">
  <si>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</si>
  <si>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</si>
  <si>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</si>
  <si>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</si>
  <si>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</si>
  <si>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</si>
  <si>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</si>
  <si>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</si>
  <si>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</si>
  <si>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</si>
  <si>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</si>
  <si>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</si>
  <si>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</si>
  <si>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</si>
  <si>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</si>
  <si>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</si>
  <si>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</si>
  <si>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</si>
  <si>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</si>
  <si>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</si>
  <si>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</si>
  <si>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</si>
  <si>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</si>
  <si>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</si>
  <si>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</si>
  <si>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</si>
  <si>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</si>
  <si>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</si>
  <si>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</si>
  <si>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</si>
  <si>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</si>
  <si>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</si>
  <si>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</si>
  <si>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</si>
  <si>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</si>
  <si>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</si>
  <si>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</si>
  <si>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</si>
  <si>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</si>
  <si>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</si>
  <si>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</si>
  <si>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</si>
  <si>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</si>
  <si>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</si>
  <si>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</si>
  <si>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</si>
  <si>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</si>
  <si>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</si>
  <si>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</si>
  <si>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</si>
  <si>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</si>
  <si>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</si>
  <si>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</si>
  <si>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</si>
  <si>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</si>
  <si>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</si>
  <si>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</si>
  <si>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</si>
  <si>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</si>
  <si>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</si>
  <si>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</si>
  <si>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</si>
  <si>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</si>
  <si>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</si>
  <si>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</si>
  <si>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</si>
  <si>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</si>
  <si>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</si>
  <si>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</si>
  <si>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</si>
  <si>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</si>
  <si>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</si>
  <si>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</si>
  <si>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</si>
  <si>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</si>
  <si>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</si>
  <si>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</si>
  <si>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</si>
  <si>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</si>
  <si>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</si>
  <si>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</si>
  <si>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</si>
  <si>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</si>
  <si>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</si>
  <si>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</si>
  <si>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</si>
  <si>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</si>
  <si>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</si>
  <si>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</si>
  <si>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</si>
  <si>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</si>
  <si>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</si>
  <si>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</si>
  <si>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</si>
  <si>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</si>
  <si>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</si>
  <si>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</si>
  <si>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</si>
  <si>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</si>
  <si>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</si>
  <si>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</si>
  <si>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</si>
  <si>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</si>
  <si>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</si>
  <si>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</si>
  <si>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</si>
  <si>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</si>
  <si>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</si>
  <si>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</si>
  <si>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</si>
  <si>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</si>
  <si>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</si>
  <si>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</si>
  <si>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【総括】
　令和2年度4月に地方公営企業法を全部適用し、令和2年度決算より法適用事業として新たに数値等を計上した。
①経常収支比率は、100％を超えているものの、感染症流行の影響により使用料収入が前年度から大きく落ち込む結果となった。感染症流行の影響は今後も不透明なため、使用料収入の動向を注視する必要がある。
③流動比率は、法適用初年度のため、類似団体より資金のストックが少ない状況にあるが、今後段階的に増加させていく考えである。
④企業債残高対事業規模比率は、整備に伴う新規市債発行額を元金償還額以下に抑える取り組みを継続しているため、市債残高が減少傾向にある。
⑤経費回収率は、安定した経営を行っていくために指数の向上が必要であるため、普及率の向上による使用料収入の確保や汚水処理費の削減に努めていく必要がある。
⑥汚水処理原価は、類似団体平均値を上回っており、人口減少や節水型機器の普及などにより有収水量が減少傾向にあることから、有収率の向上が課題となっている。
⑦施設利用率は、類似団体平均値を大きく上回っているが、施設の老朽化や使用水量の減少、有収率の推移等を踏まえながら、適正な施設規模の維持に努める必要がある。
⑧水洗化率は、類似団体平均値を下回っており、整備率や普及率の向上が課題となっている。</t>
    <rPh sb="6" eb="8">
      <t>レイワ</t>
    </rPh>
    <rPh sb="12" eb="13">
      <t>ガツ</t>
    </rPh>
    <rPh sb="22" eb="24">
      <t>ゼンブ</t>
    </rPh>
    <rPh sb="28" eb="30">
      <t>レイワ</t>
    </rPh>
    <rPh sb="31" eb="33">
      <t>ネンド</t>
    </rPh>
    <rPh sb="33" eb="35">
      <t>ケッサン</t>
    </rPh>
    <rPh sb="37" eb="38">
      <t>ホウ</t>
    </rPh>
    <rPh sb="38" eb="40">
      <t>テキヨウ</t>
    </rPh>
    <rPh sb="40" eb="42">
      <t>ジギョウ</t>
    </rPh>
    <rPh sb="45" eb="46">
      <t>アラ</t>
    </rPh>
    <rPh sb="48" eb="50">
      <t>スウチ</t>
    </rPh>
    <rPh sb="50" eb="51">
      <t>トウ</t>
    </rPh>
    <rPh sb="52" eb="54">
      <t>ケイジョウ</t>
    </rPh>
    <rPh sb="60" eb="64">
      <t>ケイジョウシュウシ</t>
    </rPh>
    <rPh sb="73" eb="74">
      <t>コ</t>
    </rPh>
    <rPh sb="82" eb="85">
      <t>カンセンショウ</t>
    </rPh>
    <rPh sb="85" eb="87">
      <t>リュウコウ</t>
    </rPh>
    <rPh sb="88" eb="90">
      <t>エイキョウ</t>
    </rPh>
    <rPh sb="93" eb="95">
      <t>シヨウ</t>
    </rPh>
    <rPh sb="95" eb="96">
      <t>リョウ</t>
    </rPh>
    <rPh sb="96" eb="98">
      <t>シュウニュウ</t>
    </rPh>
    <rPh sb="99" eb="102">
      <t>ゼンネンド</t>
    </rPh>
    <rPh sb="104" eb="105">
      <t>オオ</t>
    </rPh>
    <rPh sb="107" eb="108">
      <t>オ</t>
    </rPh>
    <rPh sb="109" eb="110">
      <t>コ</t>
    </rPh>
    <rPh sb="111" eb="113">
      <t>ケッカ</t>
    </rPh>
    <rPh sb="118" eb="121">
      <t>カンセンショウ</t>
    </rPh>
    <rPh sb="121" eb="123">
      <t>リュウコウ</t>
    </rPh>
    <rPh sb="124" eb="126">
      <t>エイキョウ</t>
    </rPh>
    <rPh sb="130" eb="133">
      <t>フトウメイ</t>
    </rPh>
    <rPh sb="137" eb="139">
      <t>シヨウ</t>
    </rPh>
    <rPh sb="139" eb="140">
      <t>リョウ</t>
    </rPh>
    <rPh sb="140" eb="142">
      <t>シュウニュウ</t>
    </rPh>
    <rPh sb="143" eb="145">
      <t>ドウコウ</t>
    </rPh>
    <rPh sb="146" eb="148">
      <t>チュウシ</t>
    </rPh>
    <rPh sb="150" eb="152">
      <t>ヒツヨウ</t>
    </rPh>
    <rPh sb="158" eb="160">
      <t>リュウドウ</t>
    </rPh>
    <rPh sb="160" eb="162">
      <t>ヒリツ</t>
    </rPh>
    <rPh sb="164" eb="165">
      <t>ホウ</t>
    </rPh>
    <rPh sb="166" eb="167">
      <t>ヨウ</t>
    </rPh>
    <rPh sb="167" eb="170">
      <t>ショネンド</t>
    </rPh>
    <rPh sb="174" eb="178">
      <t>ルイジダンタイ</t>
    </rPh>
    <rPh sb="180" eb="182">
      <t>シキン</t>
    </rPh>
    <rPh sb="188" eb="189">
      <t>スク</t>
    </rPh>
    <rPh sb="191" eb="193">
      <t>ジョウキョウ</t>
    </rPh>
    <rPh sb="198" eb="200">
      <t>コンゴ</t>
    </rPh>
    <rPh sb="200" eb="203">
      <t>ダンカイテキ</t>
    </rPh>
    <rPh sb="204" eb="206">
      <t>ゾウカ</t>
    </rPh>
    <rPh sb="211" eb="212">
      <t>カンガ</t>
    </rPh>
    <rPh sb="219" eb="221">
      <t>キギョウ</t>
    </rPh>
    <rPh sb="221" eb="222">
      <t>サイ</t>
    </rPh>
    <rPh sb="222" eb="224">
      <t>ザンダカ</t>
    </rPh>
    <rPh sb="224" eb="225">
      <t>タイ</t>
    </rPh>
    <rPh sb="225" eb="227">
      <t>ジギョウ</t>
    </rPh>
    <rPh sb="227" eb="229">
      <t>キボ</t>
    </rPh>
    <rPh sb="229" eb="231">
      <t>ヒリツ</t>
    </rPh>
    <rPh sb="233" eb="235">
      <t>セイビ</t>
    </rPh>
    <rPh sb="236" eb="237">
      <t>トモナ</t>
    </rPh>
    <rPh sb="238" eb="240">
      <t>シンキ</t>
    </rPh>
    <rPh sb="240" eb="242">
      <t>シサイ</t>
    </rPh>
    <rPh sb="242" eb="244">
      <t>ハッコウ</t>
    </rPh>
    <rPh sb="244" eb="245">
      <t>ガク</t>
    </rPh>
    <rPh sb="246" eb="248">
      <t>ガンキン</t>
    </rPh>
    <rPh sb="248" eb="250">
      <t>ショウカン</t>
    </rPh>
    <rPh sb="250" eb="251">
      <t>ガク</t>
    </rPh>
    <rPh sb="251" eb="253">
      <t>イカ</t>
    </rPh>
    <rPh sb="254" eb="255">
      <t>オサ</t>
    </rPh>
    <rPh sb="257" eb="258">
      <t>ト</t>
    </rPh>
    <rPh sb="259" eb="260">
      <t>ク</t>
    </rPh>
    <rPh sb="262" eb="264">
      <t>ケイゾク</t>
    </rPh>
    <rPh sb="271" eb="273">
      <t>シサイ</t>
    </rPh>
    <rPh sb="273" eb="275">
      <t>ザンダカ</t>
    </rPh>
    <rPh sb="276" eb="278">
      <t>ゲンショウ</t>
    </rPh>
    <rPh sb="278" eb="280">
      <t>ケイコウ</t>
    </rPh>
    <rPh sb="286" eb="290">
      <t>ケイヒカイシュウ</t>
    </rPh>
    <rPh sb="290" eb="291">
      <t>リツ</t>
    </rPh>
    <rPh sb="293" eb="295">
      <t>アンテイ</t>
    </rPh>
    <rPh sb="297" eb="299">
      <t>ケイエイ</t>
    </rPh>
    <rPh sb="300" eb="301">
      <t>オコナ</t>
    </rPh>
    <rPh sb="308" eb="310">
      <t>シスウ</t>
    </rPh>
    <rPh sb="311" eb="313">
      <t>コウジョウ</t>
    </rPh>
    <rPh sb="314" eb="316">
      <t>ヒツヨウ</t>
    </rPh>
    <rPh sb="322" eb="324">
      <t>フキュウ</t>
    </rPh>
    <rPh sb="324" eb="325">
      <t>リツ</t>
    </rPh>
    <rPh sb="326" eb="328">
      <t>コウジョウ</t>
    </rPh>
    <rPh sb="331" eb="334">
      <t>シヨウリョウ</t>
    </rPh>
    <rPh sb="334" eb="336">
      <t>シュウニュウ</t>
    </rPh>
    <rPh sb="337" eb="339">
      <t>カクホ</t>
    </rPh>
    <rPh sb="340" eb="342">
      <t>オスイ</t>
    </rPh>
    <rPh sb="342" eb="344">
      <t>ショリ</t>
    </rPh>
    <rPh sb="362" eb="364">
      <t>オスイ</t>
    </rPh>
    <rPh sb="364" eb="366">
      <t>ショリ</t>
    </rPh>
    <rPh sb="366" eb="368">
      <t>ゲンカ</t>
    </rPh>
    <rPh sb="385" eb="387">
      <t>ジンコウ</t>
    </rPh>
    <rPh sb="387" eb="389">
      <t>ゲンショウ</t>
    </rPh>
    <rPh sb="390" eb="392">
      <t>セッスイ</t>
    </rPh>
    <rPh sb="392" eb="393">
      <t>ガタ</t>
    </rPh>
    <rPh sb="393" eb="395">
      <t>キキ</t>
    </rPh>
    <rPh sb="396" eb="398">
      <t>フキュウ</t>
    </rPh>
    <rPh sb="403" eb="405">
      <t>ユウシュウ</t>
    </rPh>
    <rPh sb="405" eb="407">
      <t>スイリョウ</t>
    </rPh>
    <rPh sb="408" eb="410">
      <t>ゲンショウ</t>
    </rPh>
    <rPh sb="410" eb="412">
      <t>ケイコウ</t>
    </rPh>
    <rPh sb="420" eb="423">
      <t>ユウシュウリツ</t>
    </rPh>
    <rPh sb="424" eb="426">
      <t>コウジョウ</t>
    </rPh>
    <rPh sb="427" eb="429">
      <t>カダイ</t>
    </rPh>
    <rPh sb="438" eb="440">
      <t>シセツ</t>
    </rPh>
    <rPh sb="440" eb="442">
      <t>リヨウ</t>
    </rPh>
    <rPh sb="442" eb="443">
      <t>リツ</t>
    </rPh>
    <rPh sb="445" eb="449">
      <t>ルイジダンタイ</t>
    </rPh>
    <rPh sb="453" eb="454">
      <t>オオ</t>
    </rPh>
    <rPh sb="456" eb="458">
      <t>ウワマワ</t>
    </rPh>
    <rPh sb="471" eb="473">
      <t>シヨウ</t>
    </rPh>
    <rPh sb="473" eb="475">
      <t>スイリョウ</t>
    </rPh>
    <rPh sb="476" eb="478">
      <t>ゲンショウ</t>
    </rPh>
    <rPh sb="479" eb="482">
      <t>ユウシュウリツ</t>
    </rPh>
    <rPh sb="483" eb="485">
      <t>スイイ</t>
    </rPh>
    <rPh sb="485" eb="486">
      <t>ナド</t>
    </rPh>
    <rPh sb="487" eb="488">
      <t>フ</t>
    </rPh>
    <rPh sb="516" eb="519">
      <t>スイセンカ</t>
    </rPh>
    <rPh sb="519" eb="520">
      <t>リツ</t>
    </rPh>
    <rPh sb="522" eb="526">
      <t>ルイジダンタイ</t>
    </rPh>
    <rPh sb="530" eb="531">
      <t>シタ</t>
    </rPh>
    <rPh sb="537" eb="540">
      <t>セイビリツ</t>
    </rPh>
    <rPh sb="541" eb="544">
      <t>フキュウリツ</t>
    </rPh>
    <rPh sb="545" eb="547">
      <t>コウジョウ</t>
    </rPh>
    <rPh sb="548" eb="550">
      <t>カダイ</t>
    </rPh>
    <phoneticPr fontId="4"/>
  </si>
  <si>
    <t>　本市の公共下水道事業は、未だ整備途上にあり、整備率や水洗化率は類似団体と比較して低い状況にある。
　安定した経営を行っていくためには、さらなる整備の推進と普及率の向上等が必要となるため、一定の事業規模を確保しながら事業の進捗を図っていく予定である。
　一方、人口減少や節水型機器の普及などに伴い有収水量が減少傾向にあることに加え、令和2年度は感染症流行の影響により有収水量が大きく落ち込み、経営を取り巻く環境はより厳しい状況となっている。
　今後は、固定資産の情報から老朽化の状況を正確に把握することで経営状況をさらに明確化し、施設の更新や長寿命化等にも取り組んでいくとともに、適正な使用料水準のあり方も勘案しながら、安定した経営の維持に努めていく。</t>
    <rPh sb="13" eb="14">
      <t>イマ</t>
    </rPh>
    <rPh sb="15" eb="17">
      <t>セイビ</t>
    </rPh>
    <rPh sb="17" eb="19">
      <t>トジョウ</t>
    </rPh>
    <rPh sb="23" eb="25">
      <t>セイビ</t>
    </rPh>
    <rPh sb="25" eb="26">
      <t>リツ</t>
    </rPh>
    <rPh sb="27" eb="30">
      <t>スイセンカ</t>
    </rPh>
    <rPh sb="30" eb="31">
      <t>リツ</t>
    </rPh>
    <rPh sb="32" eb="36">
      <t>ルイジダンタイ</t>
    </rPh>
    <rPh sb="37" eb="39">
      <t>ヒカク</t>
    </rPh>
    <rPh sb="41" eb="42">
      <t>ヒク</t>
    </rPh>
    <rPh sb="43" eb="45">
      <t>ジョウキョウ</t>
    </rPh>
    <rPh sb="94" eb="96">
      <t>イッテイ</t>
    </rPh>
    <rPh sb="97" eb="99">
      <t>ジギョウ</t>
    </rPh>
    <rPh sb="99" eb="101">
      <t>キボ</t>
    </rPh>
    <rPh sb="102" eb="104">
      <t>カクホ</t>
    </rPh>
    <rPh sb="114" eb="115">
      <t>ハカ</t>
    </rPh>
    <rPh sb="119" eb="121">
      <t>ヨテイ</t>
    </rPh>
    <rPh sb="146" eb="147">
      <t>トモナ</t>
    </rPh>
    <rPh sb="148" eb="150">
      <t>ユウシュウ</t>
    </rPh>
    <rPh sb="150" eb="152">
      <t>スイリョウ</t>
    </rPh>
    <rPh sb="163" eb="164">
      <t>クワ</t>
    </rPh>
    <rPh sb="175" eb="177">
      <t>リュウコウ</t>
    </rPh>
    <rPh sb="183" eb="187">
      <t>ユウシュウスイリョウ</t>
    </rPh>
    <rPh sb="188" eb="189">
      <t>オオ</t>
    </rPh>
    <rPh sb="191" eb="192">
      <t>オ</t>
    </rPh>
    <rPh sb="193" eb="194">
      <t>コ</t>
    </rPh>
    <rPh sb="211" eb="213">
      <t>ジョウキョウ</t>
    </rPh>
    <rPh sb="226" eb="228">
      <t>コテイ</t>
    </rPh>
    <rPh sb="228" eb="230">
      <t>シサン</t>
    </rPh>
    <rPh sb="231" eb="233">
      <t>ジョウホウ</t>
    </rPh>
    <rPh sb="290" eb="292">
      <t>テキセイ</t>
    </rPh>
    <rPh sb="296" eb="298">
      <t>スイジュン</t>
    </rPh>
    <rPh sb="301" eb="302">
      <t>カタ</t>
    </rPh>
    <rPh sb="303" eb="305">
      <t>カンアン</t>
    </rPh>
    <phoneticPr fontId="4"/>
  </si>
  <si>
    <t>①有形固定資産減価償却率は、類似団体平均値より低い状況にあるが、令和2年度が地方公営企業法適用初年度のため、資産の経過年数が1年となっていることによるものである。
②管渠老朽化率及び④管渠改善率は、未だ整備途上にあるため、類似団体平均値を大きく下回っている。しかし、整備開始から48年が経過し、今後、法定耐用年数を超える管渠が生じることから、整備と合わせて計画的に長寿命化を図っていく必要がある。</t>
    <rPh sb="1" eb="7">
      <t>ユウケイコテイシサン</t>
    </rPh>
    <rPh sb="7" eb="11">
      <t>ゲンカショウキャク</t>
    </rPh>
    <rPh sb="83" eb="88">
      <t>カンキョロウキュウカ</t>
    </rPh>
    <rPh sb="89" eb="90">
      <t>オヨ</t>
    </rPh>
    <rPh sb="92" eb="94">
      <t>カンキョ</t>
    </rPh>
    <rPh sb="94" eb="96">
      <t>カイゼン</t>
    </rPh>
    <rPh sb="96" eb="97">
      <t>リツ</t>
    </rPh>
    <rPh sb="99" eb="100">
      <t>イマ</t>
    </rPh>
    <rPh sb="101" eb="103">
      <t>セイビ</t>
    </rPh>
    <rPh sb="103" eb="105">
      <t>トジョウ</t>
    </rPh>
    <rPh sb="111" eb="115">
      <t>ルイジダンタイ</t>
    </rPh>
    <rPh sb="115" eb="117">
      <t>ヘイキン</t>
    </rPh>
    <rPh sb="117" eb="118">
      <t>チ</t>
    </rPh>
    <rPh sb="119" eb="120">
      <t>オオ</t>
    </rPh>
    <rPh sb="122" eb="124">
      <t>シタマワ</t>
    </rPh>
    <rPh sb="133" eb="135">
      <t>セイビ</t>
    </rPh>
    <rPh sb="141" eb="142">
      <t>ネン</t>
    </rPh>
    <rPh sb="143" eb="145">
      <t>ケイカ</t>
    </rPh>
    <rPh sb="147" eb="149">
      <t>コンゴ</t>
    </rPh>
    <rPh sb="150" eb="152">
      <t>ホウテイ</t>
    </rPh>
    <rPh sb="152" eb="154">
      <t>タイヨウ</t>
    </rPh>
    <rPh sb="154" eb="156">
      <t>ネンスウ</t>
    </rPh>
    <rPh sb="157" eb="158">
      <t>コ</t>
    </rPh>
    <rPh sb="160" eb="162">
      <t>カンキョ</t>
    </rPh>
    <rPh sb="163" eb="164">
      <t>ショウ</t>
    </rPh>
    <rPh sb="171" eb="173">
      <t>セイビ</t>
    </rPh>
    <rPh sb="174" eb="175">
      <t>ア</t>
    </rPh>
    <rPh sb="178" eb="181">
      <t>ケイカクテキ</t>
    </rPh>
    <rPh sb="182" eb="186">
      <t>チョウジュミョウカ</t>
    </rPh>
    <rPh sb="187" eb="188">
      <t>ハカ</t>
    </rPh>
    <rPh sb="192" eb="1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</si>
</sst>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5ED6-42A1-9831-08B8781532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5ED6-42A1-9831-08B8781532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91.81</c:v>
                </c:pt>
              </c:numCache>
            </c:numRef>
          </c:val>
          <c:extLst>
            <c:ext xmlns:c16="http://schemas.microsoft.com/office/drawing/2014/chart" uri="{C3380CC4-5D6E-409C-BE32-E72D297353CC}">
              <c16:uniqueId val="{00000000-EB0A-416D-B8CC-8BAC4A3F27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EB0A-416D-B8CC-8BAC4A3F27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86.6</c:v>
                </c:pt>
              </c:numCache>
            </c:numRef>
          </c:val>
          <c:extLst>
            <c:ext xmlns:c16="http://schemas.microsoft.com/office/drawing/2014/chart" uri="{C3380CC4-5D6E-409C-BE32-E72D297353CC}">
              <c16:uniqueId val="{00000000-9F05-4194-A108-E94F51EC9F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9F05-4194-A108-E94F51EC9F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105.24</c:v>
                </c:pt>
              </c:numCache>
            </c:numRef>
          </c:val>
          <c:extLst>
            <c:ext xmlns:c16="http://schemas.microsoft.com/office/drawing/2014/chart" uri="{C3380CC4-5D6E-409C-BE32-E72D297353CC}">
              <c16:uniqueId val="{00000000-AFD0-4B16-9B93-1D41BF6207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AFD0-4B16-9B93-1D41BF6207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4.09</c:v>
                </c:pt>
              </c:numCache>
            </c:numRef>
          </c:val>
          <c:extLst>
            <c:ext xmlns:c16="http://schemas.microsoft.com/office/drawing/2014/chart" uri="{C3380CC4-5D6E-409C-BE32-E72D297353CC}">
              <c16:uniqueId val="{00000000-D1AF-475D-B5A0-933B845CB5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D1AF-475D-B5A0-933B845CB5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4BB-4933-8872-D701C7A673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D4BB-4933-8872-D701C7A673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E47-4E97-AE5A-1F2D3B0507E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2E47-4E97-AE5A-1F2D3B0507E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38.75</c:v>
                </c:pt>
              </c:numCache>
            </c:numRef>
          </c:val>
          <c:extLst>
            <c:ext xmlns:c16="http://schemas.microsoft.com/office/drawing/2014/chart" uri="{C3380CC4-5D6E-409C-BE32-E72D297353CC}">
              <c16:uniqueId val="{00000000-E063-480D-BABC-FDFF144511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E063-480D-BABC-FDFF144511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763.02</c:v>
                </c:pt>
              </c:numCache>
            </c:numRef>
          </c:val>
          <c:extLst>
            <c:ext xmlns:c16="http://schemas.microsoft.com/office/drawing/2014/chart" uri="{C3380CC4-5D6E-409C-BE32-E72D297353CC}">
              <c16:uniqueId val="{00000000-63B0-47D5-B78F-9267BBD523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63B0-47D5-B78F-9267BBD523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E2FC-4FB8-B99B-7E098338E9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E2FC-4FB8-B99B-7E098338E9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181.78</c:v>
                </c:pt>
              </c:numCache>
            </c:numRef>
          </c:val>
          <c:extLst>
            <c:ext xmlns:c16="http://schemas.microsoft.com/office/drawing/2014/chart" uri="{C3380CC4-5D6E-409C-BE32-E72D297353CC}">
              <c16:uniqueId val="{00000000-172A-479A-80D0-79B412ED65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172A-479A-80D0-79B412ED65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29" zoomScale="85" zoomScaleNormal="85" workbookViewId="0">
      <selection activeCell="BK63" sqref="BK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福島県　会津若松市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Bd1</v>
      </c>
      <c r="X8" s="84"/>
      <c r="Y8" s="84"/>
      <c r="Z8" s="84"/>
      <c r="AA8" s="84"/>
      <c r="AB8" s="84"/>
      <c r="AC8" s="84"/>
      <c r="AD8" s="85" t="str">
        <f>データ!$M$6</f>
        <v>自治体職員</v>
      </c>
      <c r="AE8" s="85"/>
      <c r="AF8" s="85"/>
      <c r="AG8" s="85"/>
      <c r="AH8" s="85"/>
      <c r="AI8" s="85"/>
      <c r="AJ8" s="85"/>
      <c r="AK8" s="3"/>
      <c r="AL8" s="81">
        <f>データ!S6</f>
        <v>117027</v>
      </c>
      <c r="AM8" s="81"/>
      <c r="AN8" s="81"/>
      <c r="AO8" s="81"/>
      <c r="AP8" s="81"/>
      <c r="AQ8" s="81"/>
      <c r="AR8" s="81"/>
      <c r="AS8" s="81"/>
      <c r="AT8" s="80">
        <f>データ!T6</f>
        <v>382.97</v>
      </c>
      <c r="AU8" s="80"/>
      <c r="AV8" s="80"/>
      <c r="AW8" s="80"/>
      <c r="AX8" s="80"/>
      <c r="AY8" s="80"/>
      <c r="AZ8" s="80"/>
      <c r="BA8" s="80"/>
      <c r="BB8" s="80">
        <f>データ!U6</f>
        <v>305.58</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66.02</v>
      </c>
      <c r="J10" s="80"/>
      <c r="K10" s="80"/>
      <c r="L10" s="80"/>
      <c r="M10" s="80"/>
      <c r="N10" s="80"/>
      <c r="O10" s="80"/>
      <c r="P10" s="80">
        <f>データ!P6</f>
        <v>70.06</v>
      </c>
      <c r="Q10" s="80"/>
      <c r="R10" s="80"/>
      <c r="S10" s="80"/>
      <c r="T10" s="80"/>
      <c r="U10" s="80"/>
      <c r="V10" s="80"/>
      <c r="W10" s="80">
        <f>データ!Q6</f>
        <v>75.28</v>
      </c>
      <c r="X10" s="80"/>
      <c r="Y10" s="80"/>
      <c r="Z10" s="80"/>
      <c r="AA10" s="80"/>
      <c r="AB10" s="80"/>
      <c r="AC10" s="80"/>
      <c r="AD10" s="81">
        <f>データ!R6</f>
        <v>2860</v>
      </c>
      <c r="AE10" s="81"/>
      <c r="AF10" s="81"/>
      <c r="AG10" s="81"/>
      <c r="AH10" s="81"/>
      <c r="AI10" s="81"/>
      <c r="AJ10" s="81"/>
      <c r="AK10" s="2"/>
      <c r="AL10" s="81">
        <f>データ!V6</f>
        <v>81316</v>
      </c>
      <c r="AM10" s="81"/>
      <c r="AN10" s="81"/>
      <c r="AO10" s="81"/>
      <c r="AP10" s="81"/>
      <c r="AQ10" s="81"/>
      <c r="AR10" s="81"/>
      <c r="AS10" s="81"/>
      <c r="AT10" s="80">
        <f>データ!W6</f>
        <v>19.510000000000002</v>
      </c>
      <c r="AU10" s="80"/>
      <c r="AV10" s="80"/>
      <c r="AW10" s="80"/>
      <c r="AX10" s="80"/>
      <c r="AY10" s="80"/>
      <c r="AZ10" s="80"/>
      <c r="BA10" s="80"/>
      <c r="BB10" s="80">
        <f>データ!X6</f>
        <v>4167.91</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113</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NwUuw0SwLIo2EFjy6g1qwXse7GfQHuubbautUXSVLC6KpDjxT7pSkZvwaVA5hakpAoMLcjXesgcvqP9lPSxcQ==" saltValue="8LdGV9J6U8PbEqPG/+Fy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72028</v>
      </c>
      <c r="D6" s="33">
        <f t="shared" si="3"/>
        <v>46</v>
      </c>
      <c r="E6" s="33">
        <f t="shared" si="3"/>
        <v>17</v>
      </c>
      <c r="F6" s="33">
        <f t="shared" si="3"/>
        <v>1</v>
      </c>
      <c r="G6" s="33">
        <f t="shared" si="3"/>
        <v>0</v>
      </c>
      <c r="H6" s="33" t="str">
        <f t="shared" si="3"/>
        <v>福島県　会津若松市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66.02</v>
      </c>
      <c r="P6" s="34">
        <f t="shared" si="3"/>
        <v>70.06</v>
      </c>
      <c r="Q6" s="34">
        <f t="shared" si="3"/>
        <v>75.28</v>
      </c>
      <c r="R6" s="34">
        <f t="shared" si="3"/>
        <v>2860</v>
      </c>
      <c r="S6" s="34">
        <f t="shared" si="3"/>
        <v>117027</v>
      </c>
      <c r="T6" s="34">
        <f t="shared" si="3"/>
        <v>382.97</v>
      </c>
      <c r="U6" s="34">
        <f t="shared" si="3"/>
        <v>305.58</v>
      </c>
      <c r="V6" s="34">
        <f t="shared" si="3"/>
        <v>81316</v>
      </c>
      <c r="W6" s="34">
        <f t="shared" si="3"/>
        <v>19.510000000000002</v>
      </c>
      <c r="X6" s="34">
        <f t="shared" si="3"/>
        <v>4167.91</v>
      </c>
      <c r="Y6" s="35" t="str">
        <f>IF(Y7="",NA(),Y7)</f>
        <v>-</v>
      </c>
      <c r="Z6" s="35" t="str">
        <f t="shared" ref="Z6:AH6" si="4">IF(Z7="",NA(),Z7)</f>
        <v>-</v>
      </c>
      <c r="AA6" s="35" t="str">
        <f t="shared" si="4"/>
        <v>-</v>
      </c>
      <c r="AB6" s="35" t="str">
        <f t="shared" si="4"/>
        <v>-</v>
      </c>
      <c r="AC6" s="35">
        <f t="shared" si="4"/>
        <v>105.24</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38.75</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763.02</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181.78</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91.81</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86.6</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4.09</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72028</v>
      </c>
      <c r="D7" s="37">
        <v>46</v>
      </c>
      <c r="E7" s="37">
        <v>17</v>
      </c>
      <c r="F7" s="37">
        <v>1</v>
      </c>
      <c r="G7" s="37">
        <v>0</v>
      </c>
      <c r="H7" s="37" t="s">
        <v>96</v>
      </c>
      <c r="I7" s="37" t="s">
        <v>97</v>
      </c>
      <c r="J7" s="37" t="s">
        <v>98</v>
      </c>
      <c r="K7" s="37" t="s">
        <v>99</v>
      </c>
      <c r="L7" s="37" t="s">
        <v>100</v>
      </c>
      <c r="M7" s="37" t="s">
        <v>101</v>
      </c>
      <c r="N7" s="38" t="s">
        <v>102</v>
      </c>
      <c r="O7" s="38">
        <v>66.02</v>
      </c>
      <c r="P7" s="38">
        <v>70.06</v>
      </c>
      <c r="Q7" s="38">
        <v>75.28</v>
      </c>
      <c r="R7" s="38">
        <v>2860</v>
      </c>
      <c r="S7" s="38">
        <v>117027</v>
      </c>
      <c r="T7" s="38">
        <v>382.97</v>
      </c>
      <c r="U7" s="38">
        <v>305.58</v>
      </c>
      <c r="V7" s="38">
        <v>81316</v>
      </c>
      <c r="W7" s="38">
        <v>19.510000000000002</v>
      </c>
      <c r="X7" s="38">
        <v>4167.91</v>
      </c>
      <c r="Y7" s="38" t="s">
        <v>102</v>
      </c>
      <c r="Z7" s="38" t="s">
        <v>102</v>
      </c>
      <c r="AA7" s="38" t="s">
        <v>102</v>
      </c>
      <c r="AB7" s="38" t="s">
        <v>102</v>
      </c>
      <c r="AC7" s="38">
        <v>105.24</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38.75</v>
      </c>
      <c r="AZ7" s="38" t="s">
        <v>102</v>
      </c>
      <c r="BA7" s="38" t="s">
        <v>102</v>
      </c>
      <c r="BB7" s="38" t="s">
        <v>102</v>
      </c>
      <c r="BC7" s="38" t="s">
        <v>102</v>
      </c>
      <c r="BD7" s="38">
        <v>67.930000000000007</v>
      </c>
      <c r="BE7" s="38">
        <v>67.52</v>
      </c>
      <c r="BF7" s="38" t="s">
        <v>102</v>
      </c>
      <c r="BG7" s="38" t="s">
        <v>102</v>
      </c>
      <c r="BH7" s="38" t="s">
        <v>102</v>
      </c>
      <c r="BI7" s="38" t="s">
        <v>102</v>
      </c>
      <c r="BJ7" s="38">
        <v>763.02</v>
      </c>
      <c r="BK7" s="38" t="s">
        <v>102</v>
      </c>
      <c r="BL7" s="38" t="s">
        <v>102</v>
      </c>
      <c r="BM7" s="38" t="s">
        <v>102</v>
      </c>
      <c r="BN7" s="38" t="s">
        <v>102</v>
      </c>
      <c r="BO7" s="38">
        <v>857.88</v>
      </c>
      <c r="BP7" s="38">
        <v>705.21</v>
      </c>
      <c r="BQ7" s="38" t="s">
        <v>102</v>
      </c>
      <c r="BR7" s="38" t="s">
        <v>102</v>
      </c>
      <c r="BS7" s="38" t="s">
        <v>102</v>
      </c>
      <c r="BT7" s="38" t="s">
        <v>102</v>
      </c>
      <c r="BU7" s="38">
        <v>100</v>
      </c>
      <c r="BV7" s="38" t="s">
        <v>102</v>
      </c>
      <c r="BW7" s="38" t="s">
        <v>102</v>
      </c>
      <c r="BX7" s="38" t="s">
        <v>102</v>
      </c>
      <c r="BY7" s="38" t="s">
        <v>102</v>
      </c>
      <c r="BZ7" s="38">
        <v>94.97</v>
      </c>
      <c r="CA7" s="38">
        <v>98.96</v>
      </c>
      <c r="CB7" s="38" t="s">
        <v>102</v>
      </c>
      <c r="CC7" s="38" t="s">
        <v>102</v>
      </c>
      <c r="CD7" s="38" t="s">
        <v>102</v>
      </c>
      <c r="CE7" s="38" t="s">
        <v>102</v>
      </c>
      <c r="CF7" s="38">
        <v>181.78</v>
      </c>
      <c r="CG7" s="38" t="s">
        <v>102</v>
      </c>
      <c r="CH7" s="38" t="s">
        <v>102</v>
      </c>
      <c r="CI7" s="38" t="s">
        <v>102</v>
      </c>
      <c r="CJ7" s="38" t="s">
        <v>102</v>
      </c>
      <c r="CK7" s="38">
        <v>159.49</v>
      </c>
      <c r="CL7" s="38">
        <v>134.52000000000001</v>
      </c>
      <c r="CM7" s="38" t="s">
        <v>102</v>
      </c>
      <c r="CN7" s="38" t="s">
        <v>102</v>
      </c>
      <c r="CO7" s="38" t="s">
        <v>102</v>
      </c>
      <c r="CP7" s="38" t="s">
        <v>102</v>
      </c>
      <c r="CQ7" s="38">
        <v>91.81</v>
      </c>
      <c r="CR7" s="38" t="s">
        <v>102</v>
      </c>
      <c r="CS7" s="38" t="s">
        <v>102</v>
      </c>
      <c r="CT7" s="38" t="s">
        <v>102</v>
      </c>
      <c r="CU7" s="38" t="s">
        <v>102</v>
      </c>
      <c r="CV7" s="38">
        <v>65.28</v>
      </c>
      <c r="CW7" s="38">
        <v>59.57</v>
      </c>
      <c r="CX7" s="38" t="s">
        <v>102</v>
      </c>
      <c r="CY7" s="38" t="s">
        <v>102</v>
      </c>
      <c r="CZ7" s="38" t="s">
        <v>102</v>
      </c>
      <c r="DA7" s="38" t="s">
        <v>102</v>
      </c>
      <c r="DB7" s="38">
        <v>86.6</v>
      </c>
      <c r="DC7" s="38" t="s">
        <v>102</v>
      </c>
      <c r="DD7" s="38" t="s">
        <v>102</v>
      </c>
      <c r="DE7" s="38" t="s">
        <v>102</v>
      </c>
      <c r="DF7" s="38" t="s">
        <v>102</v>
      </c>
      <c r="DG7" s="38">
        <v>92.72</v>
      </c>
      <c r="DH7" s="38">
        <v>95.57</v>
      </c>
      <c r="DI7" s="38" t="s">
        <v>102</v>
      </c>
      <c r="DJ7" s="38" t="s">
        <v>102</v>
      </c>
      <c r="DK7" s="38" t="s">
        <v>102</v>
      </c>
      <c r="DL7" s="38" t="s">
        <v>102</v>
      </c>
      <c r="DM7" s="38">
        <v>4.09</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0.02</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荒井 幸輔</cp:lastModifiedBy>
  <cp:lastPrinted>2022-01-24T04:21:13Z</cp:lastPrinted>
  <dcterms:created xsi:type="dcterms:W3CDTF">2021-12-03T07:07:58Z</dcterms:created>
  <dcterms:modified xsi:type="dcterms:W3CDTF">2022-01-25T02:08:59Z</dcterms:modified>
  <cp:category/>
</cp:coreProperties>
</file>