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部\財政課\19公営企業関係（H29~）\R03\01_照会\20220118 【照会_市町村財政課1月28日（金）期限】公営企業に係る経営比較分析表（令和２年度決算）の分析等について\02_回答\"/>
    </mc:Choice>
  </mc:AlternateContent>
  <workbookProtection workbookAlgorithmName="SHA-512" workbookHashValue="JKOYuJmBoOrvJmCYpGF7Ywt1z3ICwf06xLNWmbOsbcb1XtuNGJlNR9ibta+uvQAayvOxq/2XHT6nscPu6rQqyg==" workbookSaltValue="/CCT2KgB3JRSn9t3zFXvxA==" workbookSpinCount="100000" lockStructure="1"/>
  <bookViews>
    <workbookView xWindow="0" yWindow="0" windowWidth="28800" windowHeight="123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<sst xmlns="http://schemas.openxmlformats.org/spreadsheetml/2006/main" count="320" uniqueCount="117">
  <si>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</si>
  <si>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</si>
  <si>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</si>
  <si>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</si>
  <si>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</si>
  <si>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</si>
  <si>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</si>
  <si>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</si>
  <si>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</si>
  <si>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</si>
  <si>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</si>
  <si>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</si>
  <si>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</si>
  <si>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</si>
  <si>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</si>
  <si>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</si>
  <si>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</si>
  <si>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</si>
  <si>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</si>
  <si>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</si>
  <si>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</si>
  <si>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</si>
  <si>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</si>
  <si>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</si>
  <si>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</si>
  <si>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</si>
  <si>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</si>
  <si>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</si>
  <si>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</si>
  <si>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</si>
  <si>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</si>
  <si>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</si>
  <si>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</si>
  <si>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</si>
  <si>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</si>
  <si>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</si>
  <si>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</si>
  <si>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</si>
  <si>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</si>
  <si>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</si>
  <si>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</si>
  <si>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</si>
  <si>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</si>
  <si>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</si>
  <si>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</si>
  <si>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</si>
  <si>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</si>
  <si>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</si>
  <si>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</si>
  <si>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</si>
  <si>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</si>
  <si>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</si>
  <si>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</si>
  <si>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</si>
  <si>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</si>
  <si>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</si>
  <si>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</si>
  <si>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</si>
  <si>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</si>
  <si>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</si>
  <si>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</si>
  <si>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</si>
  <si>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</si>
  <si>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</si>
  <si>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</si>
  <si>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</si>
  <si>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</si>
  <si>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</si>
  <si>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</si>
  <si>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</si>
  <si>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</si>
  <si>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</si>
  <si>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</si>
  <si>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</si>
  <si>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</si>
  <si>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</si>
  <si>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</si>
  <si>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</si>
  <si>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</si>
  <si>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</si>
  <si>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</si>
  <si>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</si>
  <si>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</si>
  <si>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</si>
  <si>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</si>
  <si>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</si>
  <si>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</si>
  <si>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</si>
  <si>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</si>
  <si>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</si>
  <si>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</si>
  <si>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</si>
  <si>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</si>
  <si>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</si>
  <si>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</si>
  <si>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</si>
  <si>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伊達市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</si>
  <si>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</si>
  <si>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</si>
  <si>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</si>
  <si>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</si>
  <si>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</si>
  <si>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</si>
  <si>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</si>
  <si>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</si>
  <si>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</si>
  <si>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</si>
  <si>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</si>
  <si>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</si>
  <si>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</si>
  <si>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</si>
  <si>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</si>
  <si>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</si>
  <si>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</si>
  <si>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平成元年から整備を始め、平成８年より一部供用開始したため、耐用年数を経過した管渠はありませんが、今後は、ストックマネジメント計画の見直しを行い、計画的な修繕・改修を行う必要があります。
</t>
    <rPh sb="30" eb="32">
      <t>タイヨウ</t>
    </rPh>
    <rPh sb="32" eb="34">
      <t>ネンスウ</t>
    </rPh>
    <rPh sb="35" eb="37">
      <t>ケイカ</t>
    </rPh>
    <rPh sb="39" eb="41">
      <t>カンキョ</t>
    </rPh>
    <rPh sb="49" eb="51">
      <t>コンゴ</t>
    </rPh>
    <rPh sb="63" eb="65">
      <t>ケイカク</t>
    </rPh>
    <rPh sb="66" eb="68">
      <t>ミナオ</t>
    </rPh>
    <rPh sb="70" eb="71">
      <t>オコナ</t>
    </rPh>
    <rPh sb="73" eb="76">
      <t>ケイカクテキ</t>
    </rPh>
    <rPh sb="77" eb="79">
      <t>シュウゼン</t>
    </rPh>
    <rPh sb="80" eb="82">
      <t>カイシュウ</t>
    </rPh>
    <phoneticPr fontId="4"/>
  </si>
  <si>
    <t>　令和２年度から地方公営企業法の一部を適用しました。経常収支比率は100％を超えており、使用料収入や一般会計繰入金で経常費用を賄えている状況で、一定程度の健全性を確保しました。
　流動比率については、類似団体平均値と比べると低い比率となっている状況であり、経営改善の検討を行う必要があります。
　企業債残高対事業規模比率については、類似団体平均値と比べると高い比率となっていますが、処理区域内の管渠の整備がまもなく終了する予定なので、今後は改善の方向に向かいます。
　経費回収率については、法適用化初年度は100％を超す結果となりましたが、水洗化率が類似団体平均値と比べると低い比率となっているため、公共用水域の保全及び使用料の増収を図るために水洗化率を向上させる取組が必要です。</t>
    <rPh sb="1" eb="3">
      <t>レイワ</t>
    </rPh>
    <rPh sb="4" eb="6">
      <t>ネンド</t>
    </rPh>
    <rPh sb="8" eb="10">
      <t>チホウ</t>
    </rPh>
    <rPh sb="10" eb="12">
      <t>コウエイ</t>
    </rPh>
    <rPh sb="12" eb="14">
      <t>キギョウ</t>
    </rPh>
    <rPh sb="14" eb="15">
      <t>ホウ</t>
    </rPh>
    <rPh sb="16" eb="18">
      <t>イチブ</t>
    </rPh>
    <rPh sb="19" eb="21">
      <t>テキヨウ</t>
    </rPh>
    <rPh sb="26" eb="28">
      <t>ケイジョウ</t>
    </rPh>
    <rPh sb="28" eb="30">
      <t>シュウシ</t>
    </rPh>
    <rPh sb="30" eb="32">
      <t>ヒリツ</t>
    </rPh>
    <rPh sb="38" eb="39">
      <t>コ</t>
    </rPh>
    <rPh sb="44" eb="47">
      <t>シヨウリョウ</t>
    </rPh>
    <rPh sb="47" eb="49">
      <t>シュウニュウ</t>
    </rPh>
    <rPh sb="50" eb="52">
      <t>イッパン</t>
    </rPh>
    <rPh sb="52" eb="54">
      <t>カイケイ</t>
    </rPh>
    <rPh sb="54" eb="56">
      <t>クリイレ</t>
    </rPh>
    <rPh sb="56" eb="57">
      <t>キン</t>
    </rPh>
    <rPh sb="112" eb="113">
      <t>ヒク</t>
    </rPh>
    <rPh sb="114" eb="116">
      <t>ヒリツ</t>
    </rPh>
    <rPh sb="128" eb="130">
      <t>ケイエイ</t>
    </rPh>
    <rPh sb="130" eb="132">
      <t>カイゼン</t>
    </rPh>
    <rPh sb="133" eb="135">
      <t>ケントウ</t>
    </rPh>
    <rPh sb="136" eb="137">
      <t>オコナ</t>
    </rPh>
    <rPh sb="138" eb="140">
      <t>ヒツヨウ</t>
    </rPh>
    <rPh sb="148" eb="150">
      <t>キギョウ</t>
    </rPh>
    <rPh sb="150" eb="151">
      <t>サイ</t>
    </rPh>
    <rPh sb="151" eb="153">
      <t>ザンダカ</t>
    </rPh>
    <rPh sb="153" eb="154">
      <t>タイ</t>
    </rPh>
    <rPh sb="154" eb="156">
      <t>ジギョウ</t>
    </rPh>
    <rPh sb="156" eb="158">
      <t>キボ</t>
    </rPh>
    <rPh sb="158" eb="160">
      <t>ヒリツ</t>
    </rPh>
    <rPh sb="166" eb="168">
      <t>ルイジ</t>
    </rPh>
    <rPh sb="168" eb="170">
      <t>ダンタイ</t>
    </rPh>
    <rPh sb="170" eb="173">
      <t>ヘイキンチ</t>
    </rPh>
    <rPh sb="174" eb="175">
      <t>クラ</t>
    </rPh>
    <rPh sb="178" eb="179">
      <t>タカ</t>
    </rPh>
    <rPh sb="180" eb="182">
      <t>ヒリツ</t>
    </rPh>
    <rPh sb="191" eb="193">
      <t>ショリ</t>
    </rPh>
    <rPh sb="193" eb="196">
      <t>クイキナイ</t>
    </rPh>
    <rPh sb="197" eb="199">
      <t>カンキョ</t>
    </rPh>
    <rPh sb="200" eb="202">
      <t>セイビ</t>
    </rPh>
    <rPh sb="207" eb="209">
      <t>シュウリョウ</t>
    </rPh>
    <rPh sb="211" eb="213">
      <t>ヨテイ</t>
    </rPh>
    <rPh sb="217" eb="219">
      <t>コンゴ</t>
    </rPh>
    <rPh sb="220" eb="222">
      <t>カイゼン</t>
    </rPh>
    <rPh sb="223" eb="225">
      <t>ホウコウ</t>
    </rPh>
    <rPh sb="226" eb="227">
      <t>ム</t>
    </rPh>
    <rPh sb="234" eb="236">
      <t>ケイヒ</t>
    </rPh>
    <rPh sb="236" eb="238">
      <t>カイシュウ</t>
    </rPh>
    <rPh sb="238" eb="239">
      <t>リツ</t>
    </rPh>
    <rPh sb="248" eb="249">
      <t>カ</t>
    </rPh>
    <rPh sb="249" eb="252">
      <t>ショネンド</t>
    </rPh>
    <rPh sb="258" eb="259">
      <t>コ</t>
    </rPh>
    <rPh sb="260" eb="262">
      <t>ケッカ</t>
    </rPh>
    <rPh sb="270" eb="273">
      <t>スイセンカ</t>
    </rPh>
    <rPh sb="273" eb="274">
      <t>リツ</t>
    </rPh>
    <rPh sb="279" eb="282">
      <t>ヘイキンチ</t>
    </rPh>
    <rPh sb="283" eb="284">
      <t>クラ</t>
    </rPh>
    <rPh sb="289" eb="291">
      <t>ヒリツ</t>
    </rPh>
    <phoneticPr fontId="4"/>
  </si>
  <si>
    <t>　当市の下水道事業は、市街地において住み良い生活環境づくりの為に行っています。
　類似団体に比べ水洗化率が低い状況であり、人口減少に伴う収益の減少が想定されるため、経費削減・施設の長寿命化計画が必要です。
　令和２年度から公営企業（一部適用）に移行し、公営企業会計を導入することで、貸借対照表や損益計算書などの財務書類を作成し、資産等の正確な把握に努め、より経営管理の向上と経営の効率化を図ります。</t>
    <rPh sb="74" eb="76">
      <t>ソウテイ</t>
    </rPh>
    <rPh sb="111" eb="115">
      <t>コウエイキギョウ</t>
    </rPh>
    <rPh sb="116" eb="118">
      <t>イチブ</t>
    </rPh>
    <rPh sb="118" eb="120">
      <t>テキヨウ</t>
    </rPh>
    <rPh sb="122" eb="124">
      <t>イコウ</t>
    </rPh>
    <rPh sb="126" eb="128">
      <t>コウエイ</t>
    </rPh>
    <rPh sb="128" eb="130">
      <t>キギョウ</t>
    </rPh>
    <rPh sb="130" eb="132">
      <t>カイケイ</t>
    </rPh>
    <rPh sb="133" eb="135">
      <t>ドウニュウ</t>
    </rPh>
    <rPh sb="141" eb="146">
      <t>タイシャクタイショウヒョウ</t>
    </rPh>
    <rPh sb="147" eb="149">
      <t>ソンエキ</t>
    </rPh>
    <rPh sb="149" eb="152">
      <t>ケイサンショ</t>
    </rPh>
    <rPh sb="155" eb="157">
      <t>ザイム</t>
    </rPh>
    <rPh sb="157" eb="159">
      <t>ショルイ</t>
    </rPh>
    <rPh sb="160" eb="162">
      <t>サクセイ</t>
    </rPh>
    <rPh sb="164" eb="166">
      <t>シサン</t>
    </rPh>
    <rPh sb="166" eb="167">
      <t>トウ</t>
    </rPh>
    <rPh sb="168" eb="170">
      <t>セイカク</t>
    </rPh>
    <rPh sb="171" eb="173">
      <t>ハアク</t>
    </rPh>
    <rPh sb="174" eb="175">
      <t>ツト</t>
    </rPh>
    <rPh sb="179" eb="181">
      <t>ケイエイ</t>
    </rPh>
    <rPh sb="181" eb="183">
      <t>カンリ</t>
    </rPh>
    <rPh sb="184" eb="186">
      <t>コウジョウ</t>
    </rPh>
    <rPh sb="187" eb="189">
      <t>ケイエイ</t>
    </rPh>
    <rPh sb="190" eb="193">
      <t>コウリツカ</t>
    </rPh>
    <rPh sb="194" eb="19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</si>
</sst>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279-4836-937F-1E1329BB008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C279-4836-937F-1E1329BB008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F0-46FF-97C3-4E4A83FA5A3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79F0-46FF-97C3-4E4A83FA5A3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73.22</c:v>
                </c:pt>
              </c:numCache>
            </c:numRef>
          </c:val>
          <c:extLst>
            <c:ext xmlns:c16="http://schemas.microsoft.com/office/drawing/2014/chart" uri="{C3380CC4-5D6E-409C-BE32-E72D297353CC}">
              <c16:uniqueId val="{00000000-5C26-41DB-96D0-53021770161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5C26-41DB-96D0-53021770161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129.25</c:v>
                </c:pt>
              </c:numCache>
            </c:numRef>
          </c:val>
          <c:extLst>
            <c:ext xmlns:c16="http://schemas.microsoft.com/office/drawing/2014/chart" uri="{C3380CC4-5D6E-409C-BE32-E72D297353CC}">
              <c16:uniqueId val="{00000000-1A6C-4DB8-B142-C4949723006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1A6C-4DB8-B142-C4949723006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2.5099999999999998</c:v>
                </c:pt>
              </c:numCache>
            </c:numRef>
          </c:val>
          <c:extLst>
            <c:ext xmlns:c16="http://schemas.microsoft.com/office/drawing/2014/chart" uri="{C3380CC4-5D6E-409C-BE32-E72D297353CC}">
              <c16:uniqueId val="{00000000-F696-4030-BA76-C675988AC86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F696-4030-BA76-C675988AC86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23F-4327-9F43-0F29A5AEF11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23F-4327-9F43-0F29A5AEF11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128-42F1-B338-4CBF1FDC864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2128-42F1-B338-4CBF1FDC864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35.19</c:v>
                </c:pt>
              </c:numCache>
            </c:numRef>
          </c:val>
          <c:extLst>
            <c:ext xmlns:c16="http://schemas.microsoft.com/office/drawing/2014/chart" uri="{C3380CC4-5D6E-409C-BE32-E72D297353CC}">
              <c16:uniqueId val="{00000000-E4C9-44EC-9782-377FF0AA255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E4C9-44EC-9782-377FF0AA255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2222.44</c:v>
                </c:pt>
              </c:numCache>
            </c:numRef>
          </c:val>
          <c:extLst>
            <c:ext xmlns:c16="http://schemas.microsoft.com/office/drawing/2014/chart" uri="{C3380CC4-5D6E-409C-BE32-E72D297353CC}">
              <c16:uniqueId val="{00000000-86B3-4639-9937-0663D371431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86B3-4639-9937-0663D371431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107.99</c:v>
                </c:pt>
              </c:numCache>
            </c:numRef>
          </c:val>
          <c:extLst>
            <c:ext xmlns:c16="http://schemas.microsoft.com/office/drawing/2014/chart" uri="{C3380CC4-5D6E-409C-BE32-E72D297353CC}">
              <c16:uniqueId val="{00000000-4E4C-4945-8A82-B22E07B409B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4E4C-4945-8A82-B22E07B409B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165</c:v>
                </c:pt>
              </c:numCache>
            </c:numRef>
          </c:val>
          <c:extLst>
            <c:ext xmlns:c16="http://schemas.microsoft.com/office/drawing/2014/chart" uri="{C3380CC4-5D6E-409C-BE32-E72D297353CC}">
              <c16:uniqueId val="{00000000-C824-4B21-AD7D-7538411A3D2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C824-4B21-AD7D-7538411A3D2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4" zoomScaleNormal="100" workbookViewId="0">
      <selection activeCell="AB11" sqref="AB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伊達市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59213</v>
      </c>
      <c r="AM8" s="51"/>
      <c r="AN8" s="51"/>
      <c r="AO8" s="51"/>
      <c r="AP8" s="51"/>
      <c r="AQ8" s="51"/>
      <c r="AR8" s="51"/>
      <c r="AS8" s="51"/>
      <c r="AT8" s="46">
        <f>データ!T6</f>
        <v>265.12</v>
      </c>
      <c r="AU8" s="46"/>
      <c r="AV8" s="46"/>
      <c r="AW8" s="46"/>
      <c r="AX8" s="46"/>
      <c r="AY8" s="46"/>
      <c r="AZ8" s="46"/>
      <c r="BA8" s="46"/>
      <c r="BB8" s="46">
        <f>データ!U6</f>
        <v>223.34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46.09</v>
      </c>
      <c r="J10" s="46"/>
      <c r="K10" s="46"/>
      <c r="L10" s="46"/>
      <c r="M10" s="46"/>
      <c r="N10" s="46"/>
      <c r="O10" s="46"/>
      <c r="P10" s="46">
        <f>データ!P6</f>
        <v>37.54</v>
      </c>
      <c r="Q10" s="46"/>
      <c r="R10" s="46"/>
      <c r="S10" s="46"/>
      <c r="T10" s="46"/>
      <c r="U10" s="46"/>
      <c r="V10" s="46"/>
      <c r="W10" s="46">
        <f>データ!Q6</f>
        <v>100</v>
      </c>
      <c r="X10" s="46"/>
      <c r="Y10" s="46"/>
      <c r="Z10" s="46"/>
      <c r="AA10" s="46"/>
      <c r="AB10" s="46"/>
      <c r="AC10" s="46"/>
      <c r="AD10" s="51">
        <f>データ!R6</f>
        <v>3333</v>
      </c>
      <c r="AE10" s="51"/>
      <c r="AF10" s="51"/>
      <c r="AG10" s="51"/>
      <c r="AH10" s="51"/>
      <c r="AI10" s="51"/>
      <c r="AJ10" s="51"/>
      <c r="AK10" s="2"/>
      <c r="AL10" s="51">
        <f>データ!V6</f>
        <v>22135</v>
      </c>
      <c r="AM10" s="51"/>
      <c r="AN10" s="51"/>
      <c r="AO10" s="51"/>
      <c r="AP10" s="51"/>
      <c r="AQ10" s="51"/>
      <c r="AR10" s="51"/>
      <c r="AS10" s="51"/>
      <c r="AT10" s="46">
        <f>データ!W6</f>
        <v>6</v>
      </c>
      <c r="AU10" s="46"/>
      <c r="AV10" s="46"/>
      <c r="AW10" s="46"/>
      <c r="AX10" s="46"/>
      <c r="AY10" s="46"/>
      <c r="AZ10" s="46"/>
      <c r="BA10" s="46"/>
      <c r="BB10" s="46">
        <f>データ!X6</f>
        <v>3689.17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vNBAsFpHTzEy2yHHGZbOLKEPADtn01NEC7cx2byBENl5S8DK+pxFOCXjdHFA+UPAqW7zdrxmaO5lkiPffGSLSw==" saltValue="IsHsRfcnP3EH9R14LfJ3+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72133</v>
      </c>
      <c r="D6" s="33">
        <f t="shared" si="3"/>
        <v>46</v>
      </c>
      <c r="E6" s="33">
        <f t="shared" si="3"/>
        <v>17</v>
      </c>
      <c r="F6" s="33">
        <f t="shared" si="3"/>
        <v>1</v>
      </c>
      <c r="G6" s="33">
        <f t="shared" si="3"/>
        <v>0</v>
      </c>
      <c r="H6" s="33" t="str">
        <f t="shared" si="3"/>
        <v>福島県　伊達市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46.09</v>
      </c>
      <c r="P6" s="34">
        <f t="shared" si="3"/>
        <v>37.54</v>
      </c>
      <c r="Q6" s="34">
        <f t="shared" si="3"/>
        <v>100</v>
      </c>
      <c r="R6" s="34">
        <f t="shared" si="3"/>
        <v>3333</v>
      </c>
      <c r="S6" s="34">
        <f t="shared" si="3"/>
        <v>59213</v>
      </c>
      <c r="T6" s="34">
        <f t="shared" si="3"/>
        <v>265.12</v>
      </c>
      <c r="U6" s="34">
        <f t="shared" si="3"/>
        <v>223.34</v>
      </c>
      <c r="V6" s="34">
        <f t="shared" si="3"/>
        <v>22135</v>
      </c>
      <c r="W6" s="34">
        <f t="shared" si="3"/>
        <v>6</v>
      </c>
      <c r="X6" s="34">
        <f t="shared" si="3"/>
        <v>3689.17</v>
      </c>
      <c r="Y6" s="35" t="str">
        <f>IF(Y7="",NA(),Y7)</f>
        <v>-</v>
      </c>
      <c r="Z6" s="35" t="str">
        <f t="shared" ref="Z6:AH6" si="4">IF(Z7="",NA(),Z7)</f>
        <v>-</v>
      </c>
      <c r="AA6" s="35" t="str">
        <f t="shared" si="4"/>
        <v>-</v>
      </c>
      <c r="AB6" s="35" t="str">
        <f t="shared" si="4"/>
        <v>-</v>
      </c>
      <c r="AC6" s="35">
        <f t="shared" si="4"/>
        <v>129.25</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35.19</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2222.44</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107.99</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165</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73.22</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2.5099999999999998</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72133</v>
      </c>
      <c r="D7" s="37">
        <v>46</v>
      </c>
      <c r="E7" s="37">
        <v>17</v>
      </c>
      <c r="F7" s="37">
        <v>1</v>
      </c>
      <c r="G7" s="37">
        <v>0</v>
      </c>
      <c r="H7" s="37" t="s">
        <v>96</v>
      </c>
      <c r="I7" s="37" t="s">
        <v>97</v>
      </c>
      <c r="J7" s="37" t="s">
        <v>98</v>
      </c>
      <c r="K7" s="37" t="s">
        <v>99</v>
      </c>
      <c r="L7" s="37" t="s">
        <v>100</v>
      </c>
      <c r="M7" s="37" t="s">
        <v>101</v>
      </c>
      <c r="N7" s="38" t="s">
        <v>102</v>
      </c>
      <c r="O7" s="38">
        <v>46.09</v>
      </c>
      <c r="P7" s="38">
        <v>37.54</v>
      </c>
      <c r="Q7" s="38">
        <v>100</v>
      </c>
      <c r="R7" s="38">
        <v>3333</v>
      </c>
      <c r="S7" s="38">
        <v>59213</v>
      </c>
      <c r="T7" s="38">
        <v>265.12</v>
      </c>
      <c r="U7" s="38">
        <v>223.34</v>
      </c>
      <c r="V7" s="38">
        <v>22135</v>
      </c>
      <c r="W7" s="38">
        <v>6</v>
      </c>
      <c r="X7" s="38">
        <v>3689.17</v>
      </c>
      <c r="Y7" s="38" t="s">
        <v>102</v>
      </c>
      <c r="Z7" s="38" t="s">
        <v>102</v>
      </c>
      <c r="AA7" s="38" t="s">
        <v>102</v>
      </c>
      <c r="AB7" s="38" t="s">
        <v>102</v>
      </c>
      <c r="AC7" s="38">
        <v>129.25</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35.19</v>
      </c>
      <c r="AZ7" s="38" t="s">
        <v>102</v>
      </c>
      <c r="BA7" s="38" t="s">
        <v>102</v>
      </c>
      <c r="BB7" s="38" t="s">
        <v>102</v>
      </c>
      <c r="BC7" s="38" t="s">
        <v>102</v>
      </c>
      <c r="BD7" s="38">
        <v>40.67</v>
      </c>
      <c r="BE7" s="38">
        <v>67.52</v>
      </c>
      <c r="BF7" s="38" t="s">
        <v>102</v>
      </c>
      <c r="BG7" s="38" t="s">
        <v>102</v>
      </c>
      <c r="BH7" s="38" t="s">
        <v>102</v>
      </c>
      <c r="BI7" s="38" t="s">
        <v>102</v>
      </c>
      <c r="BJ7" s="38">
        <v>2222.44</v>
      </c>
      <c r="BK7" s="38" t="s">
        <v>102</v>
      </c>
      <c r="BL7" s="38" t="s">
        <v>102</v>
      </c>
      <c r="BM7" s="38" t="s">
        <v>102</v>
      </c>
      <c r="BN7" s="38" t="s">
        <v>102</v>
      </c>
      <c r="BO7" s="38">
        <v>1050.51</v>
      </c>
      <c r="BP7" s="38">
        <v>705.21</v>
      </c>
      <c r="BQ7" s="38" t="s">
        <v>102</v>
      </c>
      <c r="BR7" s="38" t="s">
        <v>102</v>
      </c>
      <c r="BS7" s="38" t="s">
        <v>102</v>
      </c>
      <c r="BT7" s="38" t="s">
        <v>102</v>
      </c>
      <c r="BU7" s="38">
        <v>107.99</v>
      </c>
      <c r="BV7" s="38" t="s">
        <v>102</v>
      </c>
      <c r="BW7" s="38" t="s">
        <v>102</v>
      </c>
      <c r="BX7" s="38" t="s">
        <v>102</v>
      </c>
      <c r="BY7" s="38" t="s">
        <v>102</v>
      </c>
      <c r="BZ7" s="38">
        <v>82.65</v>
      </c>
      <c r="CA7" s="38">
        <v>98.96</v>
      </c>
      <c r="CB7" s="38" t="s">
        <v>102</v>
      </c>
      <c r="CC7" s="38" t="s">
        <v>102</v>
      </c>
      <c r="CD7" s="38" t="s">
        <v>102</v>
      </c>
      <c r="CE7" s="38" t="s">
        <v>102</v>
      </c>
      <c r="CF7" s="38">
        <v>165</v>
      </c>
      <c r="CG7" s="38" t="s">
        <v>102</v>
      </c>
      <c r="CH7" s="38" t="s">
        <v>102</v>
      </c>
      <c r="CI7" s="38" t="s">
        <v>102</v>
      </c>
      <c r="CJ7" s="38" t="s">
        <v>102</v>
      </c>
      <c r="CK7" s="38">
        <v>186.3</v>
      </c>
      <c r="CL7" s="38">
        <v>134.52000000000001</v>
      </c>
      <c r="CM7" s="38" t="s">
        <v>102</v>
      </c>
      <c r="CN7" s="38" t="s">
        <v>102</v>
      </c>
      <c r="CO7" s="38" t="s">
        <v>102</v>
      </c>
      <c r="CP7" s="38" t="s">
        <v>102</v>
      </c>
      <c r="CQ7" s="38" t="s">
        <v>102</v>
      </c>
      <c r="CR7" s="38" t="s">
        <v>102</v>
      </c>
      <c r="CS7" s="38" t="s">
        <v>102</v>
      </c>
      <c r="CT7" s="38" t="s">
        <v>102</v>
      </c>
      <c r="CU7" s="38" t="s">
        <v>102</v>
      </c>
      <c r="CV7" s="38">
        <v>50.53</v>
      </c>
      <c r="CW7" s="38">
        <v>59.57</v>
      </c>
      <c r="CX7" s="38" t="s">
        <v>102</v>
      </c>
      <c r="CY7" s="38" t="s">
        <v>102</v>
      </c>
      <c r="CZ7" s="38" t="s">
        <v>102</v>
      </c>
      <c r="DA7" s="38" t="s">
        <v>102</v>
      </c>
      <c r="DB7" s="38">
        <v>73.22</v>
      </c>
      <c r="DC7" s="38" t="s">
        <v>102</v>
      </c>
      <c r="DD7" s="38" t="s">
        <v>102</v>
      </c>
      <c r="DE7" s="38" t="s">
        <v>102</v>
      </c>
      <c r="DF7" s="38" t="s">
        <v>102</v>
      </c>
      <c r="DG7" s="38">
        <v>82.08</v>
      </c>
      <c r="DH7" s="38">
        <v>95.57</v>
      </c>
      <c r="DI7" s="38" t="s">
        <v>102</v>
      </c>
      <c r="DJ7" s="38" t="s">
        <v>102</v>
      </c>
      <c r="DK7" s="38" t="s">
        <v>102</v>
      </c>
      <c r="DL7" s="38" t="s">
        <v>102</v>
      </c>
      <c r="DM7" s="38">
        <v>2.5099999999999998</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福島県伊達市</cp:lastModifiedBy>
  <cp:lastPrinted>2022-01-27T00:41:10Z</cp:lastPrinted>
  <dcterms:created xsi:type="dcterms:W3CDTF">2021-12-03T07:08:08Z</dcterms:created>
  <dcterms:modified xsi:type="dcterms:W3CDTF">2022-01-27T00:41:13Z</dcterms:modified>
  <cp:category/>
</cp:coreProperties>
</file>