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80" windowWidth="15360" windowHeight="4590" activeTab="0"/>
  </bookViews>
  <sheets>
    <sheet name="第５表目的別歳出の状況" sheetId="1" r:id="rId1"/>
  </sheets>
  <definedNames>
    <definedName name="_xlnm.Print_Area" localSheetId="0">'第５表目的別歳出の状況'!$A$1:$BJ$67</definedName>
    <definedName name="_xlnm.Print_Area">'第５表目的別歳出の状況'!$A$1:$BJ$4</definedName>
    <definedName name="_xlnm.Print_Titles" localSheetId="0">'第５表目的別歳出の状況'!$A:$A</definedName>
    <definedName name="_xlnm.Print_Titles">'第５表目的別歳出の状況'!$A:$A</definedName>
  </definedNames>
  <calcPr fullCalcOnLoad="1"/>
</workbook>
</file>

<file path=xl/sharedStrings.xml><?xml version="1.0" encoding="utf-8"?>
<sst xmlns="http://schemas.openxmlformats.org/spreadsheetml/2006/main" count="142" uniqueCount="139">
  <si>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</si>
  <si>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</si>
  <si>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</si>
  <si>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</si>
  <si>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</si>
  <si>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</si>
  <si>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</si>
  <si>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</si>
  <si>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</si>
  <si>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</si>
  <si>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１１災害復旧費</t>
  </si>
  <si>
    <t>１２公債費</t>
  </si>
  <si>
    <t>１３諸支出金</t>
  </si>
  <si>
    <t>（１）総務管理費</t>
  </si>
  <si>
    <t>（２）徴税費</t>
  </si>
  <si>
    <t>（４）選挙費</t>
  </si>
  <si>
    <t>（５）統計調査費</t>
  </si>
  <si>
    <t>（６）監査委員費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</si>
  <si>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</si>
  <si>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</si>
  <si>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</si>
  <si>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</si>
  <si>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</si>
  <si>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（２）結核対策費</t>
  </si>
  <si>
    <t>（３）保健所費</t>
  </si>
  <si>
    <t>（４）清掃費</t>
  </si>
  <si>
    <t>（１）失業対策費</t>
  </si>
  <si>
    <t>（２）労働諸費</t>
  </si>
  <si>
    <t>（１）農業費</t>
  </si>
  <si>
    <t>（２）畜産業費</t>
  </si>
  <si>
    <t>（３）農地費</t>
  </si>
  <si>
    <t>（４）林業費</t>
  </si>
  <si>
    <t>（５）水産業費</t>
  </si>
  <si>
    <t>（１）土木管理費</t>
  </si>
  <si>
    <t>（３）河川費</t>
  </si>
  <si>
    <t>（４）港湾費</t>
  </si>
  <si>
    <t>（５）都市計画費</t>
  </si>
  <si>
    <t>（６）住宅費</t>
  </si>
  <si>
    <t>（７）空港費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</si>
  <si>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</si>
  <si>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</si>
  <si>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</si>
  <si>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</si>
  <si>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</si>
  <si>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</si>
  <si>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</si>
  <si>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</si>
  <si>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（２）公営企業費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</si>
  <si>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</si>
  <si>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</si>
  <si>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</si>
  <si>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</si>
  <si>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</si>
  <si>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</si>
  <si>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</si>
  <si>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</si>
  <si>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</si>
  <si>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</si>
  <si>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</si>
  <si>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</si>
  <si>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</si>
  <si>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</si>
  <si>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</si>
  <si>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</si>
  <si>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</si>
  <si>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</si>
  <si>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</si>
  <si>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</si>
  <si>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</si>
  <si>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</si>
  <si>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</si>
  <si>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</si>
  <si>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</si>
  <si>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</si>
  <si>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</si>
  <si>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</si>
  <si>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</si>
  <si>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金山町</t>
  </si>
  <si>
    <t>昭和村</t>
  </si>
  <si>
    <t>西郷村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</si>
  <si>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</si>
  <si>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</si>
  <si>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</si>
  <si>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</si>
  <si>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</si>
  <si>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</si>
  <si>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</si>
  <si>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</si>
  <si>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</si>
  <si>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</si>
  <si>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</si>
  <si>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</si>
  <si>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</si>
  <si>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</si>
  <si>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</si>
  <si>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</si>
  <si>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</si>
  <si>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</si>
  <si>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</si>
  <si>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</si>
  <si>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</si>
  <si>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</si>
  <si>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</si>
  <si>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</si>
  <si>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（３）戸籍・住民</t>
  </si>
  <si>
    <t>（１）保健衛生費</t>
  </si>
  <si>
    <t>（１）農林水産</t>
  </si>
  <si>
    <t>（２）公共土木</t>
  </si>
  <si>
    <t>（１）普通財産</t>
  </si>
  <si>
    <t>　　基本台帳費</t>
  </si>
  <si>
    <t>取得費</t>
  </si>
  <si>
    <t>田村市</t>
  </si>
  <si>
    <t>飯舘村</t>
  </si>
  <si>
    <t>（３）その他</t>
  </si>
  <si>
    <t>市計</t>
  </si>
  <si>
    <t>（２）道路橋りょう</t>
  </si>
  <si>
    <t xml:space="preserve">       施設災害</t>
  </si>
  <si>
    <t xml:space="preserve">       復旧費</t>
  </si>
  <si>
    <t xml:space="preserve">      費</t>
  </si>
  <si>
    <t>④区画整理費</t>
  </si>
  <si>
    <t xml:space="preserve">     等</t>
  </si>
  <si>
    <t>①体育施設費</t>
  </si>
  <si>
    <t>１４前年度</t>
  </si>
  <si>
    <t>繰上充用金</t>
  </si>
  <si>
    <t>歳出合計</t>
  </si>
  <si>
    <t>（１～１４）</t>
  </si>
  <si>
    <t>南相馬市</t>
  </si>
  <si>
    <t>伊達市</t>
  </si>
  <si>
    <t>南会津町</t>
  </si>
  <si>
    <t>会津美里町</t>
  </si>
  <si>
    <t>市町村名</t>
  </si>
  <si>
    <t>本宮市</t>
  </si>
  <si>
    <t>磐梯町</t>
  </si>
  <si>
    <t>三島町</t>
  </si>
  <si>
    <t>泉崎村</t>
  </si>
  <si>
    <t>表</t>
  </si>
  <si>
    <t>行</t>
  </si>
  <si>
    <t>列</t>
  </si>
  <si>
    <t>チェック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</si>
</sst>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_ 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3" fontId="1" fillId="0" borderId="0">
      <alignment/>
      <protection/>
    </xf>
  </cellStyleXfs>
  <cellXfs count="49">
    <xf numFmtId="0" fontId="0" fillId="0" borderId="0" xfId="0" applyAlignment="1">
      <alignment vertical="center"/>
    </xf>
    <xf numFmtId="3" fontId="2" fillId="0" borderId="1" xfId="21" applyFont="1" applyAlignment="1">
      <alignment/>
      <protection/>
    </xf>
    <xf numFmtId="3" fontId="2" fillId="0" borderId="2" xfId="21" applyNumberFormat="1" applyFont="1" applyBorder="1" applyAlignment="1">
      <alignment horizontal="center" vertical="center" wrapText="1"/>
      <protection/>
    </xf>
    <xf numFmtId="3" fontId="4" fillId="0" borderId="2" xfId="21" applyNumberFormat="1" applyFont="1" applyBorder="1" applyAlignment="1">
      <alignment horizontal="center" vertical="center" wrapText="1"/>
      <protection/>
    </xf>
    <xf numFmtId="3" fontId="4" fillId="0" borderId="2" xfId="21" applyFont="1" applyBorder="1" applyAlignment="1">
      <alignment horizontal="center" vertical="center" wrapText="1"/>
      <protection/>
    </xf>
    <xf numFmtId="3" fontId="2" fillId="0" borderId="3" xfId="21" applyFont="1" applyBorder="1" applyAlignment="1">
      <alignment horizontal="center" vertical="center" wrapText="1"/>
      <protection/>
    </xf>
    <xf numFmtId="3" fontId="4" fillId="0" borderId="3" xfId="21" applyFont="1" applyBorder="1" applyAlignment="1">
      <alignment horizontal="center" vertical="center" wrapText="1"/>
      <protection/>
    </xf>
    <xf numFmtId="3" fontId="4" fillId="0" borderId="3" xfId="21" applyNumberFormat="1" applyFont="1" applyBorder="1" applyAlignment="1">
      <alignment horizontal="center" vertical="center" wrapText="1"/>
      <protection/>
    </xf>
    <xf numFmtId="3" fontId="4" fillId="0" borderId="2" xfId="21" applyNumberFormat="1" applyFont="1" applyBorder="1" applyAlignment="1">
      <alignment vertical="center" wrapText="1"/>
      <protection/>
    </xf>
    <xf numFmtId="3" fontId="4" fillId="0" borderId="4" xfId="21" applyNumberFormat="1" applyFont="1" applyAlignment="1">
      <alignment horizontal="center" wrapText="1"/>
      <protection/>
    </xf>
    <xf numFmtId="3" fontId="4" fillId="0" borderId="5" xfId="21" applyNumberFormat="1" applyFont="1" applyAlignment="1">
      <alignment horizontal="center" wrapText="1"/>
      <protection/>
    </xf>
    <xf numFmtId="3" fontId="4" fillId="0" borderId="6" xfId="21" applyNumberFormat="1" applyFont="1" applyBorder="1" applyAlignment="1">
      <alignment horizontal="center" wrapText="1"/>
      <protection/>
    </xf>
    <xf numFmtId="3" fontId="4" fillId="0" borderId="7" xfId="21" applyNumberFormat="1" applyFont="1" applyBorder="1" applyAlignment="1">
      <alignment horizontal="center" wrapText="1"/>
      <protection/>
    </xf>
    <xf numFmtId="3" fontId="4" fillId="0" borderId="8" xfId="21" applyNumberFormat="1" applyFont="1" applyBorder="1" applyAlignment="1">
      <alignment horizontal="center" wrapText="1"/>
      <protection/>
    </xf>
    <xf numFmtId="3" fontId="4" fillId="0" borderId="9" xfId="21" applyNumberFormat="1" applyFont="1" applyBorder="1" applyAlignment="1">
      <alignment horizontal="center" wrapText="1"/>
      <protection/>
    </xf>
    <xf numFmtId="3" fontId="4" fillId="0" borderId="4" xfId="21" applyNumberFormat="1" applyFont="1" applyBorder="1" applyAlignment="1">
      <alignment horizontal="center" wrapText="1"/>
      <protection/>
    </xf>
    <xf numFmtId="3" fontId="4" fillId="0" borderId="5" xfId="21" applyNumberFormat="1" applyFont="1" applyBorder="1" applyAlignment="1">
      <alignment horizontal="center" wrapText="1"/>
      <protection/>
    </xf>
    <xf numFmtId="3" fontId="4" fillId="0" borderId="2" xfId="21" applyNumberFormat="1" applyFont="1" applyBorder="1" applyAlignment="1">
      <alignment horizontal="center" wrapText="1"/>
      <protection/>
    </xf>
    <xf numFmtId="3" fontId="4" fillId="0" borderId="7" xfId="21" applyNumberFormat="1" applyFont="1" applyBorder="1" applyAlignment="1">
      <alignment horizontal="left" wrapText="1"/>
      <protection/>
    </xf>
    <xf numFmtId="3" fontId="4" fillId="0" borderId="2" xfId="21" applyNumberFormat="1" applyFont="1" applyBorder="1" applyAlignment="1">
      <alignment horizontal="center" vertical="top" wrapText="1"/>
      <protection/>
    </xf>
    <xf numFmtId="3" fontId="4" fillId="0" borderId="2" xfId="21" applyFont="1" applyBorder="1" applyAlignment="1">
      <alignment vertical="top" wrapText="1"/>
      <protection/>
    </xf>
    <xf numFmtId="3" fontId="4" fillId="0" borderId="3" xfId="21" applyFont="1" applyBorder="1" applyAlignment="1">
      <alignment vertical="top" wrapText="1"/>
      <protection/>
    </xf>
    <xf numFmtId="3" fontId="4" fillId="0" borderId="3" xfId="21" applyNumberFormat="1" applyFont="1" applyBorder="1" applyAlignment="1">
      <alignment vertical="top" wrapText="1"/>
      <protection/>
    </xf>
    <xf numFmtId="3" fontId="4" fillId="0" borderId="10" xfId="21" applyFont="1" applyBorder="1" applyAlignment="1">
      <alignment horizontal="center" vertical="center" wrapText="1"/>
      <protection/>
    </xf>
    <xf numFmtId="3" fontId="4" fillId="0" borderId="11" xfId="21" applyFont="1" applyBorder="1" applyAlignment="1">
      <alignment horizontal="center" vertical="center" wrapText="1"/>
      <protection/>
    </xf>
    <xf numFmtId="3" fontId="4" fillId="0" borderId="10" xfId="21" applyNumberFormat="1" applyFont="1" applyBorder="1" applyAlignment="1">
      <alignment horizontal="center" vertical="center" wrapText="1"/>
      <protection/>
    </xf>
    <xf numFmtId="3" fontId="5" fillId="0" borderId="12" xfId="20" applyNumberFormat="1" applyFont="1" applyBorder="1" applyAlignment="1">
      <alignment vertical="center"/>
      <protection/>
    </xf>
    <xf numFmtId="177" fontId="5" fillId="0" borderId="12" xfId="20" applyNumberFormat="1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3" fontId="5" fillId="0" borderId="2" xfId="20" applyNumberFormat="1" applyFont="1" applyBorder="1" applyAlignment="1">
      <alignment vertical="center"/>
      <protection/>
    </xf>
    <xf numFmtId="177" fontId="5" fillId="0" borderId="2" xfId="20" applyNumberFormat="1" applyFont="1" applyBorder="1" applyAlignment="1">
      <alignment vertical="center"/>
      <protection/>
    </xf>
    <xf numFmtId="3" fontId="5" fillId="0" borderId="3" xfId="20" applyNumberFormat="1" applyFont="1" applyBorder="1" applyAlignment="1">
      <alignment vertical="center"/>
      <protection/>
    </xf>
    <xf numFmtId="177" fontId="5" fillId="0" borderId="3" xfId="20" applyNumberFormat="1" applyFont="1" applyBorder="1" applyAlignment="1">
      <alignment vertical="center"/>
      <protection/>
    </xf>
    <xf numFmtId="3" fontId="5" fillId="0" borderId="7" xfId="20" applyNumberFormat="1" applyFont="1" applyBorder="1" applyAlignment="1">
      <alignment vertical="center"/>
      <protection/>
    </xf>
    <xf numFmtId="177" fontId="5" fillId="0" borderId="7" xfId="20" applyNumberFormat="1" applyFont="1" applyBorder="1" applyAlignment="1">
      <alignment vertical="center"/>
      <protection/>
    </xf>
    <xf numFmtId="3" fontId="5" fillId="0" borderId="13" xfId="20" applyNumberFormat="1" applyFont="1" applyBorder="1" applyAlignment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3" fontId="5" fillId="0" borderId="14" xfId="20" applyNumberFormat="1" applyFont="1" applyBorder="1" applyAlignment="1">
      <alignment horizontal="center" vertical="center"/>
      <protection/>
    </xf>
    <xf numFmtId="177" fontId="5" fillId="0" borderId="14" xfId="20" applyNumberFormat="1" applyFont="1" applyBorder="1" applyAlignment="1">
      <alignment vertical="center"/>
      <protection/>
    </xf>
    <xf numFmtId="3" fontId="5" fillId="0" borderId="15" xfId="20" applyNumberFormat="1" applyFont="1" applyBorder="1" applyAlignment="1">
      <alignment vertical="center"/>
      <protection/>
    </xf>
    <xf numFmtId="177" fontId="5" fillId="0" borderId="15" xfId="20" applyNumberFormat="1" applyFont="1" applyBorder="1" applyAlignment="1">
      <alignment vertical="center"/>
      <protection/>
    </xf>
    <xf numFmtId="3" fontId="5" fillId="0" borderId="16" xfId="20" applyNumberFormat="1" applyFont="1" applyBorder="1" applyAlignment="1">
      <alignment horizontal="center" vertical="center"/>
      <protection/>
    </xf>
    <xf numFmtId="177" fontId="5" fillId="0" borderId="16" xfId="20" applyNumberFormat="1" applyFont="1" applyBorder="1" applyAlignment="1">
      <alignment vertical="center"/>
      <protection/>
    </xf>
    <xf numFmtId="3" fontId="5" fillId="0" borderId="15" xfId="20" applyNumberFormat="1" applyFont="1" applyBorder="1" applyAlignment="1">
      <alignment horizontal="center" vertical="center"/>
      <protection/>
    </xf>
    <xf numFmtId="3" fontId="5" fillId="0" borderId="7" xfId="2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3_第３表歳入の状況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71"/>
  <sheetViews>
    <sheetView tabSelected="1" view="pageBreakPreview" zoomScale="50" zoomScaleNormal="50" zoomScaleSheetLayoutView="5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K1" sqref="BK1:BL16384"/>
    </sheetView>
  </sheetViews>
  <sheetFormatPr defaultColWidth="9.00390625" defaultRowHeight="13.5"/>
  <cols>
    <col min="1" max="62" width="20.75390625" style="0" customWidth="1"/>
    <col min="63" max="63" width="20.75390625" style="0" hidden="1" customWidth="1"/>
    <col min="64" max="64" width="18.125" style="0" hidden="1" customWidth="1"/>
  </cols>
  <sheetData>
    <row r="1" spans="1:63" ht="36.75" customHeight="1">
      <c r="A1" s="45" t="s">
        <v>130</v>
      </c>
      <c r="B1" s="9" t="s">
        <v>0</v>
      </c>
      <c r="C1" s="9" t="s">
        <v>1</v>
      </c>
      <c r="D1" s="10"/>
      <c r="E1" s="10"/>
      <c r="F1" s="10"/>
      <c r="G1" s="10"/>
      <c r="H1" s="10"/>
      <c r="I1" s="10"/>
      <c r="J1" s="9" t="s">
        <v>2</v>
      </c>
      <c r="K1" s="16"/>
      <c r="L1" s="14"/>
      <c r="M1" s="15"/>
      <c r="N1" s="10"/>
      <c r="O1" s="10"/>
      <c r="P1" s="9" t="s">
        <v>3</v>
      </c>
      <c r="Q1" s="10"/>
      <c r="R1" s="10"/>
      <c r="S1" s="10"/>
      <c r="T1" s="10"/>
      <c r="U1" s="15" t="s">
        <v>4</v>
      </c>
      <c r="V1" s="13"/>
      <c r="W1" s="11"/>
      <c r="X1" s="9" t="s">
        <v>5</v>
      </c>
      <c r="Y1" s="10"/>
      <c r="Z1" s="10"/>
      <c r="AA1" s="10"/>
      <c r="AB1" s="10"/>
      <c r="AC1" s="10"/>
      <c r="AD1" s="9" t="s">
        <v>6</v>
      </c>
      <c r="AE1" s="15" t="s">
        <v>7</v>
      </c>
      <c r="AF1" s="13"/>
      <c r="AG1" s="10"/>
      <c r="AH1" s="11"/>
      <c r="AI1" s="10"/>
      <c r="AJ1" s="10"/>
      <c r="AK1" s="10"/>
      <c r="AL1" s="10"/>
      <c r="AM1" s="10"/>
      <c r="AN1" s="13"/>
      <c r="AO1" s="14"/>
      <c r="AP1" s="9" t="s">
        <v>8</v>
      </c>
      <c r="AQ1" s="9" t="s">
        <v>9</v>
      </c>
      <c r="AR1" s="10"/>
      <c r="AS1" s="11"/>
      <c r="AT1" s="10"/>
      <c r="AU1" s="10"/>
      <c r="AV1" s="10"/>
      <c r="AW1" s="10"/>
      <c r="AX1" s="10"/>
      <c r="AY1" s="16"/>
      <c r="AZ1" s="11"/>
      <c r="BA1" s="15" t="s">
        <v>10</v>
      </c>
      <c r="BB1" s="16"/>
      <c r="BC1" s="10"/>
      <c r="BD1" s="11"/>
      <c r="BE1" s="9" t="s">
        <v>11</v>
      </c>
      <c r="BF1" s="9" t="s">
        <v>12</v>
      </c>
      <c r="BG1" s="10"/>
      <c r="BH1" s="10"/>
      <c r="BI1" s="9" t="s">
        <v>122</v>
      </c>
      <c r="BJ1" s="12" t="s">
        <v>124</v>
      </c>
      <c r="BK1" s="1"/>
    </row>
    <row r="2" spans="1:63" ht="29.25" customHeight="1">
      <c r="A2" s="2"/>
      <c r="B2" s="17"/>
      <c r="C2" s="17"/>
      <c r="D2" s="12" t="s">
        <v>13</v>
      </c>
      <c r="E2" s="12" t="s">
        <v>14</v>
      </c>
      <c r="F2" s="12" t="s">
        <v>104</v>
      </c>
      <c r="G2" s="12" t="s">
        <v>15</v>
      </c>
      <c r="H2" s="12" t="s">
        <v>16</v>
      </c>
      <c r="I2" s="12" t="s">
        <v>17</v>
      </c>
      <c r="J2" s="17"/>
      <c r="K2" s="12" t="s">
        <v>18</v>
      </c>
      <c r="L2" s="12" t="s">
        <v>19</v>
      </c>
      <c r="M2" s="12" t="s">
        <v>20</v>
      </c>
      <c r="N2" s="12" t="s">
        <v>21</v>
      </c>
      <c r="O2" s="12" t="s">
        <v>22</v>
      </c>
      <c r="P2" s="17"/>
      <c r="Q2" s="12" t="s">
        <v>105</v>
      </c>
      <c r="R2" s="12" t="s">
        <v>23</v>
      </c>
      <c r="S2" s="12" t="s">
        <v>24</v>
      </c>
      <c r="T2" s="12" t="s">
        <v>25</v>
      </c>
      <c r="U2" s="17"/>
      <c r="V2" s="12" t="s">
        <v>26</v>
      </c>
      <c r="W2" s="12" t="s">
        <v>27</v>
      </c>
      <c r="X2" s="17"/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7"/>
      <c r="AE2" s="17"/>
      <c r="AF2" s="12" t="s">
        <v>33</v>
      </c>
      <c r="AG2" s="18" t="s">
        <v>115</v>
      </c>
      <c r="AH2" s="12" t="s">
        <v>34</v>
      </c>
      <c r="AI2" s="11" t="s">
        <v>35</v>
      </c>
      <c r="AJ2" s="15" t="s">
        <v>36</v>
      </c>
      <c r="AK2" s="13"/>
      <c r="AL2" s="13"/>
      <c r="AM2" s="14"/>
      <c r="AN2" s="17" t="s">
        <v>37</v>
      </c>
      <c r="AO2" s="17" t="s">
        <v>38</v>
      </c>
      <c r="AP2" s="17"/>
      <c r="AQ2" s="17"/>
      <c r="AR2" s="12" t="s">
        <v>39</v>
      </c>
      <c r="AS2" s="12" t="s">
        <v>40</v>
      </c>
      <c r="AT2" s="11" t="s">
        <v>41</v>
      </c>
      <c r="AU2" s="12" t="s">
        <v>42</v>
      </c>
      <c r="AV2" s="12" t="s">
        <v>43</v>
      </c>
      <c r="AW2" s="12" t="s">
        <v>44</v>
      </c>
      <c r="AX2" s="12" t="s">
        <v>45</v>
      </c>
      <c r="AY2" s="15" t="s">
        <v>46</v>
      </c>
      <c r="AZ2" s="14"/>
      <c r="BA2" s="17"/>
      <c r="BB2" s="12" t="s">
        <v>106</v>
      </c>
      <c r="BC2" s="12" t="s">
        <v>107</v>
      </c>
      <c r="BD2" s="12" t="s">
        <v>113</v>
      </c>
      <c r="BE2" s="17"/>
      <c r="BF2" s="17"/>
      <c r="BG2" s="12" t="s">
        <v>108</v>
      </c>
      <c r="BH2" s="12" t="s">
        <v>47</v>
      </c>
      <c r="BI2" s="19" t="s">
        <v>123</v>
      </c>
      <c r="BJ2" s="19" t="s">
        <v>125</v>
      </c>
      <c r="BK2" s="1"/>
    </row>
    <row r="3" spans="1:63" ht="29.25" customHeight="1">
      <c r="A3" s="2"/>
      <c r="B3" s="4"/>
      <c r="C3" s="4"/>
      <c r="D3" s="3"/>
      <c r="E3" s="4"/>
      <c r="F3" s="19" t="s">
        <v>109</v>
      </c>
      <c r="G3" s="4"/>
      <c r="H3" s="4"/>
      <c r="I3" s="4"/>
      <c r="J3" s="4"/>
      <c r="K3" s="4"/>
      <c r="L3" s="4"/>
      <c r="M3" s="4"/>
      <c r="N3" s="3"/>
      <c r="O3" s="4"/>
      <c r="P3" s="3"/>
      <c r="Q3" s="4"/>
      <c r="R3" s="4"/>
      <c r="S3" s="4"/>
      <c r="T3" s="4"/>
      <c r="U3" s="4"/>
      <c r="V3" s="4"/>
      <c r="W3" s="4"/>
      <c r="X3" s="3"/>
      <c r="Y3" s="4"/>
      <c r="Z3" s="3"/>
      <c r="AA3" s="4"/>
      <c r="AB3" s="4"/>
      <c r="AC3" s="4"/>
      <c r="AD3" s="4"/>
      <c r="AE3" s="4"/>
      <c r="AF3" s="4"/>
      <c r="AG3" s="20" t="s">
        <v>118</v>
      </c>
      <c r="AH3" s="3"/>
      <c r="AI3" s="23"/>
      <c r="AJ3" s="12" t="s">
        <v>48</v>
      </c>
      <c r="AK3" s="12" t="s">
        <v>49</v>
      </c>
      <c r="AL3" s="12" t="s">
        <v>50</v>
      </c>
      <c r="AM3" s="12" t="s">
        <v>119</v>
      </c>
      <c r="AN3" s="4"/>
      <c r="AO3" s="4"/>
      <c r="AP3" s="4"/>
      <c r="AQ3" s="4"/>
      <c r="AR3" s="3"/>
      <c r="AS3" s="4"/>
      <c r="AT3" s="25"/>
      <c r="AU3" s="4"/>
      <c r="AV3" s="4"/>
      <c r="AW3" s="4"/>
      <c r="AX3" s="4"/>
      <c r="AY3" s="12" t="s">
        <v>121</v>
      </c>
      <c r="AZ3" s="12" t="s">
        <v>51</v>
      </c>
      <c r="BA3" s="3"/>
      <c r="BB3" s="8" t="s">
        <v>116</v>
      </c>
      <c r="BC3" s="8" t="s">
        <v>116</v>
      </c>
      <c r="BD3" s="3"/>
      <c r="BE3" s="4"/>
      <c r="BF3" s="4"/>
      <c r="BG3" s="19" t="s">
        <v>110</v>
      </c>
      <c r="BH3" s="4"/>
      <c r="BI3" s="4"/>
      <c r="BJ3" s="4"/>
      <c r="BK3" s="1"/>
    </row>
    <row r="4" spans="1:64" ht="29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4"/>
      <c r="AJ4" s="6"/>
      <c r="AK4" s="6"/>
      <c r="AL4" s="6"/>
      <c r="AM4" s="21" t="s">
        <v>120</v>
      </c>
      <c r="AN4" s="6"/>
      <c r="AO4" s="6"/>
      <c r="AP4" s="6"/>
      <c r="AQ4" s="6"/>
      <c r="AR4" s="6"/>
      <c r="AS4" s="6"/>
      <c r="AT4" s="24"/>
      <c r="AU4" s="6"/>
      <c r="AV4" s="6"/>
      <c r="AW4" s="6"/>
      <c r="AX4" s="6"/>
      <c r="AY4" s="21" t="s">
        <v>120</v>
      </c>
      <c r="AZ4" s="6"/>
      <c r="BA4" s="6"/>
      <c r="BB4" s="22" t="s">
        <v>117</v>
      </c>
      <c r="BC4" s="22" t="s">
        <v>117</v>
      </c>
      <c r="BD4" s="7"/>
      <c r="BE4" s="6"/>
      <c r="BF4" s="6"/>
      <c r="BG4" s="6"/>
      <c r="BH4" s="6"/>
      <c r="BI4" s="6"/>
      <c r="BJ4" s="6"/>
      <c r="BK4" s="1"/>
      <c r="BL4" s="48" t="s">
        <v>138</v>
      </c>
    </row>
    <row r="5" spans="1:220" s="29" customFormat="1" ht="31.5" customHeight="1">
      <c r="A5" s="26" t="s">
        <v>52</v>
      </c>
      <c r="B5" s="27">
        <v>632762</v>
      </c>
      <c r="C5" s="27">
        <v>12837595</v>
      </c>
      <c r="D5" s="27">
        <v>10624906</v>
      </c>
      <c r="E5" s="27">
        <v>1241520</v>
      </c>
      <c r="F5" s="27">
        <v>519125</v>
      </c>
      <c r="G5" s="27">
        <v>307455</v>
      </c>
      <c r="H5" s="27">
        <v>67344</v>
      </c>
      <c r="I5" s="27">
        <v>77245</v>
      </c>
      <c r="J5" s="27">
        <v>22952013</v>
      </c>
      <c r="K5" s="27">
        <v>5237586</v>
      </c>
      <c r="L5" s="27">
        <v>5418191</v>
      </c>
      <c r="M5" s="27">
        <v>8489852</v>
      </c>
      <c r="N5" s="27">
        <v>3804634</v>
      </c>
      <c r="O5" s="27">
        <v>1750</v>
      </c>
      <c r="P5" s="27">
        <v>12325109</v>
      </c>
      <c r="Q5" s="27">
        <v>2723062</v>
      </c>
      <c r="R5" s="27">
        <v>40771</v>
      </c>
      <c r="S5" s="27">
        <v>0</v>
      </c>
      <c r="T5" s="27">
        <v>9561276</v>
      </c>
      <c r="U5" s="27">
        <v>198682</v>
      </c>
      <c r="V5" s="27">
        <v>0</v>
      </c>
      <c r="W5" s="27">
        <v>198682</v>
      </c>
      <c r="X5" s="27">
        <v>1764714</v>
      </c>
      <c r="Y5" s="27">
        <v>1122399</v>
      </c>
      <c r="Z5" s="27">
        <v>50606</v>
      </c>
      <c r="AA5" s="27">
        <v>417085</v>
      </c>
      <c r="AB5" s="27">
        <v>174624</v>
      </c>
      <c r="AC5" s="27">
        <v>0</v>
      </c>
      <c r="AD5" s="27">
        <v>3877927</v>
      </c>
      <c r="AE5" s="27">
        <v>11320355</v>
      </c>
      <c r="AF5" s="27">
        <v>326783</v>
      </c>
      <c r="AG5" s="27">
        <v>3802696</v>
      </c>
      <c r="AH5" s="27">
        <v>461186</v>
      </c>
      <c r="AI5" s="27">
        <v>0</v>
      </c>
      <c r="AJ5" s="27">
        <v>1487698</v>
      </c>
      <c r="AK5" s="27">
        <v>497983</v>
      </c>
      <c r="AL5" s="27">
        <v>2897357</v>
      </c>
      <c r="AM5" s="27">
        <v>668880</v>
      </c>
      <c r="AN5" s="27">
        <v>1177772</v>
      </c>
      <c r="AO5" s="27">
        <v>0</v>
      </c>
      <c r="AP5" s="27">
        <v>2645555</v>
      </c>
      <c r="AQ5" s="27">
        <v>9907113</v>
      </c>
      <c r="AR5" s="27">
        <v>1087284</v>
      </c>
      <c r="AS5" s="27">
        <v>1595678</v>
      </c>
      <c r="AT5" s="27">
        <v>968469</v>
      </c>
      <c r="AU5" s="27">
        <v>0</v>
      </c>
      <c r="AV5" s="27">
        <v>49008</v>
      </c>
      <c r="AW5" s="27">
        <v>397905</v>
      </c>
      <c r="AX5" s="27">
        <v>2776093</v>
      </c>
      <c r="AY5" s="27">
        <v>807991</v>
      </c>
      <c r="AZ5" s="27">
        <v>2224685</v>
      </c>
      <c r="BA5" s="27">
        <v>104872</v>
      </c>
      <c r="BB5" s="27">
        <v>20095</v>
      </c>
      <c r="BC5" s="27">
        <v>84777</v>
      </c>
      <c r="BD5" s="27">
        <v>0</v>
      </c>
      <c r="BE5" s="27">
        <v>10497673</v>
      </c>
      <c r="BF5" s="27">
        <v>0</v>
      </c>
      <c r="BG5" s="27">
        <v>0</v>
      </c>
      <c r="BH5" s="27">
        <v>0</v>
      </c>
      <c r="BI5" s="27">
        <v>0</v>
      </c>
      <c r="BJ5" s="27">
        <f>SUM(BI5,B5:C5,J5,P5,U5,X5,AD5:AE5,AP5:AQ5,BA5,BE5:BF5)</f>
        <v>89064370</v>
      </c>
      <c r="BK5" s="27">
        <v>89064370</v>
      </c>
      <c r="BL5" s="28">
        <f>BJ5-BK5</f>
        <v>0</v>
      </c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</row>
    <row r="6" spans="1:220" s="29" customFormat="1" ht="31.5" customHeight="1">
      <c r="A6" s="30" t="s">
        <v>53</v>
      </c>
      <c r="B6" s="31">
        <v>379501</v>
      </c>
      <c r="C6" s="31">
        <v>5867369</v>
      </c>
      <c r="D6" s="31">
        <v>4655920</v>
      </c>
      <c r="E6" s="31">
        <v>642103</v>
      </c>
      <c r="F6" s="31">
        <v>217860</v>
      </c>
      <c r="G6" s="31">
        <v>253146</v>
      </c>
      <c r="H6" s="31">
        <v>28187</v>
      </c>
      <c r="I6" s="31">
        <v>70153</v>
      </c>
      <c r="J6" s="31">
        <v>12819623</v>
      </c>
      <c r="K6" s="31">
        <v>3082395</v>
      </c>
      <c r="L6" s="31">
        <v>2937234</v>
      </c>
      <c r="M6" s="31">
        <v>4577651</v>
      </c>
      <c r="N6" s="31">
        <v>2222343</v>
      </c>
      <c r="O6" s="31">
        <v>0</v>
      </c>
      <c r="P6" s="31">
        <v>3038459</v>
      </c>
      <c r="Q6" s="31">
        <v>980564</v>
      </c>
      <c r="R6" s="31">
        <v>0</v>
      </c>
      <c r="S6" s="31">
        <v>0</v>
      </c>
      <c r="T6" s="31">
        <v>2057895</v>
      </c>
      <c r="U6" s="31">
        <v>71858</v>
      </c>
      <c r="V6" s="31">
        <v>0</v>
      </c>
      <c r="W6" s="31">
        <v>71858</v>
      </c>
      <c r="X6" s="31">
        <v>1120449</v>
      </c>
      <c r="Y6" s="31">
        <v>473088</v>
      </c>
      <c r="Z6" s="31">
        <v>382</v>
      </c>
      <c r="AA6" s="31">
        <v>467371</v>
      </c>
      <c r="AB6" s="31">
        <v>179608</v>
      </c>
      <c r="AC6" s="31">
        <v>0</v>
      </c>
      <c r="AD6" s="31">
        <v>1293305</v>
      </c>
      <c r="AE6" s="31">
        <v>5023409</v>
      </c>
      <c r="AF6" s="31">
        <v>140896</v>
      </c>
      <c r="AG6" s="31">
        <v>1181247</v>
      </c>
      <c r="AH6" s="31">
        <v>132740</v>
      </c>
      <c r="AI6" s="31">
        <v>0</v>
      </c>
      <c r="AJ6" s="31">
        <v>470524</v>
      </c>
      <c r="AK6" s="31">
        <v>237846</v>
      </c>
      <c r="AL6" s="31">
        <v>1132419</v>
      </c>
      <c r="AM6" s="31">
        <v>1461483</v>
      </c>
      <c r="AN6" s="31">
        <v>266254</v>
      </c>
      <c r="AO6" s="31">
        <v>0</v>
      </c>
      <c r="AP6" s="31">
        <v>1550551</v>
      </c>
      <c r="AQ6" s="31">
        <v>4323675</v>
      </c>
      <c r="AR6" s="31">
        <v>592918</v>
      </c>
      <c r="AS6" s="31">
        <v>722923</v>
      </c>
      <c r="AT6" s="31">
        <v>407094</v>
      </c>
      <c r="AU6" s="31">
        <v>0</v>
      </c>
      <c r="AV6" s="31">
        <v>0</v>
      </c>
      <c r="AW6" s="31">
        <v>105747</v>
      </c>
      <c r="AX6" s="31">
        <v>1160073</v>
      </c>
      <c r="AY6" s="31">
        <v>777635</v>
      </c>
      <c r="AZ6" s="31">
        <v>557285</v>
      </c>
      <c r="BA6" s="31">
        <v>160175</v>
      </c>
      <c r="BB6" s="31">
        <v>0</v>
      </c>
      <c r="BC6" s="31">
        <v>160175</v>
      </c>
      <c r="BD6" s="31">
        <v>0</v>
      </c>
      <c r="BE6" s="31">
        <v>6767491</v>
      </c>
      <c r="BF6" s="31">
        <v>0</v>
      </c>
      <c r="BG6" s="31">
        <v>0</v>
      </c>
      <c r="BH6" s="31">
        <v>0</v>
      </c>
      <c r="BI6" s="31">
        <v>0</v>
      </c>
      <c r="BJ6" s="31">
        <f aca="true" t="shared" si="0" ref="BJ6:BJ17">SUM(BI6,B6:C6,J6,P6,U6,X6,AD6:AE6,AP6:AQ6,BA6,BE6:BF6)</f>
        <v>42415865</v>
      </c>
      <c r="BK6" s="31">
        <v>42415865</v>
      </c>
      <c r="BL6" s="28">
        <f aca="true" t="shared" si="1" ref="BL6:BL67">BJ6-BK6</f>
        <v>0</v>
      </c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</row>
    <row r="7" spans="1:220" s="29" customFormat="1" ht="31.5" customHeight="1">
      <c r="A7" s="30" t="s">
        <v>54</v>
      </c>
      <c r="B7" s="31">
        <v>671646</v>
      </c>
      <c r="C7" s="31">
        <v>13694106</v>
      </c>
      <c r="D7" s="31">
        <v>11021796</v>
      </c>
      <c r="E7" s="31">
        <v>1616378</v>
      </c>
      <c r="F7" s="31">
        <v>452851</v>
      </c>
      <c r="G7" s="31">
        <v>461122</v>
      </c>
      <c r="H7" s="31">
        <v>51810</v>
      </c>
      <c r="I7" s="31">
        <v>90149</v>
      </c>
      <c r="J7" s="31">
        <v>25435260</v>
      </c>
      <c r="K7" s="31">
        <v>5853998</v>
      </c>
      <c r="L7" s="31">
        <v>5778645</v>
      </c>
      <c r="M7" s="31">
        <v>9770945</v>
      </c>
      <c r="N7" s="31">
        <v>4028583</v>
      </c>
      <c r="O7" s="31">
        <v>3089</v>
      </c>
      <c r="P7" s="31">
        <v>6881244</v>
      </c>
      <c r="Q7" s="31">
        <v>3194586</v>
      </c>
      <c r="R7" s="31">
        <v>52895</v>
      </c>
      <c r="S7" s="31">
        <v>327534</v>
      </c>
      <c r="T7" s="31">
        <v>3306229</v>
      </c>
      <c r="U7" s="31">
        <v>198188</v>
      </c>
      <c r="V7" s="31">
        <v>0</v>
      </c>
      <c r="W7" s="31">
        <v>198188</v>
      </c>
      <c r="X7" s="31">
        <v>3173899</v>
      </c>
      <c r="Y7" s="31">
        <v>792696</v>
      </c>
      <c r="Z7" s="31">
        <v>123410</v>
      </c>
      <c r="AA7" s="31">
        <v>1918925</v>
      </c>
      <c r="AB7" s="31">
        <v>338868</v>
      </c>
      <c r="AC7" s="31">
        <v>0</v>
      </c>
      <c r="AD7" s="31">
        <v>2796802</v>
      </c>
      <c r="AE7" s="31">
        <v>15439560</v>
      </c>
      <c r="AF7" s="31">
        <v>413905</v>
      </c>
      <c r="AG7" s="31">
        <v>4500886</v>
      </c>
      <c r="AH7" s="31">
        <v>824011</v>
      </c>
      <c r="AI7" s="31">
        <v>0</v>
      </c>
      <c r="AJ7" s="31">
        <v>683206</v>
      </c>
      <c r="AK7" s="31">
        <v>753787</v>
      </c>
      <c r="AL7" s="31">
        <v>4507258</v>
      </c>
      <c r="AM7" s="31">
        <v>2759179</v>
      </c>
      <c r="AN7" s="31">
        <v>997328</v>
      </c>
      <c r="AO7" s="31">
        <v>0</v>
      </c>
      <c r="AP7" s="31">
        <v>3404957</v>
      </c>
      <c r="AQ7" s="31">
        <v>10694505</v>
      </c>
      <c r="AR7" s="31">
        <v>1513940</v>
      </c>
      <c r="AS7" s="31">
        <v>2539833</v>
      </c>
      <c r="AT7" s="31">
        <v>1119477</v>
      </c>
      <c r="AU7" s="31">
        <v>0</v>
      </c>
      <c r="AV7" s="31">
        <v>0</v>
      </c>
      <c r="AW7" s="31">
        <v>0</v>
      </c>
      <c r="AX7" s="31">
        <v>3115813</v>
      </c>
      <c r="AY7" s="31">
        <v>938403</v>
      </c>
      <c r="AZ7" s="31">
        <v>1467039</v>
      </c>
      <c r="BA7" s="31">
        <v>42079</v>
      </c>
      <c r="BB7" s="31">
        <v>15118</v>
      </c>
      <c r="BC7" s="31">
        <v>26961</v>
      </c>
      <c r="BD7" s="31">
        <v>0</v>
      </c>
      <c r="BE7" s="31">
        <v>13369436</v>
      </c>
      <c r="BF7" s="31">
        <v>64513</v>
      </c>
      <c r="BG7" s="31">
        <v>0</v>
      </c>
      <c r="BH7" s="31">
        <v>64513</v>
      </c>
      <c r="BI7" s="31">
        <v>0</v>
      </c>
      <c r="BJ7" s="31">
        <f t="shared" si="0"/>
        <v>95866195</v>
      </c>
      <c r="BK7" s="31">
        <v>95866195</v>
      </c>
      <c r="BL7" s="28">
        <f t="shared" si="1"/>
        <v>0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</row>
    <row r="8" spans="1:220" s="29" customFormat="1" ht="31.5" customHeight="1">
      <c r="A8" s="30" t="s">
        <v>55</v>
      </c>
      <c r="B8" s="31">
        <v>664580</v>
      </c>
      <c r="C8" s="31">
        <v>16450494</v>
      </c>
      <c r="D8" s="31">
        <v>14235355</v>
      </c>
      <c r="E8" s="31">
        <v>1176737</v>
      </c>
      <c r="F8" s="31">
        <v>530579</v>
      </c>
      <c r="G8" s="31">
        <v>367972</v>
      </c>
      <c r="H8" s="31">
        <v>40622</v>
      </c>
      <c r="I8" s="31">
        <v>99229</v>
      </c>
      <c r="J8" s="31">
        <v>33442595</v>
      </c>
      <c r="K8" s="31">
        <v>7999720</v>
      </c>
      <c r="L8" s="31">
        <v>7110924</v>
      </c>
      <c r="M8" s="31">
        <v>11676466</v>
      </c>
      <c r="N8" s="31">
        <v>6651375</v>
      </c>
      <c r="O8" s="31">
        <v>4110</v>
      </c>
      <c r="P8" s="31">
        <v>13070797</v>
      </c>
      <c r="Q8" s="31">
        <v>7664714</v>
      </c>
      <c r="R8" s="31">
        <v>18395</v>
      </c>
      <c r="S8" s="31">
        <v>480779</v>
      </c>
      <c r="T8" s="31">
        <v>4906909</v>
      </c>
      <c r="U8" s="31">
        <v>160021</v>
      </c>
      <c r="V8" s="31">
        <v>0</v>
      </c>
      <c r="W8" s="31">
        <v>160021</v>
      </c>
      <c r="X8" s="31">
        <v>2582597</v>
      </c>
      <c r="Y8" s="31">
        <v>974388</v>
      </c>
      <c r="Z8" s="31">
        <v>31698</v>
      </c>
      <c r="AA8" s="31">
        <v>785883</v>
      </c>
      <c r="AB8" s="31">
        <v>588213</v>
      </c>
      <c r="AC8" s="31">
        <v>202415</v>
      </c>
      <c r="AD8" s="31">
        <v>5378364</v>
      </c>
      <c r="AE8" s="31">
        <v>19604314</v>
      </c>
      <c r="AF8" s="31">
        <v>450234</v>
      </c>
      <c r="AG8" s="31">
        <v>4002137</v>
      </c>
      <c r="AH8" s="31">
        <v>532455</v>
      </c>
      <c r="AI8" s="31">
        <v>134631</v>
      </c>
      <c r="AJ8" s="31">
        <v>1358110</v>
      </c>
      <c r="AK8" s="31">
        <v>796440</v>
      </c>
      <c r="AL8" s="31">
        <v>3788069</v>
      </c>
      <c r="AM8" s="31">
        <v>7074991</v>
      </c>
      <c r="AN8" s="31">
        <v>1467247</v>
      </c>
      <c r="AO8" s="31">
        <v>0</v>
      </c>
      <c r="AP8" s="31">
        <v>3622742</v>
      </c>
      <c r="AQ8" s="31">
        <v>14463690</v>
      </c>
      <c r="AR8" s="31">
        <v>2767308</v>
      </c>
      <c r="AS8" s="31">
        <v>1585139</v>
      </c>
      <c r="AT8" s="31">
        <v>1680276</v>
      </c>
      <c r="AU8" s="31">
        <v>0</v>
      </c>
      <c r="AV8" s="31">
        <v>0</v>
      </c>
      <c r="AW8" s="31">
        <v>439472</v>
      </c>
      <c r="AX8" s="31">
        <v>4925068</v>
      </c>
      <c r="AY8" s="31">
        <v>490647</v>
      </c>
      <c r="AZ8" s="31">
        <v>2575780</v>
      </c>
      <c r="BA8" s="31">
        <v>393184</v>
      </c>
      <c r="BB8" s="31">
        <v>207915</v>
      </c>
      <c r="BC8" s="31">
        <v>159999</v>
      </c>
      <c r="BD8" s="31">
        <v>25270</v>
      </c>
      <c r="BE8" s="31">
        <v>16289158</v>
      </c>
      <c r="BF8" s="31">
        <v>0</v>
      </c>
      <c r="BG8" s="31">
        <v>0</v>
      </c>
      <c r="BH8" s="31">
        <v>0</v>
      </c>
      <c r="BI8" s="31">
        <v>0</v>
      </c>
      <c r="BJ8" s="31">
        <f t="shared" si="0"/>
        <v>126122536</v>
      </c>
      <c r="BK8" s="31">
        <v>126122536</v>
      </c>
      <c r="BL8" s="28">
        <f t="shared" si="1"/>
        <v>0</v>
      </c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</row>
    <row r="9" spans="1:220" s="29" customFormat="1" ht="31.5" customHeight="1">
      <c r="A9" s="32" t="s">
        <v>56</v>
      </c>
      <c r="B9" s="33">
        <v>281521</v>
      </c>
      <c r="C9" s="33">
        <v>5276196</v>
      </c>
      <c r="D9" s="33">
        <v>4378507</v>
      </c>
      <c r="E9" s="33">
        <v>421183</v>
      </c>
      <c r="F9" s="33">
        <v>234915</v>
      </c>
      <c r="G9" s="33">
        <v>153874</v>
      </c>
      <c r="H9" s="33">
        <v>39986</v>
      </c>
      <c r="I9" s="33">
        <v>47731</v>
      </c>
      <c r="J9" s="33">
        <v>5354984</v>
      </c>
      <c r="K9" s="33">
        <v>1429847</v>
      </c>
      <c r="L9" s="33">
        <v>1354066</v>
      </c>
      <c r="M9" s="33">
        <v>2047556</v>
      </c>
      <c r="N9" s="33">
        <v>522855</v>
      </c>
      <c r="O9" s="33">
        <v>660</v>
      </c>
      <c r="P9" s="33">
        <v>1717107</v>
      </c>
      <c r="Q9" s="33">
        <v>596132</v>
      </c>
      <c r="R9" s="33">
        <v>0</v>
      </c>
      <c r="S9" s="33">
        <v>0</v>
      </c>
      <c r="T9" s="33">
        <v>1120975</v>
      </c>
      <c r="U9" s="33">
        <v>40012</v>
      </c>
      <c r="V9" s="33">
        <v>0</v>
      </c>
      <c r="W9" s="33">
        <v>40012</v>
      </c>
      <c r="X9" s="33">
        <v>1228333</v>
      </c>
      <c r="Y9" s="33">
        <v>220112</v>
      </c>
      <c r="Z9" s="33">
        <v>1161</v>
      </c>
      <c r="AA9" s="33">
        <v>935505</v>
      </c>
      <c r="AB9" s="33">
        <v>71555</v>
      </c>
      <c r="AC9" s="33">
        <v>0</v>
      </c>
      <c r="AD9" s="33">
        <v>605893</v>
      </c>
      <c r="AE9" s="33">
        <v>2853705</v>
      </c>
      <c r="AF9" s="33">
        <v>124291</v>
      </c>
      <c r="AG9" s="33">
        <v>1165987</v>
      </c>
      <c r="AH9" s="33">
        <v>41607</v>
      </c>
      <c r="AI9" s="33">
        <v>0</v>
      </c>
      <c r="AJ9" s="33">
        <v>527393</v>
      </c>
      <c r="AK9" s="33">
        <v>77965</v>
      </c>
      <c r="AL9" s="33">
        <v>643775</v>
      </c>
      <c r="AM9" s="33">
        <v>96134</v>
      </c>
      <c r="AN9" s="33">
        <v>176553</v>
      </c>
      <c r="AO9" s="33">
        <v>0</v>
      </c>
      <c r="AP9" s="33">
        <v>888418</v>
      </c>
      <c r="AQ9" s="33">
        <v>3420977</v>
      </c>
      <c r="AR9" s="33">
        <v>345509</v>
      </c>
      <c r="AS9" s="33">
        <v>342492</v>
      </c>
      <c r="AT9" s="33">
        <v>1367328</v>
      </c>
      <c r="AU9" s="33">
        <v>0</v>
      </c>
      <c r="AV9" s="33">
        <v>0</v>
      </c>
      <c r="AW9" s="33">
        <v>332296</v>
      </c>
      <c r="AX9" s="33">
        <v>491655</v>
      </c>
      <c r="AY9" s="33">
        <v>238435</v>
      </c>
      <c r="AZ9" s="33">
        <v>303262</v>
      </c>
      <c r="BA9" s="33">
        <v>57769</v>
      </c>
      <c r="BB9" s="33">
        <v>0</v>
      </c>
      <c r="BC9" s="33">
        <v>57769</v>
      </c>
      <c r="BD9" s="33">
        <v>0</v>
      </c>
      <c r="BE9" s="33">
        <v>4249725</v>
      </c>
      <c r="BF9" s="33">
        <v>0</v>
      </c>
      <c r="BG9" s="33">
        <v>0</v>
      </c>
      <c r="BH9" s="33">
        <v>0</v>
      </c>
      <c r="BI9" s="33">
        <v>0</v>
      </c>
      <c r="BJ9" s="33">
        <f t="shared" si="0"/>
        <v>25974640</v>
      </c>
      <c r="BK9" s="33">
        <v>25974640</v>
      </c>
      <c r="BL9" s="28">
        <f t="shared" si="1"/>
        <v>0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</row>
    <row r="10" spans="1:220" s="29" customFormat="1" ht="31.5" customHeight="1">
      <c r="A10" s="30" t="s">
        <v>57</v>
      </c>
      <c r="B10" s="31">
        <v>313662</v>
      </c>
      <c r="C10" s="31">
        <v>3455787</v>
      </c>
      <c r="D10" s="31">
        <v>2554258</v>
      </c>
      <c r="E10" s="31">
        <v>505918</v>
      </c>
      <c r="F10" s="31">
        <v>183584</v>
      </c>
      <c r="G10" s="31">
        <v>147176</v>
      </c>
      <c r="H10" s="31">
        <v>40415</v>
      </c>
      <c r="I10" s="31">
        <v>24436</v>
      </c>
      <c r="J10" s="31">
        <v>6460665</v>
      </c>
      <c r="K10" s="31">
        <v>1667708</v>
      </c>
      <c r="L10" s="31">
        <v>1547742</v>
      </c>
      <c r="M10" s="31">
        <v>2404875</v>
      </c>
      <c r="N10" s="31">
        <v>839290</v>
      </c>
      <c r="O10" s="31">
        <v>1050</v>
      </c>
      <c r="P10" s="31">
        <v>2084593</v>
      </c>
      <c r="Q10" s="31">
        <v>1212828</v>
      </c>
      <c r="R10" s="31">
        <v>3657</v>
      </c>
      <c r="S10" s="31">
        <v>0</v>
      </c>
      <c r="T10" s="31">
        <v>868108</v>
      </c>
      <c r="U10" s="31">
        <v>26466</v>
      </c>
      <c r="V10" s="31">
        <v>0</v>
      </c>
      <c r="W10" s="31">
        <v>26466</v>
      </c>
      <c r="X10" s="31">
        <v>1150730</v>
      </c>
      <c r="Y10" s="31">
        <v>415560</v>
      </c>
      <c r="Z10" s="31">
        <v>1208</v>
      </c>
      <c r="AA10" s="31">
        <v>662473</v>
      </c>
      <c r="AB10" s="31">
        <v>71489</v>
      </c>
      <c r="AC10" s="31">
        <v>0</v>
      </c>
      <c r="AD10" s="31">
        <v>648513</v>
      </c>
      <c r="AE10" s="31">
        <v>3046758</v>
      </c>
      <c r="AF10" s="31">
        <v>168941</v>
      </c>
      <c r="AG10" s="31">
        <v>1392600</v>
      </c>
      <c r="AH10" s="31">
        <v>49962</v>
      </c>
      <c r="AI10" s="31">
        <v>0</v>
      </c>
      <c r="AJ10" s="31">
        <v>158358</v>
      </c>
      <c r="AK10" s="31">
        <v>159267</v>
      </c>
      <c r="AL10" s="31">
        <v>744710</v>
      </c>
      <c r="AM10" s="31">
        <v>279494</v>
      </c>
      <c r="AN10" s="31">
        <v>93426</v>
      </c>
      <c r="AO10" s="31">
        <v>0</v>
      </c>
      <c r="AP10" s="31">
        <v>1061010</v>
      </c>
      <c r="AQ10" s="31">
        <v>3095651</v>
      </c>
      <c r="AR10" s="31">
        <v>361447</v>
      </c>
      <c r="AS10" s="31">
        <v>425266</v>
      </c>
      <c r="AT10" s="31">
        <v>502851</v>
      </c>
      <c r="AU10" s="31">
        <v>0</v>
      </c>
      <c r="AV10" s="31">
        <v>0</v>
      </c>
      <c r="AW10" s="31">
        <v>317028</v>
      </c>
      <c r="AX10" s="31">
        <v>908058</v>
      </c>
      <c r="AY10" s="31">
        <v>269984</v>
      </c>
      <c r="AZ10" s="31">
        <v>311017</v>
      </c>
      <c r="BA10" s="31">
        <v>76351</v>
      </c>
      <c r="BB10" s="31">
        <v>38572</v>
      </c>
      <c r="BC10" s="31">
        <v>37721</v>
      </c>
      <c r="BD10" s="31">
        <v>58</v>
      </c>
      <c r="BE10" s="31">
        <v>3145611</v>
      </c>
      <c r="BF10" s="31">
        <v>189582</v>
      </c>
      <c r="BG10" s="31">
        <v>189582</v>
      </c>
      <c r="BH10" s="31">
        <v>0</v>
      </c>
      <c r="BI10" s="31">
        <v>0</v>
      </c>
      <c r="BJ10" s="31">
        <f t="shared" si="0"/>
        <v>24755379</v>
      </c>
      <c r="BK10" s="31">
        <v>24755379</v>
      </c>
      <c r="BL10" s="28">
        <f t="shared" si="1"/>
        <v>0</v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</row>
    <row r="11" spans="1:220" s="29" customFormat="1" ht="31.5" customHeight="1">
      <c r="A11" s="30" t="s">
        <v>58</v>
      </c>
      <c r="B11" s="31">
        <v>266682</v>
      </c>
      <c r="C11" s="31">
        <v>3102900</v>
      </c>
      <c r="D11" s="31">
        <v>2469809</v>
      </c>
      <c r="E11" s="31">
        <v>281776</v>
      </c>
      <c r="F11" s="31">
        <v>177112</v>
      </c>
      <c r="G11" s="31">
        <v>126818</v>
      </c>
      <c r="H11" s="31">
        <v>10469</v>
      </c>
      <c r="I11" s="31">
        <v>36916</v>
      </c>
      <c r="J11" s="31">
        <v>5297262</v>
      </c>
      <c r="K11" s="31">
        <v>1207538</v>
      </c>
      <c r="L11" s="31">
        <v>1561828</v>
      </c>
      <c r="M11" s="31">
        <v>1730596</v>
      </c>
      <c r="N11" s="31">
        <v>797300</v>
      </c>
      <c r="O11" s="31">
        <v>0</v>
      </c>
      <c r="P11" s="31">
        <v>1667558</v>
      </c>
      <c r="Q11" s="31">
        <v>763024</v>
      </c>
      <c r="R11" s="31">
        <v>11328</v>
      </c>
      <c r="S11" s="31">
        <v>0</v>
      </c>
      <c r="T11" s="31">
        <v>893206</v>
      </c>
      <c r="U11" s="31">
        <v>23413</v>
      </c>
      <c r="V11" s="31">
        <v>0</v>
      </c>
      <c r="W11" s="31">
        <v>23413</v>
      </c>
      <c r="X11" s="31">
        <v>1887567</v>
      </c>
      <c r="Y11" s="31">
        <v>655324</v>
      </c>
      <c r="Z11" s="31">
        <v>49127</v>
      </c>
      <c r="AA11" s="31">
        <v>1116344</v>
      </c>
      <c r="AB11" s="31">
        <v>66772</v>
      </c>
      <c r="AC11" s="31">
        <v>0</v>
      </c>
      <c r="AD11" s="31">
        <v>804219</v>
      </c>
      <c r="AE11" s="31">
        <v>2447198</v>
      </c>
      <c r="AF11" s="31">
        <v>220903</v>
      </c>
      <c r="AG11" s="31">
        <v>652560</v>
      </c>
      <c r="AH11" s="31">
        <v>3693</v>
      </c>
      <c r="AI11" s="31">
        <v>0</v>
      </c>
      <c r="AJ11" s="31">
        <v>158680</v>
      </c>
      <c r="AK11" s="31">
        <v>33054</v>
      </c>
      <c r="AL11" s="31">
        <v>781908</v>
      </c>
      <c r="AM11" s="31">
        <v>402876</v>
      </c>
      <c r="AN11" s="31">
        <v>193524</v>
      </c>
      <c r="AO11" s="31">
        <v>0</v>
      </c>
      <c r="AP11" s="31">
        <v>953387</v>
      </c>
      <c r="AQ11" s="31">
        <v>2960072</v>
      </c>
      <c r="AR11" s="31">
        <v>464139</v>
      </c>
      <c r="AS11" s="31">
        <v>267817</v>
      </c>
      <c r="AT11" s="31">
        <v>126310</v>
      </c>
      <c r="AU11" s="31">
        <v>0</v>
      </c>
      <c r="AV11" s="31">
        <v>0</v>
      </c>
      <c r="AW11" s="31">
        <v>243455</v>
      </c>
      <c r="AX11" s="31">
        <v>473804</v>
      </c>
      <c r="AY11" s="31">
        <v>111959</v>
      </c>
      <c r="AZ11" s="31">
        <v>1272588</v>
      </c>
      <c r="BA11" s="31">
        <v>194826</v>
      </c>
      <c r="BB11" s="31">
        <v>77505</v>
      </c>
      <c r="BC11" s="31">
        <v>117321</v>
      </c>
      <c r="BD11" s="31">
        <v>0</v>
      </c>
      <c r="BE11" s="31">
        <v>3056141</v>
      </c>
      <c r="BF11" s="31">
        <v>0</v>
      </c>
      <c r="BG11" s="31">
        <v>0</v>
      </c>
      <c r="BH11" s="31">
        <v>0</v>
      </c>
      <c r="BI11" s="31">
        <v>0</v>
      </c>
      <c r="BJ11" s="31">
        <f t="shared" si="0"/>
        <v>22661225</v>
      </c>
      <c r="BK11" s="31">
        <v>22661225</v>
      </c>
      <c r="BL11" s="28">
        <f t="shared" si="1"/>
        <v>0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</row>
    <row r="12" spans="1:220" s="29" customFormat="1" ht="31.5" customHeight="1">
      <c r="A12" s="30" t="s">
        <v>59</v>
      </c>
      <c r="B12" s="31">
        <v>193076</v>
      </c>
      <c r="C12" s="31">
        <v>1853537</v>
      </c>
      <c r="D12" s="31">
        <v>1455863</v>
      </c>
      <c r="E12" s="31">
        <v>201951</v>
      </c>
      <c r="F12" s="31">
        <v>86037</v>
      </c>
      <c r="G12" s="31">
        <v>77550</v>
      </c>
      <c r="H12" s="31">
        <v>13935</v>
      </c>
      <c r="I12" s="31">
        <v>18201</v>
      </c>
      <c r="J12" s="31">
        <v>3269849</v>
      </c>
      <c r="K12" s="31">
        <v>808175</v>
      </c>
      <c r="L12" s="31">
        <v>758739</v>
      </c>
      <c r="M12" s="31">
        <v>1342103</v>
      </c>
      <c r="N12" s="31">
        <v>360712</v>
      </c>
      <c r="O12" s="31">
        <v>120</v>
      </c>
      <c r="P12" s="31">
        <v>1914755</v>
      </c>
      <c r="Q12" s="31">
        <v>1194209</v>
      </c>
      <c r="R12" s="31">
        <v>3112</v>
      </c>
      <c r="S12" s="31">
        <v>0</v>
      </c>
      <c r="T12" s="31">
        <v>717434</v>
      </c>
      <c r="U12" s="31">
        <v>14055</v>
      </c>
      <c r="V12" s="31">
        <v>0</v>
      </c>
      <c r="W12" s="31">
        <v>14055</v>
      </c>
      <c r="X12" s="31">
        <v>818967</v>
      </c>
      <c r="Y12" s="31">
        <v>138935</v>
      </c>
      <c r="Z12" s="31">
        <v>3090</v>
      </c>
      <c r="AA12" s="31">
        <v>602044</v>
      </c>
      <c r="AB12" s="31">
        <v>30877</v>
      </c>
      <c r="AC12" s="31">
        <v>44021</v>
      </c>
      <c r="AD12" s="31">
        <v>216053</v>
      </c>
      <c r="AE12" s="31">
        <v>1231636</v>
      </c>
      <c r="AF12" s="31">
        <v>19789</v>
      </c>
      <c r="AG12" s="31">
        <v>401414</v>
      </c>
      <c r="AH12" s="31">
        <v>16227</v>
      </c>
      <c r="AI12" s="31">
        <v>699</v>
      </c>
      <c r="AJ12" s="31">
        <v>21</v>
      </c>
      <c r="AK12" s="31">
        <v>27842</v>
      </c>
      <c r="AL12" s="31">
        <v>637247</v>
      </c>
      <c r="AM12" s="31">
        <v>65604</v>
      </c>
      <c r="AN12" s="31">
        <v>62793</v>
      </c>
      <c r="AO12" s="31">
        <v>0</v>
      </c>
      <c r="AP12" s="31">
        <v>453023</v>
      </c>
      <c r="AQ12" s="31">
        <v>1459011</v>
      </c>
      <c r="AR12" s="31">
        <v>255766</v>
      </c>
      <c r="AS12" s="31">
        <v>243600</v>
      </c>
      <c r="AT12" s="31">
        <v>99376</v>
      </c>
      <c r="AU12" s="31">
        <v>0</v>
      </c>
      <c r="AV12" s="31">
        <v>20327</v>
      </c>
      <c r="AW12" s="31">
        <v>139151</v>
      </c>
      <c r="AX12" s="31">
        <v>384629</v>
      </c>
      <c r="AY12" s="31">
        <v>132597</v>
      </c>
      <c r="AZ12" s="31">
        <v>183565</v>
      </c>
      <c r="BA12" s="31">
        <v>23987</v>
      </c>
      <c r="BB12" s="31">
        <v>10228</v>
      </c>
      <c r="BC12" s="31">
        <v>13759</v>
      </c>
      <c r="BD12" s="31">
        <v>0</v>
      </c>
      <c r="BE12" s="31">
        <v>2130811</v>
      </c>
      <c r="BF12" s="31">
        <v>52696</v>
      </c>
      <c r="BG12" s="31">
        <v>52696</v>
      </c>
      <c r="BH12" s="31">
        <v>0</v>
      </c>
      <c r="BI12" s="31">
        <v>0</v>
      </c>
      <c r="BJ12" s="31">
        <f t="shared" si="0"/>
        <v>13631456</v>
      </c>
      <c r="BK12" s="31">
        <v>13631456</v>
      </c>
      <c r="BL12" s="28">
        <f t="shared" si="1"/>
        <v>0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</row>
    <row r="13" spans="1:220" s="29" customFormat="1" ht="31.5" customHeight="1">
      <c r="A13" s="30" t="s">
        <v>60</v>
      </c>
      <c r="B13" s="31">
        <v>267190</v>
      </c>
      <c r="C13" s="31">
        <v>3228243</v>
      </c>
      <c r="D13" s="31">
        <v>2626702</v>
      </c>
      <c r="E13" s="31">
        <v>307136</v>
      </c>
      <c r="F13" s="31">
        <v>178898</v>
      </c>
      <c r="G13" s="31">
        <v>83268</v>
      </c>
      <c r="H13" s="31">
        <v>12378</v>
      </c>
      <c r="I13" s="31">
        <v>19861</v>
      </c>
      <c r="J13" s="31">
        <v>4819910</v>
      </c>
      <c r="K13" s="31">
        <v>1244722</v>
      </c>
      <c r="L13" s="31">
        <v>1550449</v>
      </c>
      <c r="M13" s="31">
        <v>1540815</v>
      </c>
      <c r="N13" s="31">
        <v>482894</v>
      </c>
      <c r="O13" s="31">
        <v>1030</v>
      </c>
      <c r="P13" s="31">
        <v>2269331</v>
      </c>
      <c r="Q13" s="31">
        <v>1007250</v>
      </c>
      <c r="R13" s="31">
        <v>3633</v>
      </c>
      <c r="S13" s="31">
        <v>0</v>
      </c>
      <c r="T13" s="31">
        <v>1258448</v>
      </c>
      <c r="U13" s="31">
        <v>23138</v>
      </c>
      <c r="V13" s="31">
        <v>0</v>
      </c>
      <c r="W13" s="31">
        <v>23138</v>
      </c>
      <c r="X13" s="31">
        <v>1330560</v>
      </c>
      <c r="Y13" s="31">
        <v>522226</v>
      </c>
      <c r="Z13" s="31">
        <v>13000</v>
      </c>
      <c r="AA13" s="31">
        <v>613216</v>
      </c>
      <c r="AB13" s="31">
        <v>182118</v>
      </c>
      <c r="AC13" s="31">
        <v>0</v>
      </c>
      <c r="AD13" s="31">
        <v>1422721</v>
      </c>
      <c r="AE13" s="31">
        <v>4098590</v>
      </c>
      <c r="AF13" s="31">
        <v>300960</v>
      </c>
      <c r="AG13" s="31">
        <v>1599628</v>
      </c>
      <c r="AH13" s="31">
        <v>6653</v>
      </c>
      <c r="AI13" s="31">
        <v>0</v>
      </c>
      <c r="AJ13" s="31">
        <v>635378</v>
      </c>
      <c r="AK13" s="31">
        <v>84538</v>
      </c>
      <c r="AL13" s="31">
        <v>818063</v>
      </c>
      <c r="AM13" s="31">
        <v>509067</v>
      </c>
      <c r="AN13" s="31">
        <v>144303</v>
      </c>
      <c r="AO13" s="31">
        <v>0</v>
      </c>
      <c r="AP13" s="31">
        <v>885317</v>
      </c>
      <c r="AQ13" s="31">
        <v>2986332</v>
      </c>
      <c r="AR13" s="31">
        <v>295128</v>
      </c>
      <c r="AS13" s="31">
        <v>890149</v>
      </c>
      <c r="AT13" s="31">
        <v>310720</v>
      </c>
      <c r="AU13" s="31">
        <v>0</v>
      </c>
      <c r="AV13" s="31">
        <v>0</v>
      </c>
      <c r="AW13" s="31">
        <v>368799</v>
      </c>
      <c r="AX13" s="31">
        <v>430237</v>
      </c>
      <c r="AY13" s="31">
        <v>241709</v>
      </c>
      <c r="AZ13" s="31">
        <v>449590</v>
      </c>
      <c r="BA13" s="31">
        <v>303445</v>
      </c>
      <c r="BB13" s="31">
        <v>21158</v>
      </c>
      <c r="BC13" s="31">
        <v>274123</v>
      </c>
      <c r="BD13" s="31">
        <v>8164</v>
      </c>
      <c r="BE13" s="31">
        <v>3209041</v>
      </c>
      <c r="BF13" s="31">
        <v>115774</v>
      </c>
      <c r="BG13" s="31">
        <v>115774</v>
      </c>
      <c r="BH13" s="31">
        <v>0</v>
      </c>
      <c r="BI13" s="31">
        <v>0</v>
      </c>
      <c r="BJ13" s="31">
        <f t="shared" si="0"/>
        <v>24959592</v>
      </c>
      <c r="BK13" s="31">
        <v>24959592</v>
      </c>
      <c r="BL13" s="28">
        <f t="shared" si="1"/>
        <v>0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</row>
    <row r="14" spans="1:220" s="29" customFormat="1" ht="31.5" customHeight="1">
      <c r="A14" s="30" t="s">
        <v>111</v>
      </c>
      <c r="B14" s="31">
        <v>237886</v>
      </c>
      <c r="C14" s="31">
        <v>2523984</v>
      </c>
      <c r="D14" s="31">
        <v>2026279</v>
      </c>
      <c r="E14" s="31">
        <v>215535</v>
      </c>
      <c r="F14" s="31">
        <v>178653</v>
      </c>
      <c r="G14" s="31">
        <v>58498</v>
      </c>
      <c r="H14" s="31">
        <v>36575</v>
      </c>
      <c r="I14" s="31">
        <v>8444</v>
      </c>
      <c r="J14" s="31">
        <v>4039161</v>
      </c>
      <c r="K14" s="31">
        <v>1316524</v>
      </c>
      <c r="L14" s="31">
        <v>1198164</v>
      </c>
      <c r="M14" s="31">
        <v>1213801</v>
      </c>
      <c r="N14" s="31">
        <v>310169</v>
      </c>
      <c r="O14" s="31">
        <v>503</v>
      </c>
      <c r="P14" s="31">
        <v>1765960</v>
      </c>
      <c r="Q14" s="31">
        <v>856457</v>
      </c>
      <c r="R14" s="31">
        <v>3212</v>
      </c>
      <c r="S14" s="31">
        <v>0</v>
      </c>
      <c r="T14" s="31">
        <v>906291</v>
      </c>
      <c r="U14" s="31">
        <v>10373</v>
      </c>
      <c r="V14" s="31">
        <v>0</v>
      </c>
      <c r="W14" s="31">
        <v>10373</v>
      </c>
      <c r="X14" s="31">
        <v>1219881</v>
      </c>
      <c r="Y14" s="31">
        <v>469281</v>
      </c>
      <c r="Z14" s="31">
        <v>23732</v>
      </c>
      <c r="AA14" s="31">
        <v>548911</v>
      </c>
      <c r="AB14" s="31">
        <v>177762</v>
      </c>
      <c r="AC14" s="31">
        <v>195</v>
      </c>
      <c r="AD14" s="31">
        <v>385051</v>
      </c>
      <c r="AE14" s="31">
        <v>2582780</v>
      </c>
      <c r="AF14" s="31">
        <v>237155</v>
      </c>
      <c r="AG14" s="31">
        <v>1844861</v>
      </c>
      <c r="AH14" s="31">
        <v>7777</v>
      </c>
      <c r="AI14" s="31">
        <v>0</v>
      </c>
      <c r="AJ14" s="31">
        <v>72552</v>
      </c>
      <c r="AK14" s="31">
        <v>152568</v>
      </c>
      <c r="AL14" s="31">
        <v>177576</v>
      </c>
      <c r="AM14" s="31">
        <v>20101</v>
      </c>
      <c r="AN14" s="31">
        <v>70190</v>
      </c>
      <c r="AO14" s="31">
        <v>0</v>
      </c>
      <c r="AP14" s="31">
        <v>980122</v>
      </c>
      <c r="AQ14" s="31">
        <v>1990461</v>
      </c>
      <c r="AR14" s="31">
        <v>284431</v>
      </c>
      <c r="AS14" s="31">
        <v>647307</v>
      </c>
      <c r="AT14" s="31">
        <v>180029</v>
      </c>
      <c r="AU14" s="31">
        <v>0</v>
      </c>
      <c r="AV14" s="31">
        <v>0</v>
      </c>
      <c r="AW14" s="31">
        <v>234665</v>
      </c>
      <c r="AX14" s="31">
        <v>385488</v>
      </c>
      <c r="AY14" s="31">
        <v>91238</v>
      </c>
      <c r="AZ14" s="31">
        <v>167303</v>
      </c>
      <c r="BA14" s="31">
        <v>269563</v>
      </c>
      <c r="BB14" s="31">
        <v>134966</v>
      </c>
      <c r="BC14" s="31">
        <v>129064</v>
      </c>
      <c r="BD14" s="31">
        <v>5533</v>
      </c>
      <c r="BE14" s="31">
        <v>3219421</v>
      </c>
      <c r="BF14" s="31">
        <v>0</v>
      </c>
      <c r="BG14" s="31">
        <v>0</v>
      </c>
      <c r="BH14" s="31">
        <v>0</v>
      </c>
      <c r="BI14" s="31">
        <v>0</v>
      </c>
      <c r="BJ14" s="31">
        <f t="shared" si="0"/>
        <v>19224643</v>
      </c>
      <c r="BK14" s="31">
        <v>19224643</v>
      </c>
      <c r="BL14" s="28">
        <f t="shared" si="1"/>
        <v>0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</row>
    <row r="15" spans="1:220" s="29" customFormat="1" ht="31.5" customHeight="1">
      <c r="A15" s="34" t="s">
        <v>126</v>
      </c>
      <c r="B15" s="35">
        <v>248635</v>
      </c>
      <c r="C15" s="35">
        <v>5358208</v>
      </c>
      <c r="D15" s="35">
        <v>4603548</v>
      </c>
      <c r="E15" s="35">
        <v>402980</v>
      </c>
      <c r="F15" s="35">
        <v>218753</v>
      </c>
      <c r="G15" s="35">
        <v>94919</v>
      </c>
      <c r="H15" s="35">
        <v>11189</v>
      </c>
      <c r="I15" s="35">
        <v>26819</v>
      </c>
      <c r="J15" s="35">
        <v>6243774</v>
      </c>
      <c r="K15" s="35">
        <v>1573620</v>
      </c>
      <c r="L15" s="35">
        <v>1802474</v>
      </c>
      <c r="M15" s="35">
        <v>2148652</v>
      </c>
      <c r="N15" s="35">
        <v>717648</v>
      </c>
      <c r="O15" s="35">
        <v>1380</v>
      </c>
      <c r="P15" s="35">
        <v>2002504</v>
      </c>
      <c r="Q15" s="35">
        <v>1315563</v>
      </c>
      <c r="R15" s="35">
        <v>0</v>
      </c>
      <c r="S15" s="35">
        <v>0</v>
      </c>
      <c r="T15" s="35">
        <v>686941</v>
      </c>
      <c r="U15" s="35">
        <v>66399</v>
      </c>
      <c r="V15" s="35">
        <v>0</v>
      </c>
      <c r="W15" s="35">
        <v>66399</v>
      </c>
      <c r="X15" s="35">
        <v>1635507</v>
      </c>
      <c r="Y15" s="35">
        <v>434665</v>
      </c>
      <c r="Z15" s="35">
        <v>4393</v>
      </c>
      <c r="AA15" s="35">
        <v>1025728</v>
      </c>
      <c r="AB15" s="35">
        <v>118715</v>
      </c>
      <c r="AC15" s="35">
        <v>52006</v>
      </c>
      <c r="AD15" s="35">
        <v>1027726</v>
      </c>
      <c r="AE15" s="35">
        <v>3284641</v>
      </c>
      <c r="AF15" s="35">
        <v>134339</v>
      </c>
      <c r="AG15" s="35">
        <v>1542083</v>
      </c>
      <c r="AH15" s="35">
        <v>13852</v>
      </c>
      <c r="AI15" s="35">
        <v>0</v>
      </c>
      <c r="AJ15" s="35">
        <v>222947</v>
      </c>
      <c r="AK15" s="35">
        <v>152974</v>
      </c>
      <c r="AL15" s="35">
        <v>813701</v>
      </c>
      <c r="AM15" s="35">
        <v>191755</v>
      </c>
      <c r="AN15" s="35">
        <v>212990</v>
      </c>
      <c r="AO15" s="35">
        <v>0</v>
      </c>
      <c r="AP15" s="35">
        <v>1065694</v>
      </c>
      <c r="AQ15" s="35">
        <v>4383160</v>
      </c>
      <c r="AR15" s="35">
        <v>380188</v>
      </c>
      <c r="AS15" s="35">
        <v>938028</v>
      </c>
      <c r="AT15" s="35">
        <v>444043</v>
      </c>
      <c r="AU15" s="35">
        <v>0</v>
      </c>
      <c r="AV15" s="35">
        <v>0</v>
      </c>
      <c r="AW15" s="35">
        <v>467771</v>
      </c>
      <c r="AX15" s="35">
        <v>1190075</v>
      </c>
      <c r="AY15" s="35">
        <v>233257</v>
      </c>
      <c r="AZ15" s="35">
        <v>729798</v>
      </c>
      <c r="BA15" s="35">
        <v>48235</v>
      </c>
      <c r="BB15" s="35">
        <v>39845</v>
      </c>
      <c r="BC15" s="35">
        <v>8254</v>
      </c>
      <c r="BD15" s="35">
        <v>136</v>
      </c>
      <c r="BE15" s="35">
        <v>3620645</v>
      </c>
      <c r="BF15" s="35">
        <v>27682</v>
      </c>
      <c r="BG15" s="35">
        <v>27682</v>
      </c>
      <c r="BH15" s="35">
        <v>0</v>
      </c>
      <c r="BI15" s="35">
        <v>0</v>
      </c>
      <c r="BJ15" s="35">
        <f t="shared" si="0"/>
        <v>29012810</v>
      </c>
      <c r="BK15" s="35">
        <v>29012810</v>
      </c>
      <c r="BL15" s="28">
        <f t="shared" si="1"/>
        <v>0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</row>
    <row r="16" spans="1:220" s="29" customFormat="1" ht="31.5" customHeight="1">
      <c r="A16" s="30" t="s">
        <v>127</v>
      </c>
      <c r="B16" s="31">
        <v>252026</v>
      </c>
      <c r="C16" s="31">
        <v>4493828</v>
      </c>
      <c r="D16" s="31">
        <v>3639227</v>
      </c>
      <c r="E16" s="31">
        <v>463845</v>
      </c>
      <c r="F16" s="31">
        <v>260894</v>
      </c>
      <c r="G16" s="31">
        <v>90995</v>
      </c>
      <c r="H16" s="31">
        <v>18964</v>
      </c>
      <c r="I16" s="31">
        <v>19903</v>
      </c>
      <c r="J16" s="31">
        <v>5743708</v>
      </c>
      <c r="K16" s="31">
        <v>1581151</v>
      </c>
      <c r="L16" s="31">
        <v>1642917</v>
      </c>
      <c r="M16" s="31">
        <v>2033036</v>
      </c>
      <c r="N16" s="31">
        <v>486204</v>
      </c>
      <c r="O16" s="31">
        <v>400</v>
      </c>
      <c r="P16" s="31">
        <v>2713083</v>
      </c>
      <c r="Q16" s="31">
        <v>1709478</v>
      </c>
      <c r="R16" s="31">
        <v>7316</v>
      </c>
      <c r="S16" s="31">
        <v>0</v>
      </c>
      <c r="T16" s="31">
        <v>996289</v>
      </c>
      <c r="U16" s="31">
        <v>24472</v>
      </c>
      <c r="V16" s="31">
        <v>0</v>
      </c>
      <c r="W16" s="31">
        <v>24472</v>
      </c>
      <c r="X16" s="31">
        <v>1233932</v>
      </c>
      <c r="Y16" s="31">
        <v>741847</v>
      </c>
      <c r="Z16" s="31">
        <v>16570</v>
      </c>
      <c r="AA16" s="31">
        <v>272811</v>
      </c>
      <c r="AB16" s="31">
        <v>202704</v>
      </c>
      <c r="AC16" s="31">
        <v>0</v>
      </c>
      <c r="AD16" s="31">
        <v>577217</v>
      </c>
      <c r="AE16" s="31">
        <v>2215995</v>
      </c>
      <c r="AF16" s="31">
        <v>58160</v>
      </c>
      <c r="AG16" s="31">
        <v>1348846</v>
      </c>
      <c r="AH16" s="31">
        <v>22877</v>
      </c>
      <c r="AI16" s="31">
        <v>0</v>
      </c>
      <c r="AJ16" s="31">
        <v>1284</v>
      </c>
      <c r="AK16" s="31">
        <v>77434</v>
      </c>
      <c r="AL16" s="31">
        <v>201641</v>
      </c>
      <c r="AM16" s="31">
        <v>395203</v>
      </c>
      <c r="AN16" s="31">
        <v>110550</v>
      </c>
      <c r="AO16" s="31">
        <v>0</v>
      </c>
      <c r="AP16" s="31">
        <v>1245168</v>
      </c>
      <c r="AQ16" s="31">
        <v>2940174</v>
      </c>
      <c r="AR16" s="31">
        <v>428216</v>
      </c>
      <c r="AS16" s="31">
        <v>397513</v>
      </c>
      <c r="AT16" s="31">
        <v>200107</v>
      </c>
      <c r="AU16" s="31">
        <v>0</v>
      </c>
      <c r="AV16" s="31">
        <v>0</v>
      </c>
      <c r="AW16" s="31">
        <v>460690</v>
      </c>
      <c r="AX16" s="31">
        <v>608811</v>
      </c>
      <c r="AY16" s="31">
        <v>164558</v>
      </c>
      <c r="AZ16" s="31">
        <v>680279</v>
      </c>
      <c r="BA16" s="31">
        <v>251226</v>
      </c>
      <c r="BB16" s="31">
        <v>105374</v>
      </c>
      <c r="BC16" s="31">
        <v>139518</v>
      </c>
      <c r="BD16" s="31">
        <v>6334</v>
      </c>
      <c r="BE16" s="31">
        <v>3518169</v>
      </c>
      <c r="BF16" s="31">
        <v>0</v>
      </c>
      <c r="BG16" s="31">
        <v>0</v>
      </c>
      <c r="BH16" s="31">
        <v>0</v>
      </c>
      <c r="BI16" s="31">
        <v>0</v>
      </c>
      <c r="BJ16" s="31">
        <f t="shared" si="0"/>
        <v>25208998</v>
      </c>
      <c r="BK16" s="31">
        <v>25208998</v>
      </c>
      <c r="BL16" s="28">
        <f t="shared" si="1"/>
        <v>0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</row>
    <row r="17" spans="1:220" s="29" customFormat="1" ht="31.5" customHeight="1" thickBot="1">
      <c r="A17" s="36" t="s">
        <v>131</v>
      </c>
      <c r="B17" s="37">
        <v>169671</v>
      </c>
      <c r="C17" s="37">
        <v>1435856</v>
      </c>
      <c r="D17" s="37">
        <v>1082621</v>
      </c>
      <c r="E17" s="37">
        <v>153674</v>
      </c>
      <c r="F17" s="37">
        <v>97168</v>
      </c>
      <c r="G17" s="37">
        <v>73376</v>
      </c>
      <c r="H17" s="37">
        <v>7655</v>
      </c>
      <c r="I17" s="37">
        <v>21362</v>
      </c>
      <c r="J17" s="37">
        <v>2365221</v>
      </c>
      <c r="K17" s="37">
        <v>632494</v>
      </c>
      <c r="L17" s="37">
        <v>646689</v>
      </c>
      <c r="M17" s="37">
        <v>899594</v>
      </c>
      <c r="N17" s="37">
        <v>186174</v>
      </c>
      <c r="O17" s="37">
        <v>270</v>
      </c>
      <c r="P17" s="37">
        <v>948471</v>
      </c>
      <c r="Q17" s="37">
        <v>527358</v>
      </c>
      <c r="R17" s="37">
        <v>1876</v>
      </c>
      <c r="S17" s="37">
        <v>0</v>
      </c>
      <c r="T17" s="37">
        <v>419237</v>
      </c>
      <c r="U17" s="37">
        <v>16669</v>
      </c>
      <c r="V17" s="37">
        <v>0</v>
      </c>
      <c r="W17" s="37">
        <v>16669</v>
      </c>
      <c r="X17" s="37">
        <v>343344</v>
      </c>
      <c r="Y17" s="37">
        <v>139642</v>
      </c>
      <c r="Z17" s="37">
        <v>20497</v>
      </c>
      <c r="AA17" s="37">
        <v>167832</v>
      </c>
      <c r="AB17" s="37">
        <v>15373</v>
      </c>
      <c r="AC17" s="37">
        <v>0</v>
      </c>
      <c r="AD17" s="37">
        <v>3406902</v>
      </c>
      <c r="AE17" s="37">
        <v>1225687</v>
      </c>
      <c r="AF17" s="37">
        <v>70365</v>
      </c>
      <c r="AG17" s="37">
        <v>457883</v>
      </c>
      <c r="AH17" s="37">
        <v>6519</v>
      </c>
      <c r="AI17" s="37">
        <v>0</v>
      </c>
      <c r="AJ17" s="37">
        <v>39963</v>
      </c>
      <c r="AK17" s="37">
        <v>43246</v>
      </c>
      <c r="AL17" s="37">
        <v>394630</v>
      </c>
      <c r="AM17" s="37">
        <v>95493</v>
      </c>
      <c r="AN17" s="37">
        <v>117588</v>
      </c>
      <c r="AO17" s="37">
        <v>0</v>
      </c>
      <c r="AP17" s="37">
        <v>469012</v>
      </c>
      <c r="AQ17" s="37">
        <v>1329148</v>
      </c>
      <c r="AR17" s="37">
        <v>162985</v>
      </c>
      <c r="AS17" s="37">
        <v>462899</v>
      </c>
      <c r="AT17" s="37">
        <v>79844</v>
      </c>
      <c r="AU17" s="37">
        <v>0</v>
      </c>
      <c r="AV17" s="37">
        <v>0</v>
      </c>
      <c r="AW17" s="37">
        <v>163156</v>
      </c>
      <c r="AX17" s="37">
        <v>212953</v>
      </c>
      <c r="AY17" s="37">
        <v>118636</v>
      </c>
      <c r="AZ17" s="37">
        <v>128675</v>
      </c>
      <c r="BA17" s="37">
        <v>0</v>
      </c>
      <c r="BB17" s="37">
        <v>0</v>
      </c>
      <c r="BC17" s="37">
        <v>0</v>
      </c>
      <c r="BD17" s="37">
        <v>0</v>
      </c>
      <c r="BE17" s="37">
        <v>1606526</v>
      </c>
      <c r="BF17" s="37">
        <v>0</v>
      </c>
      <c r="BG17" s="37">
        <v>0</v>
      </c>
      <c r="BH17" s="37">
        <v>0</v>
      </c>
      <c r="BI17" s="37">
        <v>0</v>
      </c>
      <c r="BJ17" s="31">
        <f t="shared" si="0"/>
        <v>13316507</v>
      </c>
      <c r="BK17" s="37">
        <v>13316507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</row>
    <row r="18" spans="1:220" s="29" customFormat="1" ht="31.5" customHeight="1" thickBot="1" thickTop="1">
      <c r="A18" s="38" t="s">
        <v>114</v>
      </c>
      <c r="B18" s="39">
        <f>SUM(B5:B17)</f>
        <v>4578838</v>
      </c>
      <c r="C18" s="39">
        <f aca="true" t="shared" si="2" ref="C18:BK18">SUM(C5:C17)</f>
        <v>79578103</v>
      </c>
      <c r="D18" s="39">
        <f t="shared" si="2"/>
        <v>65374791</v>
      </c>
      <c r="E18" s="39">
        <f t="shared" si="2"/>
        <v>7630736</v>
      </c>
      <c r="F18" s="39">
        <f t="shared" si="2"/>
        <v>3336429</v>
      </c>
      <c r="G18" s="39">
        <f t="shared" si="2"/>
        <v>2296169</v>
      </c>
      <c r="H18" s="39">
        <f t="shared" si="2"/>
        <v>379529</v>
      </c>
      <c r="I18" s="39">
        <f t="shared" si="2"/>
        <v>560449</v>
      </c>
      <c r="J18" s="39">
        <f t="shared" si="2"/>
        <v>138244025</v>
      </c>
      <c r="K18" s="39">
        <f t="shared" si="2"/>
        <v>33635478</v>
      </c>
      <c r="L18" s="39">
        <f t="shared" si="2"/>
        <v>33308062</v>
      </c>
      <c r="M18" s="39">
        <f t="shared" si="2"/>
        <v>49875942</v>
      </c>
      <c r="N18" s="39">
        <f t="shared" si="2"/>
        <v>21410181</v>
      </c>
      <c r="O18" s="39">
        <f t="shared" si="2"/>
        <v>14362</v>
      </c>
      <c r="P18" s="39">
        <f t="shared" si="2"/>
        <v>52398971</v>
      </c>
      <c r="Q18" s="39">
        <f t="shared" si="2"/>
        <v>23745225</v>
      </c>
      <c r="R18" s="39">
        <f t="shared" si="2"/>
        <v>146195</v>
      </c>
      <c r="S18" s="39">
        <f t="shared" si="2"/>
        <v>808313</v>
      </c>
      <c r="T18" s="39">
        <f t="shared" si="2"/>
        <v>27699238</v>
      </c>
      <c r="U18" s="39">
        <f t="shared" si="2"/>
        <v>873746</v>
      </c>
      <c r="V18" s="39">
        <f t="shared" si="2"/>
        <v>0</v>
      </c>
      <c r="W18" s="39">
        <f t="shared" si="2"/>
        <v>873746</v>
      </c>
      <c r="X18" s="39">
        <f t="shared" si="2"/>
        <v>19490480</v>
      </c>
      <c r="Y18" s="39">
        <f t="shared" si="2"/>
        <v>7100163</v>
      </c>
      <c r="Z18" s="39">
        <f t="shared" si="2"/>
        <v>338874</v>
      </c>
      <c r="AA18" s="39">
        <f t="shared" si="2"/>
        <v>9534128</v>
      </c>
      <c r="AB18" s="39">
        <f t="shared" si="2"/>
        <v>2218678</v>
      </c>
      <c r="AC18" s="39">
        <f t="shared" si="2"/>
        <v>298637</v>
      </c>
      <c r="AD18" s="39">
        <f t="shared" si="2"/>
        <v>22440693</v>
      </c>
      <c r="AE18" s="39">
        <f t="shared" si="2"/>
        <v>74374628</v>
      </c>
      <c r="AF18" s="39">
        <f t="shared" si="2"/>
        <v>2666721</v>
      </c>
      <c r="AG18" s="39">
        <f t="shared" si="2"/>
        <v>23892828</v>
      </c>
      <c r="AH18" s="39">
        <f t="shared" si="2"/>
        <v>2119559</v>
      </c>
      <c r="AI18" s="39">
        <f t="shared" si="2"/>
        <v>135330</v>
      </c>
      <c r="AJ18" s="39">
        <f t="shared" si="2"/>
        <v>5816114</v>
      </c>
      <c r="AK18" s="39">
        <f t="shared" si="2"/>
        <v>3094944</v>
      </c>
      <c r="AL18" s="39">
        <f t="shared" si="2"/>
        <v>17538354</v>
      </c>
      <c r="AM18" s="39">
        <f t="shared" si="2"/>
        <v>14020260</v>
      </c>
      <c r="AN18" s="39">
        <f t="shared" si="2"/>
        <v>5090518</v>
      </c>
      <c r="AO18" s="39">
        <f t="shared" si="2"/>
        <v>0</v>
      </c>
      <c r="AP18" s="39">
        <f t="shared" si="2"/>
        <v>19224956</v>
      </c>
      <c r="AQ18" s="39">
        <f t="shared" si="2"/>
        <v>63953969</v>
      </c>
      <c r="AR18" s="39">
        <f t="shared" si="2"/>
        <v>8939259</v>
      </c>
      <c r="AS18" s="39">
        <f t="shared" si="2"/>
        <v>11058644</v>
      </c>
      <c r="AT18" s="39">
        <f t="shared" si="2"/>
        <v>7485924</v>
      </c>
      <c r="AU18" s="39">
        <f t="shared" si="2"/>
        <v>0</v>
      </c>
      <c r="AV18" s="39">
        <f t="shared" si="2"/>
        <v>69335</v>
      </c>
      <c r="AW18" s="39">
        <f t="shared" si="2"/>
        <v>3670135</v>
      </c>
      <c r="AX18" s="39">
        <f t="shared" si="2"/>
        <v>17062757</v>
      </c>
      <c r="AY18" s="39">
        <f t="shared" si="2"/>
        <v>4617049</v>
      </c>
      <c r="AZ18" s="39">
        <f t="shared" si="2"/>
        <v>11050866</v>
      </c>
      <c r="BA18" s="39">
        <f t="shared" si="2"/>
        <v>1925712</v>
      </c>
      <c r="BB18" s="39">
        <f t="shared" si="2"/>
        <v>670776</v>
      </c>
      <c r="BC18" s="39">
        <f t="shared" si="2"/>
        <v>1209441</v>
      </c>
      <c r="BD18" s="39">
        <f t="shared" si="2"/>
        <v>45495</v>
      </c>
      <c r="BE18" s="39">
        <f t="shared" si="2"/>
        <v>74679848</v>
      </c>
      <c r="BF18" s="39">
        <f t="shared" si="2"/>
        <v>450247</v>
      </c>
      <c r="BG18" s="39">
        <f t="shared" si="2"/>
        <v>385734</v>
      </c>
      <c r="BH18" s="39">
        <f t="shared" si="2"/>
        <v>64513</v>
      </c>
      <c r="BI18" s="39">
        <f t="shared" si="2"/>
        <v>0</v>
      </c>
      <c r="BJ18" s="39">
        <f t="shared" si="2"/>
        <v>552214216</v>
      </c>
      <c r="BK18" s="39">
        <f t="shared" si="2"/>
        <v>552214216</v>
      </c>
      <c r="BL18" s="28">
        <f t="shared" si="1"/>
        <v>0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</row>
    <row r="19" spans="1:220" s="29" customFormat="1" ht="31.5" customHeight="1" thickTop="1">
      <c r="A19" s="30" t="s">
        <v>61</v>
      </c>
      <c r="B19" s="31">
        <v>84481</v>
      </c>
      <c r="C19" s="31">
        <v>578650</v>
      </c>
      <c r="D19" s="31">
        <v>448787</v>
      </c>
      <c r="E19" s="31">
        <v>79878</v>
      </c>
      <c r="F19" s="31">
        <v>19735</v>
      </c>
      <c r="G19" s="31">
        <v>25167</v>
      </c>
      <c r="H19" s="31">
        <v>617</v>
      </c>
      <c r="I19" s="31">
        <v>4466</v>
      </c>
      <c r="J19" s="31">
        <v>940754</v>
      </c>
      <c r="K19" s="31">
        <v>284575</v>
      </c>
      <c r="L19" s="31">
        <v>412843</v>
      </c>
      <c r="M19" s="31">
        <v>243186</v>
      </c>
      <c r="N19" s="31">
        <v>0</v>
      </c>
      <c r="O19" s="31">
        <v>150</v>
      </c>
      <c r="P19" s="31">
        <v>337781</v>
      </c>
      <c r="Q19" s="31">
        <v>214371</v>
      </c>
      <c r="R19" s="31">
        <v>1278</v>
      </c>
      <c r="S19" s="31">
        <v>0</v>
      </c>
      <c r="T19" s="31">
        <v>122132</v>
      </c>
      <c r="U19" s="31">
        <v>10</v>
      </c>
      <c r="V19" s="31">
        <v>0</v>
      </c>
      <c r="W19" s="31">
        <v>10</v>
      </c>
      <c r="X19" s="31">
        <v>165427</v>
      </c>
      <c r="Y19" s="31">
        <v>96888</v>
      </c>
      <c r="Z19" s="31">
        <v>149</v>
      </c>
      <c r="AA19" s="31">
        <v>43851</v>
      </c>
      <c r="AB19" s="31">
        <v>24539</v>
      </c>
      <c r="AC19" s="31">
        <v>0</v>
      </c>
      <c r="AD19" s="31">
        <v>127896</v>
      </c>
      <c r="AE19" s="31">
        <v>423281</v>
      </c>
      <c r="AF19" s="31">
        <v>91875</v>
      </c>
      <c r="AG19" s="31">
        <v>128335</v>
      </c>
      <c r="AH19" s="31">
        <v>3656</v>
      </c>
      <c r="AI19" s="31">
        <v>0</v>
      </c>
      <c r="AJ19" s="31">
        <v>0</v>
      </c>
      <c r="AK19" s="31">
        <v>37716</v>
      </c>
      <c r="AL19" s="31">
        <v>111918</v>
      </c>
      <c r="AM19" s="31">
        <v>6362</v>
      </c>
      <c r="AN19" s="31">
        <v>43419</v>
      </c>
      <c r="AO19" s="31">
        <v>0</v>
      </c>
      <c r="AP19" s="31">
        <v>213298</v>
      </c>
      <c r="AQ19" s="31">
        <v>570941</v>
      </c>
      <c r="AR19" s="31">
        <v>78554</v>
      </c>
      <c r="AS19" s="31">
        <v>63476</v>
      </c>
      <c r="AT19" s="31">
        <v>29884</v>
      </c>
      <c r="AU19" s="31">
        <v>0</v>
      </c>
      <c r="AV19" s="31">
        <v>0</v>
      </c>
      <c r="AW19" s="31">
        <v>113883</v>
      </c>
      <c r="AX19" s="31">
        <v>114549</v>
      </c>
      <c r="AY19" s="31">
        <v>29411</v>
      </c>
      <c r="AZ19" s="31">
        <v>141184</v>
      </c>
      <c r="BA19" s="31">
        <v>19023</v>
      </c>
      <c r="BB19" s="31">
        <v>14768</v>
      </c>
      <c r="BC19" s="31">
        <v>4255</v>
      </c>
      <c r="BD19" s="31">
        <v>0</v>
      </c>
      <c r="BE19" s="31">
        <v>472212</v>
      </c>
      <c r="BF19" s="31">
        <v>0</v>
      </c>
      <c r="BG19" s="31">
        <v>0</v>
      </c>
      <c r="BH19" s="31">
        <v>0</v>
      </c>
      <c r="BI19" s="31">
        <v>0</v>
      </c>
      <c r="BJ19" s="31">
        <f>SUM(BI19,B19:C19,J19,P19,U19,X19,AD19:AE19,AP19:AQ19,BA19,BE19:BF19)</f>
        <v>3933754</v>
      </c>
      <c r="BK19" s="31">
        <v>3933754</v>
      </c>
      <c r="BL19" s="28">
        <f t="shared" si="1"/>
        <v>0</v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</row>
    <row r="20" spans="1:220" s="29" customFormat="1" ht="31.5" customHeight="1">
      <c r="A20" s="30" t="s">
        <v>62</v>
      </c>
      <c r="B20" s="31">
        <v>71336</v>
      </c>
      <c r="C20" s="31">
        <v>646477</v>
      </c>
      <c r="D20" s="31">
        <v>450576</v>
      </c>
      <c r="E20" s="31">
        <v>119207</v>
      </c>
      <c r="F20" s="31">
        <v>50124</v>
      </c>
      <c r="G20" s="31">
        <v>25196</v>
      </c>
      <c r="H20" s="31">
        <v>718</v>
      </c>
      <c r="I20" s="31">
        <v>656</v>
      </c>
      <c r="J20" s="31">
        <v>936542</v>
      </c>
      <c r="K20" s="31">
        <v>374563</v>
      </c>
      <c r="L20" s="31">
        <v>374643</v>
      </c>
      <c r="M20" s="31">
        <v>187246</v>
      </c>
      <c r="N20" s="31">
        <v>0</v>
      </c>
      <c r="O20" s="31">
        <v>90</v>
      </c>
      <c r="P20" s="31">
        <v>638351</v>
      </c>
      <c r="Q20" s="31">
        <v>550432</v>
      </c>
      <c r="R20" s="31">
        <v>1546</v>
      </c>
      <c r="S20" s="31">
        <v>0</v>
      </c>
      <c r="T20" s="31">
        <v>86373</v>
      </c>
      <c r="U20" s="31">
        <v>5832</v>
      </c>
      <c r="V20" s="31">
        <v>0</v>
      </c>
      <c r="W20" s="31">
        <v>5832</v>
      </c>
      <c r="X20" s="31">
        <v>593937</v>
      </c>
      <c r="Y20" s="31">
        <v>488253</v>
      </c>
      <c r="Z20" s="31">
        <v>1630</v>
      </c>
      <c r="AA20" s="31">
        <v>61492</v>
      </c>
      <c r="AB20" s="31">
        <v>42562</v>
      </c>
      <c r="AC20" s="31">
        <v>0</v>
      </c>
      <c r="AD20" s="31">
        <v>21018</v>
      </c>
      <c r="AE20" s="31">
        <v>321718</v>
      </c>
      <c r="AF20" s="31">
        <v>29454</v>
      </c>
      <c r="AG20" s="31">
        <v>64025</v>
      </c>
      <c r="AH20" s="31">
        <v>1371</v>
      </c>
      <c r="AI20" s="31">
        <v>0</v>
      </c>
      <c r="AJ20" s="31">
        <v>0</v>
      </c>
      <c r="AK20" s="31">
        <v>0</v>
      </c>
      <c r="AL20" s="31">
        <v>59734</v>
      </c>
      <c r="AM20" s="31">
        <v>16200</v>
      </c>
      <c r="AN20" s="31">
        <v>150934</v>
      </c>
      <c r="AO20" s="31">
        <v>0</v>
      </c>
      <c r="AP20" s="31">
        <v>191725</v>
      </c>
      <c r="AQ20" s="31">
        <v>491433</v>
      </c>
      <c r="AR20" s="31">
        <v>64377</v>
      </c>
      <c r="AS20" s="31">
        <v>61293</v>
      </c>
      <c r="AT20" s="31">
        <v>21527</v>
      </c>
      <c r="AU20" s="31">
        <v>0</v>
      </c>
      <c r="AV20" s="31">
        <v>0</v>
      </c>
      <c r="AW20" s="31">
        <v>42979</v>
      </c>
      <c r="AX20" s="31">
        <v>133342</v>
      </c>
      <c r="AY20" s="31">
        <v>74081</v>
      </c>
      <c r="AZ20" s="31">
        <v>93834</v>
      </c>
      <c r="BA20" s="31">
        <v>0</v>
      </c>
      <c r="BB20" s="31">
        <v>0</v>
      </c>
      <c r="BC20" s="31">
        <v>0</v>
      </c>
      <c r="BD20" s="31">
        <v>0</v>
      </c>
      <c r="BE20" s="31">
        <v>542595</v>
      </c>
      <c r="BF20" s="31">
        <v>0</v>
      </c>
      <c r="BG20" s="31">
        <v>0</v>
      </c>
      <c r="BH20" s="31">
        <v>0</v>
      </c>
      <c r="BI20" s="31">
        <v>0</v>
      </c>
      <c r="BJ20" s="31">
        <f aca="true" t="shared" si="3" ref="BJ20:BJ65">SUM(BI20,B20:C20,J20,P20,U20,X20,AD20:AE20,AP20:AQ20,BA20,BE20:BF20)</f>
        <v>4460964</v>
      </c>
      <c r="BK20" s="31">
        <v>4460964</v>
      </c>
      <c r="BL20" s="28">
        <f t="shared" si="1"/>
        <v>0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</row>
    <row r="21" spans="1:220" s="29" customFormat="1" ht="31.5" customHeight="1">
      <c r="A21" s="30" t="s">
        <v>63</v>
      </c>
      <c r="B21" s="31">
        <v>98416</v>
      </c>
      <c r="C21" s="31">
        <v>878145</v>
      </c>
      <c r="D21" s="31">
        <v>698513</v>
      </c>
      <c r="E21" s="31">
        <v>101531</v>
      </c>
      <c r="F21" s="31">
        <v>41046</v>
      </c>
      <c r="G21" s="31">
        <v>30883</v>
      </c>
      <c r="H21" s="31">
        <v>5744</v>
      </c>
      <c r="I21" s="31">
        <v>428</v>
      </c>
      <c r="J21" s="31">
        <v>1241960</v>
      </c>
      <c r="K21" s="31">
        <v>380880</v>
      </c>
      <c r="L21" s="31">
        <v>489954</v>
      </c>
      <c r="M21" s="31">
        <v>371026</v>
      </c>
      <c r="N21" s="31">
        <v>0</v>
      </c>
      <c r="O21" s="31">
        <v>100</v>
      </c>
      <c r="P21" s="31">
        <v>347013</v>
      </c>
      <c r="Q21" s="31">
        <v>135978</v>
      </c>
      <c r="R21" s="31">
        <v>1086</v>
      </c>
      <c r="S21" s="31">
        <v>0</v>
      </c>
      <c r="T21" s="31">
        <v>209949</v>
      </c>
      <c r="U21" s="31">
        <v>2043</v>
      </c>
      <c r="V21" s="31">
        <v>0</v>
      </c>
      <c r="W21" s="31">
        <v>2043</v>
      </c>
      <c r="X21" s="31">
        <v>167255</v>
      </c>
      <c r="Y21" s="31">
        <v>113724</v>
      </c>
      <c r="Z21" s="31">
        <v>1978</v>
      </c>
      <c r="AA21" s="31">
        <v>19041</v>
      </c>
      <c r="AB21" s="31">
        <v>32512</v>
      </c>
      <c r="AC21" s="31">
        <v>0</v>
      </c>
      <c r="AD21" s="31">
        <v>287928</v>
      </c>
      <c r="AE21" s="31">
        <v>284785</v>
      </c>
      <c r="AF21" s="31">
        <v>29450</v>
      </c>
      <c r="AG21" s="31">
        <v>200824</v>
      </c>
      <c r="AH21" s="31">
        <v>13589</v>
      </c>
      <c r="AI21" s="31">
        <v>0</v>
      </c>
      <c r="AJ21" s="31">
        <v>0</v>
      </c>
      <c r="AK21" s="31">
        <v>1881</v>
      </c>
      <c r="AL21" s="31">
        <v>0</v>
      </c>
      <c r="AM21" s="31">
        <v>3762</v>
      </c>
      <c r="AN21" s="31">
        <v>35279</v>
      </c>
      <c r="AO21" s="31">
        <v>0</v>
      </c>
      <c r="AP21" s="31">
        <v>271285</v>
      </c>
      <c r="AQ21" s="31">
        <v>711856</v>
      </c>
      <c r="AR21" s="31">
        <v>94270</v>
      </c>
      <c r="AS21" s="31">
        <v>155097</v>
      </c>
      <c r="AT21" s="31">
        <v>47848</v>
      </c>
      <c r="AU21" s="31">
        <v>0</v>
      </c>
      <c r="AV21" s="31">
        <v>0</v>
      </c>
      <c r="AW21" s="31">
        <v>113084</v>
      </c>
      <c r="AX21" s="31">
        <v>118011</v>
      </c>
      <c r="AY21" s="31">
        <v>61451</v>
      </c>
      <c r="AZ21" s="31">
        <v>122095</v>
      </c>
      <c r="BA21" s="31">
        <v>0</v>
      </c>
      <c r="BB21" s="31">
        <v>0</v>
      </c>
      <c r="BC21" s="31">
        <v>0</v>
      </c>
      <c r="BD21" s="31">
        <v>0</v>
      </c>
      <c r="BE21" s="31">
        <v>771168</v>
      </c>
      <c r="BF21" s="31">
        <v>0</v>
      </c>
      <c r="BG21" s="31">
        <v>0</v>
      </c>
      <c r="BH21" s="31">
        <v>0</v>
      </c>
      <c r="BI21" s="31">
        <v>0</v>
      </c>
      <c r="BJ21" s="31">
        <f t="shared" si="3"/>
        <v>5061854</v>
      </c>
      <c r="BK21" s="31">
        <v>5061854</v>
      </c>
      <c r="BL21" s="28">
        <f t="shared" si="1"/>
        <v>0</v>
      </c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</row>
    <row r="22" spans="1:220" s="29" customFormat="1" ht="31.5" customHeight="1">
      <c r="A22" s="30" t="s">
        <v>64</v>
      </c>
      <c r="B22" s="31">
        <v>50431</v>
      </c>
      <c r="C22" s="31">
        <v>412816</v>
      </c>
      <c r="D22" s="31">
        <v>294752</v>
      </c>
      <c r="E22" s="31">
        <v>67969</v>
      </c>
      <c r="F22" s="31">
        <v>31262</v>
      </c>
      <c r="G22" s="31">
        <v>10079</v>
      </c>
      <c r="H22" s="31">
        <v>8310</v>
      </c>
      <c r="I22" s="31">
        <v>444</v>
      </c>
      <c r="J22" s="31">
        <v>617354</v>
      </c>
      <c r="K22" s="31">
        <v>178663</v>
      </c>
      <c r="L22" s="31">
        <v>242112</v>
      </c>
      <c r="M22" s="31">
        <v>196579</v>
      </c>
      <c r="N22" s="31">
        <v>0</v>
      </c>
      <c r="O22" s="31">
        <v>0</v>
      </c>
      <c r="P22" s="31">
        <v>200793</v>
      </c>
      <c r="Q22" s="31">
        <v>117161</v>
      </c>
      <c r="R22" s="31">
        <v>0</v>
      </c>
      <c r="S22" s="31">
        <v>0</v>
      </c>
      <c r="T22" s="31">
        <v>83632</v>
      </c>
      <c r="U22" s="31">
        <v>0</v>
      </c>
      <c r="V22" s="31">
        <v>0</v>
      </c>
      <c r="W22" s="31">
        <v>0</v>
      </c>
      <c r="X22" s="31">
        <v>69450</v>
      </c>
      <c r="Y22" s="31">
        <v>43164</v>
      </c>
      <c r="Z22" s="31">
        <v>1329</v>
      </c>
      <c r="AA22" s="31">
        <v>19684</v>
      </c>
      <c r="AB22" s="31">
        <v>5273</v>
      </c>
      <c r="AC22" s="31">
        <v>0</v>
      </c>
      <c r="AD22" s="31">
        <v>78347</v>
      </c>
      <c r="AE22" s="31">
        <v>272557</v>
      </c>
      <c r="AF22" s="31">
        <v>27035</v>
      </c>
      <c r="AG22" s="31">
        <v>241023</v>
      </c>
      <c r="AH22" s="31">
        <v>2741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1758</v>
      </c>
      <c r="AO22" s="31">
        <v>0</v>
      </c>
      <c r="AP22" s="31">
        <v>124280</v>
      </c>
      <c r="AQ22" s="31">
        <v>272637</v>
      </c>
      <c r="AR22" s="31">
        <v>66791</v>
      </c>
      <c r="AS22" s="31">
        <v>41979</v>
      </c>
      <c r="AT22" s="31">
        <v>20228</v>
      </c>
      <c r="AU22" s="31">
        <v>0</v>
      </c>
      <c r="AV22" s="31">
        <v>0</v>
      </c>
      <c r="AW22" s="31">
        <v>21555</v>
      </c>
      <c r="AX22" s="31">
        <v>63877</v>
      </c>
      <c r="AY22" s="31">
        <v>6273</v>
      </c>
      <c r="AZ22" s="31">
        <v>51934</v>
      </c>
      <c r="BA22" s="31">
        <v>0</v>
      </c>
      <c r="BB22" s="31">
        <v>0</v>
      </c>
      <c r="BC22" s="31">
        <v>0</v>
      </c>
      <c r="BD22" s="31">
        <v>0</v>
      </c>
      <c r="BE22" s="31">
        <v>405661</v>
      </c>
      <c r="BF22" s="31">
        <v>0</v>
      </c>
      <c r="BG22" s="31">
        <v>0</v>
      </c>
      <c r="BH22" s="31">
        <v>0</v>
      </c>
      <c r="BI22" s="31">
        <v>0</v>
      </c>
      <c r="BJ22" s="31">
        <f t="shared" si="3"/>
        <v>2504326</v>
      </c>
      <c r="BK22" s="31">
        <v>2504326</v>
      </c>
      <c r="BL22" s="28">
        <f t="shared" si="1"/>
        <v>0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</row>
    <row r="23" spans="1:220" s="29" customFormat="1" ht="31.5" customHeight="1">
      <c r="A23" s="30" t="s">
        <v>65</v>
      </c>
      <c r="B23" s="31">
        <v>77777</v>
      </c>
      <c r="C23" s="31">
        <v>605531</v>
      </c>
      <c r="D23" s="31">
        <v>480995</v>
      </c>
      <c r="E23" s="31">
        <v>73067</v>
      </c>
      <c r="F23" s="31">
        <v>24637</v>
      </c>
      <c r="G23" s="31">
        <v>26077</v>
      </c>
      <c r="H23" s="31">
        <v>336</v>
      </c>
      <c r="I23" s="31">
        <v>419</v>
      </c>
      <c r="J23" s="31">
        <v>670069</v>
      </c>
      <c r="K23" s="31">
        <v>252176</v>
      </c>
      <c r="L23" s="31">
        <v>219308</v>
      </c>
      <c r="M23" s="31">
        <v>198585</v>
      </c>
      <c r="N23" s="31">
        <v>0</v>
      </c>
      <c r="O23" s="31">
        <v>0</v>
      </c>
      <c r="P23" s="31">
        <v>271985</v>
      </c>
      <c r="Q23" s="31">
        <v>165738</v>
      </c>
      <c r="R23" s="31">
        <v>954</v>
      </c>
      <c r="S23" s="31">
        <v>0</v>
      </c>
      <c r="T23" s="31">
        <v>105293</v>
      </c>
      <c r="U23" s="31">
        <v>155</v>
      </c>
      <c r="V23" s="31">
        <v>0</v>
      </c>
      <c r="W23" s="31">
        <v>155</v>
      </c>
      <c r="X23" s="31">
        <v>471382</v>
      </c>
      <c r="Y23" s="31">
        <v>275603</v>
      </c>
      <c r="Z23" s="31">
        <v>50453</v>
      </c>
      <c r="AA23" s="31">
        <v>127211</v>
      </c>
      <c r="AB23" s="31">
        <v>18115</v>
      </c>
      <c r="AC23" s="31">
        <v>0</v>
      </c>
      <c r="AD23" s="31">
        <v>167844</v>
      </c>
      <c r="AE23" s="31">
        <v>327765</v>
      </c>
      <c r="AF23" s="31">
        <v>28100</v>
      </c>
      <c r="AG23" s="31">
        <v>291358</v>
      </c>
      <c r="AH23" s="31">
        <v>1175</v>
      </c>
      <c r="AI23" s="31">
        <v>0</v>
      </c>
      <c r="AJ23" s="31">
        <v>0</v>
      </c>
      <c r="AK23" s="31">
        <v>0</v>
      </c>
      <c r="AL23" s="31">
        <v>0</v>
      </c>
      <c r="AM23" s="31">
        <v>505</v>
      </c>
      <c r="AN23" s="31">
        <v>6627</v>
      </c>
      <c r="AO23" s="31">
        <v>0</v>
      </c>
      <c r="AP23" s="31">
        <v>149124</v>
      </c>
      <c r="AQ23" s="31">
        <v>409139</v>
      </c>
      <c r="AR23" s="31">
        <v>103857</v>
      </c>
      <c r="AS23" s="31">
        <v>68589</v>
      </c>
      <c r="AT23" s="31">
        <v>31384</v>
      </c>
      <c r="AU23" s="31">
        <v>0</v>
      </c>
      <c r="AV23" s="31">
        <v>0</v>
      </c>
      <c r="AW23" s="31">
        <v>83428</v>
      </c>
      <c r="AX23" s="31">
        <v>24274</v>
      </c>
      <c r="AY23" s="31">
        <v>50856</v>
      </c>
      <c r="AZ23" s="31">
        <v>46751</v>
      </c>
      <c r="BA23" s="31">
        <v>3440</v>
      </c>
      <c r="BB23" s="31">
        <v>97</v>
      </c>
      <c r="BC23" s="31">
        <v>3343</v>
      </c>
      <c r="BD23" s="31">
        <v>0</v>
      </c>
      <c r="BE23" s="31">
        <v>387789</v>
      </c>
      <c r="BF23" s="31">
        <v>0</v>
      </c>
      <c r="BG23" s="31">
        <v>0</v>
      </c>
      <c r="BH23" s="31">
        <v>0</v>
      </c>
      <c r="BI23" s="31">
        <v>0</v>
      </c>
      <c r="BJ23" s="31">
        <f t="shared" si="3"/>
        <v>3542000</v>
      </c>
      <c r="BK23" s="31">
        <v>3542000</v>
      </c>
      <c r="BL23" s="28">
        <f t="shared" si="1"/>
        <v>0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</row>
    <row r="24" spans="1:220" s="29" customFormat="1" ht="31.5" customHeight="1">
      <c r="A24" s="34" t="s">
        <v>66</v>
      </c>
      <c r="B24" s="35">
        <v>89416</v>
      </c>
      <c r="C24" s="35">
        <v>552602</v>
      </c>
      <c r="D24" s="35">
        <v>412550</v>
      </c>
      <c r="E24" s="35">
        <v>82044</v>
      </c>
      <c r="F24" s="35">
        <v>33781</v>
      </c>
      <c r="G24" s="35">
        <v>23010</v>
      </c>
      <c r="H24" s="35">
        <v>720</v>
      </c>
      <c r="I24" s="35">
        <v>497</v>
      </c>
      <c r="J24" s="35">
        <v>911501</v>
      </c>
      <c r="K24" s="35">
        <v>309859</v>
      </c>
      <c r="L24" s="35">
        <v>281502</v>
      </c>
      <c r="M24" s="35">
        <v>320140</v>
      </c>
      <c r="N24" s="35">
        <v>0</v>
      </c>
      <c r="O24" s="35">
        <v>0</v>
      </c>
      <c r="P24" s="35">
        <v>239874</v>
      </c>
      <c r="Q24" s="35">
        <v>113632</v>
      </c>
      <c r="R24" s="35">
        <v>0</v>
      </c>
      <c r="S24" s="35">
        <v>0</v>
      </c>
      <c r="T24" s="35">
        <v>126242</v>
      </c>
      <c r="U24" s="35">
        <v>5012</v>
      </c>
      <c r="V24" s="35">
        <v>0</v>
      </c>
      <c r="W24" s="35">
        <v>5012</v>
      </c>
      <c r="X24" s="35">
        <v>256203</v>
      </c>
      <c r="Y24" s="35">
        <v>48912</v>
      </c>
      <c r="Z24" s="35">
        <v>783</v>
      </c>
      <c r="AA24" s="35">
        <v>194390</v>
      </c>
      <c r="AB24" s="35">
        <v>12118</v>
      </c>
      <c r="AC24" s="35">
        <v>0</v>
      </c>
      <c r="AD24" s="35">
        <v>83603</v>
      </c>
      <c r="AE24" s="35">
        <v>493233</v>
      </c>
      <c r="AF24" s="35">
        <v>15827</v>
      </c>
      <c r="AG24" s="35">
        <v>195806</v>
      </c>
      <c r="AH24" s="35">
        <v>368</v>
      </c>
      <c r="AI24" s="35">
        <v>0</v>
      </c>
      <c r="AJ24" s="35">
        <v>303</v>
      </c>
      <c r="AK24" s="35">
        <v>39929</v>
      </c>
      <c r="AL24" s="35">
        <v>170634</v>
      </c>
      <c r="AM24" s="35">
        <v>68914</v>
      </c>
      <c r="AN24" s="35">
        <v>1452</v>
      </c>
      <c r="AO24" s="35">
        <v>0</v>
      </c>
      <c r="AP24" s="35">
        <v>201289</v>
      </c>
      <c r="AQ24" s="35">
        <v>486029</v>
      </c>
      <c r="AR24" s="35">
        <v>125082</v>
      </c>
      <c r="AS24" s="35">
        <v>49038</v>
      </c>
      <c r="AT24" s="35">
        <v>32050</v>
      </c>
      <c r="AU24" s="35">
        <v>0</v>
      </c>
      <c r="AV24" s="35">
        <v>0</v>
      </c>
      <c r="AW24" s="35">
        <v>86465</v>
      </c>
      <c r="AX24" s="35">
        <v>60088</v>
      </c>
      <c r="AY24" s="35">
        <v>77993</v>
      </c>
      <c r="AZ24" s="35">
        <v>55313</v>
      </c>
      <c r="BA24" s="35">
        <v>0</v>
      </c>
      <c r="BB24" s="35">
        <v>0</v>
      </c>
      <c r="BC24" s="35">
        <v>0</v>
      </c>
      <c r="BD24" s="35">
        <v>0</v>
      </c>
      <c r="BE24" s="35">
        <v>758819</v>
      </c>
      <c r="BF24" s="35">
        <v>0</v>
      </c>
      <c r="BG24" s="35">
        <v>0</v>
      </c>
      <c r="BH24" s="35">
        <v>0</v>
      </c>
      <c r="BI24" s="35">
        <v>0</v>
      </c>
      <c r="BJ24" s="35">
        <f t="shared" si="3"/>
        <v>4077581</v>
      </c>
      <c r="BK24" s="35">
        <v>4077581</v>
      </c>
      <c r="BL24" s="28">
        <f t="shared" si="1"/>
        <v>0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</row>
    <row r="25" spans="1:220" s="29" customFormat="1" ht="31.5" customHeight="1">
      <c r="A25" s="30" t="s">
        <v>67</v>
      </c>
      <c r="B25" s="31">
        <v>81214</v>
      </c>
      <c r="C25" s="31">
        <v>574169</v>
      </c>
      <c r="D25" s="31">
        <v>425181</v>
      </c>
      <c r="E25" s="31">
        <v>86066</v>
      </c>
      <c r="F25" s="31">
        <v>30636</v>
      </c>
      <c r="G25" s="31">
        <v>31341</v>
      </c>
      <c r="H25" s="31">
        <v>360</v>
      </c>
      <c r="I25" s="31">
        <v>585</v>
      </c>
      <c r="J25" s="31">
        <v>511507</v>
      </c>
      <c r="K25" s="31">
        <v>152631</v>
      </c>
      <c r="L25" s="31">
        <v>212252</v>
      </c>
      <c r="M25" s="31">
        <v>146624</v>
      </c>
      <c r="N25" s="31">
        <v>0</v>
      </c>
      <c r="O25" s="31">
        <v>0</v>
      </c>
      <c r="P25" s="31">
        <v>222212</v>
      </c>
      <c r="Q25" s="31">
        <v>143538</v>
      </c>
      <c r="R25" s="31">
        <v>0</v>
      </c>
      <c r="S25" s="31">
        <v>0</v>
      </c>
      <c r="T25" s="31">
        <v>78674</v>
      </c>
      <c r="U25" s="31">
        <v>62</v>
      </c>
      <c r="V25" s="31">
        <v>0</v>
      </c>
      <c r="W25" s="31">
        <v>62</v>
      </c>
      <c r="X25" s="31">
        <v>593197</v>
      </c>
      <c r="Y25" s="31">
        <v>187581</v>
      </c>
      <c r="Z25" s="31">
        <v>153</v>
      </c>
      <c r="AA25" s="31">
        <v>292773</v>
      </c>
      <c r="AB25" s="31">
        <v>111536</v>
      </c>
      <c r="AC25" s="31">
        <v>1154</v>
      </c>
      <c r="AD25" s="31">
        <v>145098</v>
      </c>
      <c r="AE25" s="31">
        <v>362736</v>
      </c>
      <c r="AF25" s="31">
        <v>19112</v>
      </c>
      <c r="AG25" s="31">
        <v>304318</v>
      </c>
      <c r="AH25" s="31">
        <v>2341</v>
      </c>
      <c r="AI25" s="31">
        <v>0</v>
      </c>
      <c r="AJ25" s="31">
        <v>0</v>
      </c>
      <c r="AK25" s="31">
        <v>298</v>
      </c>
      <c r="AL25" s="31">
        <v>0</v>
      </c>
      <c r="AM25" s="31">
        <v>0</v>
      </c>
      <c r="AN25" s="31">
        <v>36667</v>
      </c>
      <c r="AO25" s="31">
        <v>0</v>
      </c>
      <c r="AP25" s="31">
        <v>147832</v>
      </c>
      <c r="AQ25" s="31">
        <v>514180</v>
      </c>
      <c r="AR25" s="31">
        <v>70539</v>
      </c>
      <c r="AS25" s="31">
        <v>50858</v>
      </c>
      <c r="AT25" s="31">
        <v>39114</v>
      </c>
      <c r="AU25" s="31">
        <v>0</v>
      </c>
      <c r="AV25" s="31">
        <v>0</v>
      </c>
      <c r="AW25" s="31">
        <v>53210</v>
      </c>
      <c r="AX25" s="31">
        <v>254735</v>
      </c>
      <c r="AY25" s="31">
        <v>16201</v>
      </c>
      <c r="AZ25" s="31">
        <v>29523</v>
      </c>
      <c r="BA25" s="31">
        <v>241525</v>
      </c>
      <c r="BB25" s="31">
        <v>1473</v>
      </c>
      <c r="BC25" s="31">
        <v>240052</v>
      </c>
      <c r="BD25" s="31">
        <v>0</v>
      </c>
      <c r="BE25" s="31">
        <v>452104</v>
      </c>
      <c r="BF25" s="31">
        <v>5229</v>
      </c>
      <c r="BG25" s="31">
        <v>5229</v>
      </c>
      <c r="BH25" s="31">
        <v>0</v>
      </c>
      <c r="BI25" s="31">
        <v>0</v>
      </c>
      <c r="BJ25" s="31">
        <f t="shared" si="3"/>
        <v>3851065</v>
      </c>
      <c r="BK25" s="31">
        <v>3851065</v>
      </c>
      <c r="BL25" s="28">
        <f t="shared" si="1"/>
        <v>0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</row>
    <row r="26" spans="1:220" s="29" customFormat="1" ht="31.5" customHeight="1">
      <c r="A26" s="30" t="s">
        <v>68</v>
      </c>
      <c r="B26" s="31">
        <v>86207</v>
      </c>
      <c r="C26" s="31">
        <v>594320</v>
      </c>
      <c r="D26" s="31">
        <v>441096</v>
      </c>
      <c r="E26" s="31">
        <v>89529</v>
      </c>
      <c r="F26" s="31">
        <v>26385</v>
      </c>
      <c r="G26" s="31">
        <v>35422</v>
      </c>
      <c r="H26" s="31">
        <v>905</v>
      </c>
      <c r="I26" s="31">
        <v>983</v>
      </c>
      <c r="J26" s="31">
        <v>711117</v>
      </c>
      <c r="K26" s="31">
        <v>255557</v>
      </c>
      <c r="L26" s="31">
        <v>240412</v>
      </c>
      <c r="M26" s="31">
        <v>215093</v>
      </c>
      <c r="N26" s="31">
        <v>0</v>
      </c>
      <c r="O26" s="31">
        <v>55</v>
      </c>
      <c r="P26" s="31">
        <v>483530</v>
      </c>
      <c r="Q26" s="31">
        <v>222559</v>
      </c>
      <c r="R26" s="31">
        <v>0</v>
      </c>
      <c r="S26" s="31">
        <v>0</v>
      </c>
      <c r="T26" s="31">
        <v>260971</v>
      </c>
      <c r="U26" s="31">
        <v>3485</v>
      </c>
      <c r="V26" s="31">
        <v>0</v>
      </c>
      <c r="W26" s="31">
        <v>3485</v>
      </c>
      <c r="X26" s="31">
        <v>293892</v>
      </c>
      <c r="Y26" s="31">
        <v>117106</v>
      </c>
      <c r="Z26" s="31">
        <v>989</v>
      </c>
      <c r="AA26" s="31">
        <v>60575</v>
      </c>
      <c r="AB26" s="31">
        <v>114966</v>
      </c>
      <c r="AC26" s="31">
        <v>256</v>
      </c>
      <c r="AD26" s="31">
        <v>117544</v>
      </c>
      <c r="AE26" s="31">
        <v>324751</v>
      </c>
      <c r="AF26" s="31">
        <v>16160</v>
      </c>
      <c r="AG26" s="31">
        <v>241024</v>
      </c>
      <c r="AH26" s="31">
        <v>9346</v>
      </c>
      <c r="AI26" s="31">
        <v>0</v>
      </c>
      <c r="AJ26" s="31">
        <v>0</v>
      </c>
      <c r="AK26" s="31">
        <v>52145</v>
      </c>
      <c r="AL26" s="31">
        <v>0</v>
      </c>
      <c r="AM26" s="31">
        <v>0</v>
      </c>
      <c r="AN26" s="31">
        <v>6076</v>
      </c>
      <c r="AO26" s="31">
        <v>0</v>
      </c>
      <c r="AP26" s="31">
        <v>190894</v>
      </c>
      <c r="AQ26" s="31">
        <v>375979</v>
      </c>
      <c r="AR26" s="31">
        <v>75279</v>
      </c>
      <c r="AS26" s="31">
        <v>60475</v>
      </c>
      <c r="AT26" s="31">
        <v>49748</v>
      </c>
      <c r="AU26" s="31">
        <v>0</v>
      </c>
      <c r="AV26" s="31">
        <v>0</v>
      </c>
      <c r="AW26" s="31">
        <v>0</v>
      </c>
      <c r="AX26" s="31">
        <v>119047</v>
      </c>
      <c r="AY26" s="31">
        <v>39860</v>
      </c>
      <c r="AZ26" s="31">
        <v>31570</v>
      </c>
      <c r="BA26" s="31">
        <v>202987</v>
      </c>
      <c r="BB26" s="31">
        <v>23537</v>
      </c>
      <c r="BC26" s="31">
        <v>179450</v>
      </c>
      <c r="BD26" s="31">
        <v>0</v>
      </c>
      <c r="BE26" s="31">
        <v>735520</v>
      </c>
      <c r="BF26" s="31">
        <v>0</v>
      </c>
      <c r="BG26" s="31">
        <v>0</v>
      </c>
      <c r="BH26" s="31">
        <v>0</v>
      </c>
      <c r="BI26" s="31">
        <v>0</v>
      </c>
      <c r="BJ26" s="31">
        <f t="shared" si="3"/>
        <v>4120226</v>
      </c>
      <c r="BK26" s="31">
        <v>4120226</v>
      </c>
      <c r="BL26" s="28">
        <f t="shared" si="1"/>
        <v>0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</row>
    <row r="27" spans="1:220" s="29" customFormat="1" ht="31.5" customHeight="1">
      <c r="A27" s="30" t="s">
        <v>69</v>
      </c>
      <c r="B27" s="31">
        <v>33680</v>
      </c>
      <c r="C27" s="31">
        <v>292649</v>
      </c>
      <c r="D27" s="31">
        <v>268273</v>
      </c>
      <c r="E27" s="31">
        <v>11858</v>
      </c>
      <c r="F27" s="31">
        <v>7040</v>
      </c>
      <c r="G27" s="31">
        <v>4734</v>
      </c>
      <c r="H27" s="31">
        <v>187</v>
      </c>
      <c r="I27" s="31">
        <v>557</v>
      </c>
      <c r="J27" s="31">
        <v>92010</v>
      </c>
      <c r="K27" s="31">
        <v>44517</v>
      </c>
      <c r="L27" s="31">
        <v>28293</v>
      </c>
      <c r="M27" s="31">
        <v>19200</v>
      </c>
      <c r="N27" s="31">
        <v>0</v>
      </c>
      <c r="O27" s="31">
        <v>0</v>
      </c>
      <c r="P27" s="31">
        <v>119082</v>
      </c>
      <c r="Q27" s="31">
        <v>90031</v>
      </c>
      <c r="R27" s="31">
        <v>115</v>
      </c>
      <c r="S27" s="31">
        <v>0</v>
      </c>
      <c r="T27" s="31">
        <v>28936</v>
      </c>
      <c r="U27" s="31">
        <v>0</v>
      </c>
      <c r="V27" s="31">
        <v>0</v>
      </c>
      <c r="W27" s="31">
        <v>0</v>
      </c>
      <c r="X27" s="31">
        <v>16785</v>
      </c>
      <c r="Y27" s="31">
        <v>9112</v>
      </c>
      <c r="Z27" s="31">
        <v>0</v>
      </c>
      <c r="AA27" s="31">
        <v>280</v>
      </c>
      <c r="AB27" s="31">
        <v>7261</v>
      </c>
      <c r="AC27" s="31">
        <v>132</v>
      </c>
      <c r="AD27" s="31">
        <v>324208</v>
      </c>
      <c r="AE27" s="31">
        <v>110742</v>
      </c>
      <c r="AF27" s="31">
        <v>11727</v>
      </c>
      <c r="AG27" s="31">
        <v>33633</v>
      </c>
      <c r="AH27" s="31">
        <v>0</v>
      </c>
      <c r="AI27" s="31">
        <v>0</v>
      </c>
      <c r="AJ27" s="31">
        <v>0</v>
      </c>
      <c r="AK27" s="31">
        <v>0</v>
      </c>
      <c r="AL27" s="31">
        <v>58068</v>
      </c>
      <c r="AM27" s="31">
        <v>0</v>
      </c>
      <c r="AN27" s="31">
        <v>7314</v>
      </c>
      <c r="AO27" s="31">
        <v>0</v>
      </c>
      <c r="AP27" s="31">
        <v>78860</v>
      </c>
      <c r="AQ27" s="31">
        <v>377843</v>
      </c>
      <c r="AR27" s="31">
        <v>27337</v>
      </c>
      <c r="AS27" s="31">
        <v>12434</v>
      </c>
      <c r="AT27" s="31">
        <v>308157</v>
      </c>
      <c r="AU27" s="31">
        <v>0</v>
      </c>
      <c r="AV27" s="31">
        <v>0</v>
      </c>
      <c r="AW27" s="31">
        <v>0</v>
      </c>
      <c r="AX27" s="31">
        <v>23990</v>
      </c>
      <c r="AY27" s="31">
        <v>3602</v>
      </c>
      <c r="AZ27" s="31">
        <v>2323</v>
      </c>
      <c r="BA27" s="31">
        <v>3303</v>
      </c>
      <c r="BB27" s="31">
        <v>0</v>
      </c>
      <c r="BC27" s="31">
        <v>3303</v>
      </c>
      <c r="BD27" s="31">
        <v>0</v>
      </c>
      <c r="BE27" s="31">
        <v>278658</v>
      </c>
      <c r="BF27" s="31">
        <v>0</v>
      </c>
      <c r="BG27" s="31">
        <v>0</v>
      </c>
      <c r="BH27" s="31">
        <v>0</v>
      </c>
      <c r="BI27" s="31">
        <v>0</v>
      </c>
      <c r="BJ27" s="31">
        <f t="shared" si="3"/>
        <v>1727820</v>
      </c>
      <c r="BK27" s="31">
        <v>1727820</v>
      </c>
      <c r="BL27" s="28">
        <f t="shared" si="1"/>
        <v>0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</row>
    <row r="28" spans="1:220" s="29" customFormat="1" ht="31.5" customHeight="1">
      <c r="A28" s="40" t="s">
        <v>70</v>
      </c>
      <c r="B28" s="41">
        <v>64780</v>
      </c>
      <c r="C28" s="41">
        <v>767832</v>
      </c>
      <c r="D28" s="41">
        <v>652543</v>
      </c>
      <c r="E28" s="41">
        <v>62319</v>
      </c>
      <c r="F28" s="41">
        <v>17768</v>
      </c>
      <c r="G28" s="41">
        <v>29693</v>
      </c>
      <c r="H28" s="41">
        <v>5030</v>
      </c>
      <c r="I28" s="41">
        <v>479</v>
      </c>
      <c r="J28" s="41">
        <v>544008</v>
      </c>
      <c r="K28" s="41">
        <v>140289</v>
      </c>
      <c r="L28" s="41">
        <v>236020</v>
      </c>
      <c r="M28" s="41">
        <v>167699</v>
      </c>
      <c r="N28" s="41">
        <v>0</v>
      </c>
      <c r="O28" s="41">
        <v>0</v>
      </c>
      <c r="P28" s="41">
        <v>321340</v>
      </c>
      <c r="Q28" s="41">
        <v>128017</v>
      </c>
      <c r="R28" s="41">
        <v>1037</v>
      </c>
      <c r="S28" s="41">
        <v>0</v>
      </c>
      <c r="T28" s="41">
        <v>192286</v>
      </c>
      <c r="U28" s="41">
        <v>12</v>
      </c>
      <c r="V28" s="41">
        <v>0</v>
      </c>
      <c r="W28" s="41">
        <v>12</v>
      </c>
      <c r="X28" s="41">
        <v>432798</v>
      </c>
      <c r="Y28" s="41">
        <v>187092</v>
      </c>
      <c r="Z28" s="41">
        <v>19</v>
      </c>
      <c r="AA28" s="41">
        <v>207860</v>
      </c>
      <c r="AB28" s="41">
        <v>37004</v>
      </c>
      <c r="AC28" s="41">
        <v>823</v>
      </c>
      <c r="AD28" s="41">
        <v>250436</v>
      </c>
      <c r="AE28" s="41">
        <v>306505</v>
      </c>
      <c r="AF28" s="41">
        <v>39119</v>
      </c>
      <c r="AG28" s="41">
        <v>238605</v>
      </c>
      <c r="AH28" s="41">
        <v>4075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24706</v>
      </c>
      <c r="AO28" s="41">
        <v>0</v>
      </c>
      <c r="AP28" s="41">
        <v>169296</v>
      </c>
      <c r="AQ28" s="41">
        <v>613781</v>
      </c>
      <c r="AR28" s="41">
        <v>121695</v>
      </c>
      <c r="AS28" s="41">
        <v>52492</v>
      </c>
      <c r="AT28" s="41">
        <v>363669</v>
      </c>
      <c r="AU28" s="41">
        <v>0</v>
      </c>
      <c r="AV28" s="41">
        <v>0</v>
      </c>
      <c r="AW28" s="41">
        <v>0</v>
      </c>
      <c r="AX28" s="41">
        <v>28545</v>
      </c>
      <c r="AY28" s="41">
        <v>13371</v>
      </c>
      <c r="AZ28" s="41">
        <v>34009</v>
      </c>
      <c r="BA28" s="41">
        <v>0</v>
      </c>
      <c r="BB28" s="41">
        <v>0</v>
      </c>
      <c r="BC28" s="41">
        <v>0</v>
      </c>
      <c r="BD28" s="41">
        <v>0</v>
      </c>
      <c r="BE28" s="41">
        <v>870862</v>
      </c>
      <c r="BF28" s="41">
        <v>0</v>
      </c>
      <c r="BG28" s="41">
        <v>0</v>
      </c>
      <c r="BH28" s="41">
        <v>0</v>
      </c>
      <c r="BI28" s="41">
        <v>0</v>
      </c>
      <c r="BJ28" s="41">
        <f t="shared" si="3"/>
        <v>4341650</v>
      </c>
      <c r="BK28" s="41">
        <v>4341650</v>
      </c>
      <c r="BL28" s="28">
        <f t="shared" si="1"/>
        <v>0</v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</row>
    <row r="29" spans="1:220" s="29" customFormat="1" ht="31.5" customHeight="1">
      <c r="A29" s="34" t="s">
        <v>128</v>
      </c>
      <c r="B29" s="35">
        <v>126568</v>
      </c>
      <c r="C29" s="35">
        <v>2027534</v>
      </c>
      <c r="D29" s="35">
        <v>1714774</v>
      </c>
      <c r="E29" s="35">
        <v>201872</v>
      </c>
      <c r="F29" s="35">
        <v>37534</v>
      </c>
      <c r="G29" s="35">
        <v>65813</v>
      </c>
      <c r="H29" s="35">
        <v>6812</v>
      </c>
      <c r="I29" s="35">
        <v>729</v>
      </c>
      <c r="J29" s="35">
        <v>1876036</v>
      </c>
      <c r="K29" s="35">
        <v>608947</v>
      </c>
      <c r="L29" s="35">
        <v>654639</v>
      </c>
      <c r="M29" s="35">
        <v>612345</v>
      </c>
      <c r="N29" s="35">
        <v>0</v>
      </c>
      <c r="O29" s="35">
        <v>105</v>
      </c>
      <c r="P29" s="35">
        <v>1207100</v>
      </c>
      <c r="Q29" s="35">
        <v>536759</v>
      </c>
      <c r="R29" s="35">
        <v>3123</v>
      </c>
      <c r="S29" s="35">
        <v>0</v>
      </c>
      <c r="T29" s="35">
        <v>667218</v>
      </c>
      <c r="U29" s="35">
        <v>423</v>
      </c>
      <c r="V29" s="35">
        <v>0</v>
      </c>
      <c r="W29" s="35">
        <v>423</v>
      </c>
      <c r="X29" s="35">
        <v>835153</v>
      </c>
      <c r="Y29" s="35">
        <v>275152</v>
      </c>
      <c r="Z29" s="35">
        <v>39</v>
      </c>
      <c r="AA29" s="35">
        <v>279776</v>
      </c>
      <c r="AB29" s="35">
        <v>277616</v>
      </c>
      <c r="AC29" s="35">
        <v>2570</v>
      </c>
      <c r="AD29" s="35">
        <v>804592</v>
      </c>
      <c r="AE29" s="35">
        <v>1341815</v>
      </c>
      <c r="AF29" s="35">
        <v>63742</v>
      </c>
      <c r="AG29" s="35">
        <v>550104</v>
      </c>
      <c r="AH29" s="35">
        <v>1718</v>
      </c>
      <c r="AI29" s="35">
        <v>0</v>
      </c>
      <c r="AJ29" s="35">
        <v>48825</v>
      </c>
      <c r="AK29" s="35">
        <v>16621</v>
      </c>
      <c r="AL29" s="35">
        <v>183739</v>
      </c>
      <c r="AM29" s="35">
        <v>439958</v>
      </c>
      <c r="AN29" s="35">
        <v>37108</v>
      </c>
      <c r="AO29" s="35">
        <v>0</v>
      </c>
      <c r="AP29" s="35">
        <v>853730</v>
      </c>
      <c r="AQ29" s="35">
        <v>1478377</v>
      </c>
      <c r="AR29" s="35">
        <v>198620</v>
      </c>
      <c r="AS29" s="35">
        <v>666265</v>
      </c>
      <c r="AT29" s="35">
        <v>102873</v>
      </c>
      <c r="AU29" s="35">
        <v>0</v>
      </c>
      <c r="AV29" s="35">
        <v>0</v>
      </c>
      <c r="AW29" s="35">
        <v>30853</v>
      </c>
      <c r="AX29" s="35">
        <v>299530</v>
      </c>
      <c r="AY29" s="35">
        <v>59179</v>
      </c>
      <c r="AZ29" s="35">
        <v>121057</v>
      </c>
      <c r="BA29" s="35">
        <v>68548</v>
      </c>
      <c r="BB29" s="35">
        <v>14013</v>
      </c>
      <c r="BC29" s="35">
        <v>54535</v>
      </c>
      <c r="BD29" s="35">
        <v>0</v>
      </c>
      <c r="BE29" s="35">
        <v>2038937</v>
      </c>
      <c r="BF29" s="35">
        <v>0</v>
      </c>
      <c r="BG29" s="35">
        <v>0</v>
      </c>
      <c r="BH29" s="35">
        <v>0</v>
      </c>
      <c r="BI29" s="35">
        <v>0</v>
      </c>
      <c r="BJ29" s="35">
        <f t="shared" si="3"/>
        <v>12658813</v>
      </c>
      <c r="BK29" s="35">
        <v>12658813</v>
      </c>
      <c r="BL29" s="28">
        <f t="shared" si="1"/>
        <v>0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</row>
    <row r="30" spans="1:220" s="29" customFormat="1" ht="31.5" customHeight="1">
      <c r="A30" s="30" t="s">
        <v>71</v>
      </c>
      <c r="B30" s="31">
        <v>60769</v>
      </c>
      <c r="C30" s="31">
        <v>519787</v>
      </c>
      <c r="D30" s="31">
        <v>454818</v>
      </c>
      <c r="E30" s="31">
        <v>48842</v>
      </c>
      <c r="F30" s="31">
        <v>7274</v>
      </c>
      <c r="G30" s="31">
        <v>8133</v>
      </c>
      <c r="H30" s="31">
        <v>184</v>
      </c>
      <c r="I30" s="31">
        <v>536</v>
      </c>
      <c r="J30" s="31">
        <v>262944</v>
      </c>
      <c r="K30" s="31">
        <v>95938</v>
      </c>
      <c r="L30" s="31">
        <v>134282</v>
      </c>
      <c r="M30" s="31">
        <v>32724</v>
      </c>
      <c r="N30" s="31">
        <v>0</v>
      </c>
      <c r="O30" s="31">
        <v>0</v>
      </c>
      <c r="P30" s="31">
        <v>106854</v>
      </c>
      <c r="Q30" s="31">
        <v>57420</v>
      </c>
      <c r="R30" s="31">
        <v>0</v>
      </c>
      <c r="S30" s="31">
        <v>0</v>
      </c>
      <c r="T30" s="31">
        <v>49434</v>
      </c>
      <c r="U30" s="31">
        <v>0</v>
      </c>
      <c r="V30" s="31">
        <v>0</v>
      </c>
      <c r="W30" s="31">
        <v>0</v>
      </c>
      <c r="X30" s="31">
        <v>219875</v>
      </c>
      <c r="Y30" s="31">
        <v>87719</v>
      </c>
      <c r="Z30" s="31">
        <v>36</v>
      </c>
      <c r="AA30" s="31">
        <v>123108</v>
      </c>
      <c r="AB30" s="31">
        <v>9012</v>
      </c>
      <c r="AC30" s="31">
        <v>0</v>
      </c>
      <c r="AD30" s="31">
        <v>101880</v>
      </c>
      <c r="AE30" s="31">
        <v>585583</v>
      </c>
      <c r="AF30" s="31">
        <v>9079</v>
      </c>
      <c r="AG30" s="31">
        <v>105320</v>
      </c>
      <c r="AH30" s="31">
        <v>487</v>
      </c>
      <c r="AI30" s="31">
        <v>0</v>
      </c>
      <c r="AJ30" s="31">
        <v>0</v>
      </c>
      <c r="AK30" s="31">
        <v>0</v>
      </c>
      <c r="AL30" s="31">
        <v>183893</v>
      </c>
      <c r="AM30" s="31">
        <v>0</v>
      </c>
      <c r="AN30" s="31">
        <v>286804</v>
      </c>
      <c r="AO30" s="31">
        <v>0</v>
      </c>
      <c r="AP30" s="31">
        <v>102273</v>
      </c>
      <c r="AQ30" s="31">
        <v>461559</v>
      </c>
      <c r="AR30" s="31">
        <v>36446</v>
      </c>
      <c r="AS30" s="31">
        <v>295772</v>
      </c>
      <c r="AT30" s="31">
        <v>24885</v>
      </c>
      <c r="AU30" s="31">
        <v>0</v>
      </c>
      <c r="AV30" s="31">
        <v>0</v>
      </c>
      <c r="AW30" s="31">
        <v>59472</v>
      </c>
      <c r="AX30" s="31">
        <v>29149</v>
      </c>
      <c r="AY30" s="31">
        <v>2418</v>
      </c>
      <c r="AZ30" s="31">
        <v>13417</v>
      </c>
      <c r="BA30" s="31">
        <v>132061</v>
      </c>
      <c r="BB30" s="31">
        <v>6635</v>
      </c>
      <c r="BC30" s="31">
        <v>125426</v>
      </c>
      <c r="BD30" s="31">
        <v>0</v>
      </c>
      <c r="BE30" s="31">
        <v>898094</v>
      </c>
      <c r="BF30" s="31">
        <v>4542</v>
      </c>
      <c r="BG30" s="31">
        <v>4542</v>
      </c>
      <c r="BH30" s="31">
        <v>0</v>
      </c>
      <c r="BI30" s="31">
        <v>0</v>
      </c>
      <c r="BJ30" s="31">
        <f t="shared" si="3"/>
        <v>3456221</v>
      </c>
      <c r="BK30" s="31">
        <v>3456221</v>
      </c>
      <c r="BL30" s="28">
        <f t="shared" si="1"/>
        <v>0</v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</row>
    <row r="31" spans="1:220" s="29" customFormat="1" ht="31.5" customHeight="1">
      <c r="A31" s="30" t="s">
        <v>72</v>
      </c>
      <c r="B31" s="31">
        <v>82280</v>
      </c>
      <c r="C31" s="31">
        <v>1185585</v>
      </c>
      <c r="D31" s="31">
        <v>1046930</v>
      </c>
      <c r="E31" s="31">
        <v>70920</v>
      </c>
      <c r="F31" s="31">
        <v>42759</v>
      </c>
      <c r="G31" s="31">
        <v>24001</v>
      </c>
      <c r="H31" s="31">
        <v>427</v>
      </c>
      <c r="I31" s="31">
        <v>548</v>
      </c>
      <c r="J31" s="31">
        <v>836522</v>
      </c>
      <c r="K31" s="31">
        <v>217332</v>
      </c>
      <c r="L31" s="31">
        <v>362277</v>
      </c>
      <c r="M31" s="31">
        <v>256892</v>
      </c>
      <c r="N31" s="31">
        <v>21</v>
      </c>
      <c r="O31" s="31">
        <v>0</v>
      </c>
      <c r="P31" s="31">
        <v>432184</v>
      </c>
      <c r="Q31" s="31">
        <v>312966</v>
      </c>
      <c r="R31" s="31">
        <v>1526</v>
      </c>
      <c r="S31" s="31">
        <v>0</v>
      </c>
      <c r="T31" s="31">
        <v>117692</v>
      </c>
      <c r="U31" s="31">
        <v>116</v>
      </c>
      <c r="V31" s="31">
        <v>0</v>
      </c>
      <c r="W31" s="31">
        <v>116</v>
      </c>
      <c r="X31" s="31">
        <v>416177</v>
      </c>
      <c r="Y31" s="31">
        <v>163442</v>
      </c>
      <c r="Z31" s="31">
        <v>2922</v>
      </c>
      <c r="AA31" s="31">
        <v>120459</v>
      </c>
      <c r="AB31" s="31">
        <v>129354</v>
      </c>
      <c r="AC31" s="31">
        <v>0</v>
      </c>
      <c r="AD31" s="31">
        <v>46682</v>
      </c>
      <c r="AE31" s="31">
        <v>702176</v>
      </c>
      <c r="AF31" s="31">
        <v>11051</v>
      </c>
      <c r="AG31" s="31">
        <v>418575</v>
      </c>
      <c r="AH31" s="31">
        <v>723</v>
      </c>
      <c r="AI31" s="31">
        <v>0</v>
      </c>
      <c r="AJ31" s="31">
        <v>0</v>
      </c>
      <c r="AK31" s="31">
        <v>38956</v>
      </c>
      <c r="AL31" s="31">
        <v>134113</v>
      </c>
      <c r="AM31" s="31">
        <v>243</v>
      </c>
      <c r="AN31" s="31">
        <v>98515</v>
      </c>
      <c r="AO31" s="31">
        <v>0</v>
      </c>
      <c r="AP31" s="31">
        <v>195776</v>
      </c>
      <c r="AQ31" s="31">
        <v>380423</v>
      </c>
      <c r="AR31" s="31">
        <v>107053</v>
      </c>
      <c r="AS31" s="31">
        <v>107297</v>
      </c>
      <c r="AT31" s="31">
        <v>30673</v>
      </c>
      <c r="AU31" s="31">
        <v>0</v>
      </c>
      <c r="AV31" s="31">
        <v>0</v>
      </c>
      <c r="AW31" s="31">
        <v>0</v>
      </c>
      <c r="AX31" s="31">
        <v>82851</v>
      </c>
      <c r="AY31" s="31">
        <v>21613</v>
      </c>
      <c r="AZ31" s="31">
        <v>30936</v>
      </c>
      <c r="BA31" s="31">
        <v>141900</v>
      </c>
      <c r="BB31" s="31">
        <v>64779</v>
      </c>
      <c r="BC31" s="31">
        <v>77121</v>
      </c>
      <c r="BD31" s="31">
        <v>0</v>
      </c>
      <c r="BE31" s="31">
        <v>840902</v>
      </c>
      <c r="BF31" s="31">
        <v>0</v>
      </c>
      <c r="BG31" s="31">
        <v>0</v>
      </c>
      <c r="BH31" s="31">
        <v>0</v>
      </c>
      <c r="BI31" s="31">
        <v>0</v>
      </c>
      <c r="BJ31" s="31">
        <f t="shared" si="3"/>
        <v>5260723</v>
      </c>
      <c r="BK31" s="31">
        <v>5260723</v>
      </c>
      <c r="BL31" s="28">
        <f t="shared" si="1"/>
        <v>0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</row>
    <row r="32" spans="1:220" s="29" customFormat="1" ht="31.5" customHeight="1">
      <c r="A32" s="30" t="s">
        <v>132</v>
      </c>
      <c r="B32" s="31">
        <v>51065</v>
      </c>
      <c r="C32" s="31">
        <v>1014006</v>
      </c>
      <c r="D32" s="31">
        <v>962262</v>
      </c>
      <c r="E32" s="31">
        <v>28711</v>
      </c>
      <c r="F32" s="31">
        <v>13370</v>
      </c>
      <c r="G32" s="31">
        <v>8535</v>
      </c>
      <c r="H32" s="31">
        <v>238</v>
      </c>
      <c r="I32" s="31">
        <v>890</v>
      </c>
      <c r="J32" s="31">
        <v>498796</v>
      </c>
      <c r="K32" s="31">
        <v>136093</v>
      </c>
      <c r="L32" s="31">
        <v>259374</v>
      </c>
      <c r="M32" s="31">
        <v>103329</v>
      </c>
      <c r="N32" s="31">
        <v>0</v>
      </c>
      <c r="O32" s="31">
        <v>0</v>
      </c>
      <c r="P32" s="31">
        <v>143876</v>
      </c>
      <c r="Q32" s="31">
        <v>97995</v>
      </c>
      <c r="R32" s="31">
        <v>406</v>
      </c>
      <c r="S32" s="31">
        <v>0</v>
      </c>
      <c r="T32" s="31">
        <v>45475</v>
      </c>
      <c r="U32" s="31">
        <v>0</v>
      </c>
      <c r="V32" s="31">
        <v>0</v>
      </c>
      <c r="W32" s="31">
        <v>0</v>
      </c>
      <c r="X32" s="31">
        <v>193220</v>
      </c>
      <c r="Y32" s="31">
        <v>111262</v>
      </c>
      <c r="Z32" s="31">
        <v>22</v>
      </c>
      <c r="AA32" s="31">
        <v>47198</v>
      </c>
      <c r="AB32" s="31">
        <v>34738</v>
      </c>
      <c r="AC32" s="31">
        <v>0</v>
      </c>
      <c r="AD32" s="31">
        <v>19931</v>
      </c>
      <c r="AE32" s="31">
        <v>421325</v>
      </c>
      <c r="AF32" s="31">
        <v>10548</v>
      </c>
      <c r="AG32" s="31">
        <v>181081</v>
      </c>
      <c r="AH32" s="31">
        <v>1179</v>
      </c>
      <c r="AI32" s="31">
        <v>0</v>
      </c>
      <c r="AJ32" s="31">
        <v>102344</v>
      </c>
      <c r="AK32" s="31">
        <v>0</v>
      </c>
      <c r="AL32" s="31">
        <v>94767</v>
      </c>
      <c r="AM32" s="31">
        <v>0</v>
      </c>
      <c r="AN32" s="31">
        <v>31406</v>
      </c>
      <c r="AO32" s="31">
        <v>0</v>
      </c>
      <c r="AP32" s="31">
        <v>106556</v>
      </c>
      <c r="AQ32" s="31">
        <v>399038</v>
      </c>
      <c r="AR32" s="31">
        <v>39765</v>
      </c>
      <c r="AS32" s="31">
        <v>35191</v>
      </c>
      <c r="AT32" s="31">
        <v>27596</v>
      </c>
      <c r="AU32" s="31">
        <v>0</v>
      </c>
      <c r="AV32" s="31">
        <v>0</v>
      </c>
      <c r="AW32" s="31">
        <v>25927</v>
      </c>
      <c r="AX32" s="31">
        <v>243719</v>
      </c>
      <c r="AY32" s="31">
        <v>11514</v>
      </c>
      <c r="AZ32" s="31">
        <v>15326</v>
      </c>
      <c r="BA32" s="31">
        <v>16414</v>
      </c>
      <c r="BB32" s="31">
        <v>637</v>
      </c>
      <c r="BC32" s="31">
        <v>15777</v>
      </c>
      <c r="BD32" s="31">
        <v>0</v>
      </c>
      <c r="BE32" s="31">
        <v>376809</v>
      </c>
      <c r="BF32" s="31">
        <v>0</v>
      </c>
      <c r="BG32" s="31">
        <v>0</v>
      </c>
      <c r="BH32" s="31">
        <v>0</v>
      </c>
      <c r="BI32" s="31">
        <v>0</v>
      </c>
      <c r="BJ32" s="31">
        <f t="shared" si="3"/>
        <v>3241036</v>
      </c>
      <c r="BK32" s="31">
        <v>3241036</v>
      </c>
      <c r="BL32" s="28">
        <f t="shared" si="1"/>
        <v>0</v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</row>
    <row r="33" spans="1:220" s="29" customFormat="1" ht="31.5" customHeight="1">
      <c r="A33" s="40" t="s">
        <v>73</v>
      </c>
      <c r="B33" s="41">
        <v>101182</v>
      </c>
      <c r="C33" s="41">
        <v>1001499</v>
      </c>
      <c r="D33" s="41">
        <v>791181</v>
      </c>
      <c r="E33" s="41">
        <v>118620</v>
      </c>
      <c r="F33" s="41">
        <v>45323</v>
      </c>
      <c r="G33" s="41">
        <v>39322</v>
      </c>
      <c r="H33" s="41">
        <v>6516</v>
      </c>
      <c r="I33" s="41">
        <v>537</v>
      </c>
      <c r="J33" s="41">
        <v>1133811</v>
      </c>
      <c r="K33" s="41">
        <v>352929</v>
      </c>
      <c r="L33" s="41">
        <v>440476</v>
      </c>
      <c r="M33" s="41">
        <v>340406</v>
      </c>
      <c r="N33" s="41">
        <v>0</v>
      </c>
      <c r="O33" s="41">
        <v>0</v>
      </c>
      <c r="P33" s="41">
        <v>390925</v>
      </c>
      <c r="Q33" s="41">
        <v>212884</v>
      </c>
      <c r="R33" s="41">
        <v>2239</v>
      </c>
      <c r="S33" s="41">
        <v>0</v>
      </c>
      <c r="T33" s="41">
        <v>175802</v>
      </c>
      <c r="U33" s="41">
        <v>15229</v>
      </c>
      <c r="V33" s="41">
        <v>0</v>
      </c>
      <c r="W33" s="41">
        <v>15229</v>
      </c>
      <c r="X33" s="41">
        <v>537215</v>
      </c>
      <c r="Y33" s="41">
        <v>336723</v>
      </c>
      <c r="Z33" s="41">
        <v>8336</v>
      </c>
      <c r="AA33" s="41">
        <v>154921</v>
      </c>
      <c r="AB33" s="41">
        <v>36588</v>
      </c>
      <c r="AC33" s="41">
        <v>647</v>
      </c>
      <c r="AD33" s="41">
        <v>380152</v>
      </c>
      <c r="AE33" s="41">
        <v>1294175</v>
      </c>
      <c r="AF33" s="41">
        <v>43635</v>
      </c>
      <c r="AG33" s="41">
        <v>421797</v>
      </c>
      <c r="AH33" s="41">
        <v>6556</v>
      </c>
      <c r="AI33" s="41">
        <v>0</v>
      </c>
      <c r="AJ33" s="41">
        <v>907</v>
      </c>
      <c r="AK33" s="41">
        <v>434891</v>
      </c>
      <c r="AL33" s="41">
        <v>298313</v>
      </c>
      <c r="AM33" s="41">
        <v>23000</v>
      </c>
      <c r="AN33" s="41">
        <v>65076</v>
      </c>
      <c r="AO33" s="41">
        <v>0</v>
      </c>
      <c r="AP33" s="41">
        <v>303244</v>
      </c>
      <c r="AQ33" s="41">
        <v>676586</v>
      </c>
      <c r="AR33" s="41">
        <v>127664</v>
      </c>
      <c r="AS33" s="41">
        <v>118587</v>
      </c>
      <c r="AT33" s="41">
        <v>83551</v>
      </c>
      <c r="AU33" s="41">
        <v>0</v>
      </c>
      <c r="AV33" s="41">
        <v>0</v>
      </c>
      <c r="AW33" s="41">
        <v>101752</v>
      </c>
      <c r="AX33" s="41">
        <v>133834</v>
      </c>
      <c r="AY33" s="41">
        <v>21384</v>
      </c>
      <c r="AZ33" s="41">
        <v>89814</v>
      </c>
      <c r="BA33" s="41">
        <v>3580</v>
      </c>
      <c r="BB33" s="41">
        <v>2299</v>
      </c>
      <c r="BC33" s="41">
        <v>1281</v>
      </c>
      <c r="BD33" s="41">
        <v>0</v>
      </c>
      <c r="BE33" s="41">
        <v>1252160</v>
      </c>
      <c r="BF33" s="41">
        <v>0</v>
      </c>
      <c r="BG33" s="41">
        <v>0</v>
      </c>
      <c r="BH33" s="41">
        <v>0</v>
      </c>
      <c r="BI33" s="41">
        <v>0</v>
      </c>
      <c r="BJ33" s="41">
        <f t="shared" si="3"/>
        <v>7089758</v>
      </c>
      <c r="BK33" s="41">
        <v>7089758</v>
      </c>
      <c r="BL33" s="28">
        <f t="shared" si="1"/>
        <v>0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</row>
    <row r="34" spans="1:220" s="29" customFormat="1" ht="31.5" customHeight="1">
      <c r="A34" s="34" t="s">
        <v>74</v>
      </c>
      <c r="B34" s="35">
        <v>105369</v>
      </c>
      <c r="C34" s="35">
        <v>812279</v>
      </c>
      <c r="D34" s="35">
        <v>628981</v>
      </c>
      <c r="E34" s="35">
        <v>96164</v>
      </c>
      <c r="F34" s="35">
        <v>39569</v>
      </c>
      <c r="G34" s="35">
        <v>37138</v>
      </c>
      <c r="H34" s="35">
        <v>9958</v>
      </c>
      <c r="I34" s="35">
        <v>469</v>
      </c>
      <c r="J34" s="35">
        <v>1231242</v>
      </c>
      <c r="K34" s="35">
        <v>387649</v>
      </c>
      <c r="L34" s="35">
        <v>510881</v>
      </c>
      <c r="M34" s="35">
        <v>332712</v>
      </c>
      <c r="N34" s="35">
        <v>0</v>
      </c>
      <c r="O34" s="35">
        <v>0</v>
      </c>
      <c r="P34" s="35">
        <v>446119</v>
      </c>
      <c r="Q34" s="35">
        <v>248765</v>
      </c>
      <c r="R34" s="35">
        <v>1362</v>
      </c>
      <c r="S34" s="35">
        <v>0</v>
      </c>
      <c r="T34" s="35">
        <v>195992</v>
      </c>
      <c r="U34" s="35">
        <v>7836</v>
      </c>
      <c r="V34" s="35">
        <v>0</v>
      </c>
      <c r="W34" s="35">
        <v>7836</v>
      </c>
      <c r="X34" s="35">
        <v>475980</v>
      </c>
      <c r="Y34" s="35">
        <v>170925</v>
      </c>
      <c r="Z34" s="35">
        <v>2595</v>
      </c>
      <c r="AA34" s="35">
        <v>292133</v>
      </c>
      <c r="AB34" s="35">
        <v>10327</v>
      </c>
      <c r="AC34" s="35">
        <v>0</v>
      </c>
      <c r="AD34" s="35">
        <v>262023</v>
      </c>
      <c r="AE34" s="35">
        <v>1025826</v>
      </c>
      <c r="AF34" s="35">
        <v>9864</v>
      </c>
      <c r="AG34" s="35">
        <v>432230</v>
      </c>
      <c r="AH34" s="35">
        <v>2387</v>
      </c>
      <c r="AI34" s="35">
        <v>0</v>
      </c>
      <c r="AJ34" s="35">
        <v>3752</v>
      </c>
      <c r="AK34" s="35">
        <v>45529</v>
      </c>
      <c r="AL34" s="35">
        <v>115492</v>
      </c>
      <c r="AM34" s="35">
        <v>394424</v>
      </c>
      <c r="AN34" s="35">
        <v>22148</v>
      </c>
      <c r="AO34" s="35">
        <v>0</v>
      </c>
      <c r="AP34" s="35">
        <v>270582</v>
      </c>
      <c r="AQ34" s="35">
        <v>1319029</v>
      </c>
      <c r="AR34" s="35">
        <v>72780</v>
      </c>
      <c r="AS34" s="35">
        <v>665540</v>
      </c>
      <c r="AT34" s="35">
        <v>62899</v>
      </c>
      <c r="AU34" s="35">
        <v>0</v>
      </c>
      <c r="AV34" s="35">
        <v>0</v>
      </c>
      <c r="AW34" s="35">
        <v>138164</v>
      </c>
      <c r="AX34" s="35">
        <v>158627</v>
      </c>
      <c r="AY34" s="35">
        <v>33262</v>
      </c>
      <c r="AZ34" s="35">
        <v>187757</v>
      </c>
      <c r="BA34" s="35">
        <v>14915</v>
      </c>
      <c r="BB34" s="35">
        <v>2790</v>
      </c>
      <c r="BC34" s="35">
        <v>12125</v>
      </c>
      <c r="BD34" s="35">
        <v>0</v>
      </c>
      <c r="BE34" s="35">
        <v>963759</v>
      </c>
      <c r="BF34" s="35">
        <v>0</v>
      </c>
      <c r="BG34" s="35">
        <v>0</v>
      </c>
      <c r="BH34" s="35">
        <v>0</v>
      </c>
      <c r="BI34" s="35">
        <v>0</v>
      </c>
      <c r="BJ34" s="35">
        <f t="shared" si="3"/>
        <v>6934959</v>
      </c>
      <c r="BK34" s="35">
        <v>6934959</v>
      </c>
      <c r="BL34" s="28">
        <f t="shared" si="1"/>
        <v>0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</row>
    <row r="35" spans="1:220" s="29" customFormat="1" ht="31.5" customHeight="1">
      <c r="A35" s="30" t="s">
        <v>75</v>
      </c>
      <c r="B35" s="31">
        <v>48296</v>
      </c>
      <c r="C35" s="31">
        <v>408355</v>
      </c>
      <c r="D35" s="31">
        <v>357512</v>
      </c>
      <c r="E35" s="31">
        <v>36151</v>
      </c>
      <c r="F35" s="31">
        <v>7705</v>
      </c>
      <c r="G35" s="31">
        <v>6361</v>
      </c>
      <c r="H35" s="31">
        <v>221</v>
      </c>
      <c r="I35" s="31">
        <v>405</v>
      </c>
      <c r="J35" s="31">
        <v>384269</v>
      </c>
      <c r="K35" s="31">
        <v>95281</v>
      </c>
      <c r="L35" s="31">
        <v>179190</v>
      </c>
      <c r="M35" s="31">
        <v>109598</v>
      </c>
      <c r="N35" s="31">
        <v>0</v>
      </c>
      <c r="O35" s="31">
        <v>200</v>
      </c>
      <c r="P35" s="31">
        <v>91108</v>
      </c>
      <c r="Q35" s="31">
        <v>65396</v>
      </c>
      <c r="R35" s="31">
        <v>562</v>
      </c>
      <c r="S35" s="31">
        <v>0</v>
      </c>
      <c r="T35" s="31">
        <v>25150</v>
      </c>
      <c r="U35" s="31">
        <v>6</v>
      </c>
      <c r="V35" s="31">
        <v>0</v>
      </c>
      <c r="W35" s="31">
        <v>6</v>
      </c>
      <c r="X35" s="31">
        <v>156116</v>
      </c>
      <c r="Y35" s="31">
        <v>63707</v>
      </c>
      <c r="Z35" s="31">
        <v>1592</v>
      </c>
      <c r="AA35" s="31">
        <v>90152</v>
      </c>
      <c r="AB35" s="31">
        <v>665</v>
      </c>
      <c r="AC35" s="31">
        <v>0</v>
      </c>
      <c r="AD35" s="31">
        <v>11368</v>
      </c>
      <c r="AE35" s="31">
        <v>131741</v>
      </c>
      <c r="AF35" s="31">
        <v>9485</v>
      </c>
      <c r="AG35" s="31">
        <v>56747</v>
      </c>
      <c r="AH35" s="31">
        <v>2084</v>
      </c>
      <c r="AI35" s="31">
        <v>0</v>
      </c>
      <c r="AJ35" s="31">
        <v>0</v>
      </c>
      <c r="AK35" s="31">
        <v>639</v>
      </c>
      <c r="AL35" s="31">
        <v>58479</v>
      </c>
      <c r="AM35" s="31">
        <v>0</v>
      </c>
      <c r="AN35" s="31">
        <v>4307</v>
      </c>
      <c r="AO35" s="31">
        <v>0</v>
      </c>
      <c r="AP35" s="31">
        <v>79482</v>
      </c>
      <c r="AQ35" s="31">
        <v>298127</v>
      </c>
      <c r="AR35" s="31">
        <v>65810</v>
      </c>
      <c r="AS35" s="31">
        <v>38191</v>
      </c>
      <c r="AT35" s="31">
        <v>22265</v>
      </c>
      <c r="AU35" s="31">
        <v>0</v>
      </c>
      <c r="AV35" s="31">
        <v>0</v>
      </c>
      <c r="AW35" s="31">
        <v>91721</v>
      </c>
      <c r="AX35" s="31">
        <v>47519</v>
      </c>
      <c r="AY35" s="31">
        <v>10760</v>
      </c>
      <c r="AZ35" s="31">
        <v>21861</v>
      </c>
      <c r="BA35" s="31">
        <v>0</v>
      </c>
      <c r="BB35" s="31">
        <v>0</v>
      </c>
      <c r="BC35" s="31">
        <v>0</v>
      </c>
      <c r="BD35" s="31">
        <v>0</v>
      </c>
      <c r="BE35" s="31">
        <v>232895</v>
      </c>
      <c r="BF35" s="31">
        <v>0</v>
      </c>
      <c r="BG35" s="31">
        <v>0</v>
      </c>
      <c r="BH35" s="31">
        <v>0</v>
      </c>
      <c r="BI35" s="31">
        <v>0</v>
      </c>
      <c r="BJ35" s="31">
        <f t="shared" si="3"/>
        <v>1841763</v>
      </c>
      <c r="BK35" s="31">
        <v>1841763</v>
      </c>
      <c r="BL35" s="28">
        <f t="shared" si="1"/>
        <v>0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</row>
    <row r="36" spans="1:220" s="29" customFormat="1" ht="31.5" customHeight="1">
      <c r="A36" s="30" t="s">
        <v>76</v>
      </c>
      <c r="B36" s="31">
        <v>54211</v>
      </c>
      <c r="C36" s="31">
        <v>623922</v>
      </c>
      <c r="D36" s="31">
        <v>544699</v>
      </c>
      <c r="E36" s="31">
        <v>34106</v>
      </c>
      <c r="F36" s="31">
        <v>7581</v>
      </c>
      <c r="G36" s="31">
        <v>33809</v>
      </c>
      <c r="H36" s="31">
        <v>3344</v>
      </c>
      <c r="I36" s="31">
        <v>383</v>
      </c>
      <c r="J36" s="31">
        <v>511933</v>
      </c>
      <c r="K36" s="31">
        <v>150185</v>
      </c>
      <c r="L36" s="31">
        <v>218994</v>
      </c>
      <c r="M36" s="31">
        <v>142754</v>
      </c>
      <c r="N36" s="31">
        <v>0</v>
      </c>
      <c r="O36" s="31">
        <v>0</v>
      </c>
      <c r="P36" s="31">
        <v>163526</v>
      </c>
      <c r="Q36" s="31">
        <v>125933</v>
      </c>
      <c r="R36" s="31">
        <v>0</v>
      </c>
      <c r="S36" s="31">
        <v>0</v>
      </c>
      <c r="T36" s="31">
        <v>37593</v>
      </c>
      <c r="U36" s="31">
        <v>0</v>
      </c>
      <c r="V36" s="31">
        <v>0</v>
      </c>
      <c r="W36" s="31">
        <v>0</v>
      </c>
      <c r="X36" s="31">
        <v>318820</v>
      </c>
      <c r="Y36" s="31">
        <v>69925</v>
      </c>
      <c r="Z36" s="31">
        <v>19</v>
      </c>
      <c r="AA36" s="31">
        <v>152571</v>
      </c>
      <c r="AB36" s="31">
        <v>95685</v>
      </c>
      <c r="AC36" s="31">
        <v>620</v>
      </c>
      <c r="AD36" s="31">
        <v>108997</v>
      </c>
      <c r="AE36" s="31">
        <v>289248</v>
      </c>
      <c r="AF36" s="31">
        <v>1347</v>
      </c>
      <c r="AG36" s="31">
        <v>196302</v>
      </c>
      <c r="AH36" s="31">
        <v>969</v>
      </c>
      <c r="AI36" s="31">
        <v>0</v>
      </c>
      <c r="AJ36" s="31">
        <v>0</v>
      </c>
      <c r="AK36" s="31">
        <v>1500</v>
      </c>
      <c r="AL36" s="31">
        <v>80564</v>
      </c>
      <c r="AM36" s="31">
        <v>0</v>
      </c>
      <c r="AN36" s="31">
        <v>8566</v>
      </c>
      <c r="AO36" s="31">
        <v>0</v>
      </c>
      <c r="AP36" s="31">
        <v>147476</v>
      </c>
      <c r="AQ36" s="31">
        <v>302707</v>
      </c>
      <c r="AR36" s="31">
        <v>63754</v>
      </c>
      <c r="AS36" s="31">
        <v>32275</v>
      </c>
      <c r="AT36" s="31">
        <v>31671</v>
      </c>
      <c r="AU36" s="31">
        <v>0</v>
      </c>
      <c r="AV36" s="31">
        <v>0</v>
      </c>
      <c r="AW36" s="31">
        <v>0</v>
      </c>
      <c r="AX36" s="31">
        <v>97842</v>
      </c>
      <c r="AY36" s="31">
        <v>37520</v>
      </c>
      <c r="AZ36" s="31">
        <v>39645</v>
      </c>
      <c r="BA36" s="31">
        <v>182377</v>
      </c>
      <c r="BB36" s="31">
        <v>31632</v>
      </c>
      <c r="BC36" s="31">
        <v>150745</v>
      </c>
      <c r="BD36" s="31">
        <v>0</v>
      </c>
      <c r="BE36" s="31">
        <v>658771</v>
      </c>
      <c r="BF36" s="31">
        <v>0</v>
      </c>
      <c r="BG36" s="31">
        <v>0</v>
      </c>
      <c r="BH36" s="31">
        <v>0</v>
      </c>
      <c r="BI36" s="31">
        <v>0</v>
      </c>
      <c r="BJ36" s="31">
        <f t="shared" si="3"/>
        <v>3361988</v>
      </c>
      <c r="BK36" s="31">
        <v>3361988</v>
      </c>
      <c r="BL36" s="28">
        <f t="shared" si="1"/>
        <v>0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</row>
    <row r="37" spans="1:220" s="29" customFormat="1" ht="31.5" customHeight="1">
      <c r="A37" s="30" t="s">
        <v>133</v>
      </c>
      <c r="B37" s="31">
        <v>36144</v>
      </c>
      <c r="C37" s="31">
        <v>533275</v>
      </c>
      <c r="D37" s="31">
        <v>490447</v>
      </c>
      <c r="E37" s="31">
        <v>23461</v>
      </c>
      <c r="F37" s="31">
        <v>1357</v>
      </c>
      <c r="G37" s="31">
        <v>17420</v>
      </c>
      <c r="H37" s="31">
        <v>265</v>
      </c>
      <c r="I37" s="31">
        <v>325</v>
      </c>
      <c r="J37" s="31">
        <v>247049</v>
      </c>
      <c r="K37" s="31">
        <v>83336</v>
      </c>
      <c r="L37" s="31">
        <v>119502</v>
      </c>
      <c r="M37" s="31">
        <v>44211</v>
      </c>
      <c r="N37" s="31">
        <v>0</v>
      </c>
      <c r="O37" s="31">
        <v>0</v>
      </c>
      <c r="P37" s="31">
        <v>155171</v>
      </c>
      <c r="Q37" s="31">
        <v>131610</v>
      </c>
      <c r="R37" s="31">
        <v>0</v>
      </c>
      <c r="S37" s="31">
        <v>0</v>
      </c>
      <c r="T37" s="31">
        <v>23561</v>
      </c>
      <c r="U37" s="31">
        <v>4934</v>
      </c>
      <c r="V37" s="31">
        <v>0</v>
      </c>
      <c r="W37" s="31">
        <v>4934</v>
      </c>
      <c r="X37" s="31">
        <v>161944</v>
      </c>
      <c r="Y37" s="31">
        <v>41793</v>
      </c>
      <c r="Z37" s="31">
        <v>153</v>
      </c>
      <c r="AA37" s="31">
        <v>22617</v>
      </c>
      <c r="AB37" s="31">
        <v>97381</v>
      </c>
      <c r="AC37" s="31">
        <v>0</v>
      </c>
      <c r="AD37" s="31">
        <v>62879</v>
      </c>
      <c r="AE37" s="31">
        <v>47897</v>
      </c>
      <c r="AF37" s="31">
        <v>3804</v>
      </c>
      <c r="AG37" s="31">
        <v>42386</v>
      </c>
      <c r="AH37" s="31">
        <v>420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1287</v>
      </c>
      <c r="AO37" s="31">
        <v>0</v>
      </c>
      <c r="AP37" s="31">
        <v>62724</v>
      </c>
      <c r="AQ37" s="31">
        <v>104625</v>
      </c>
      <c r="AR37" s="31">
        <v>42301</v>
      </c>
      <c r="AS37" s="31">
        <v>24684</v>
      </c>
      <c r="AT37" s="31">
        <v>17733</v>
      </c>
      <c r="AU37" s="31">
        <v>0</v>
      </c>
      <c r="AV37" s="31">
        <v>0</v>
      </c>
      <c r="AW37" s="31">
        <v>0</v>
      </c>
      <c r="AX37" s="31">
        <v>8336</v>
      </c>
      <c r="AY37" s="31">
        <v>11571</v>
      </c>
      <c r="AZ37" s="31">
        <v>0</v>
      </c>
      <c r="BA37" s="31">
        <v>3843</v>
      </c>
      <c r="BB37" s="31">
        <v>0</v>
      </c>
      <c r="BC37" s="31">
        <v>3843</v>
      </c>
      <c r="BD37" s="31">
        <v>0</v>
      </c>
      <c r="BE37" s="31">
        <v>437423</v>
      </c>
      <c r="BF37" s="31">
        <v>0</v>
      </c>
      <c r="BG37" s="31">
        <v>0</v>
      </c>
      <c r="BH37" s="31">
        <v>0</v>
      </c>
      <c r="BI37" s="31">
        <v>0</v>
      </c>
      <c r="BJ37" s="31">
        <f t="shared" si="3"/>
        <v>1857908</v>
      </c>
      <c r="BK37" s="31">
        <v>1857908</v>
      </c>
      <c r="BL37" s="28">
        <f t="shared" si="1"/>
        <v>0</v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</row>
    <row r="38" spans="1:220" s="29" customFormat="1" ht="31.5" customHeight="1">
      <c r="A38" s="40" t="s">
        <v>77</v>
      </c>
      <c r="B38" s="41">
        <v>58495</v>
      </c>
      <c r="C38" s="41">
        <v>460878</v>
      </c>
      <c r="D38" s="41">
        <v>397397</v>
      </c>
      <c r="E38" s="41">
        <v>21416</v>
      </c>
      <c r="F38" s="41">
        <v>13351</v>
      </c>
      <c r="G38" s="41">
        <v>28032</v>
      </c>
      <c r="H38" s="41">
        <v>314</v>
      </c>
      <c r="I38" s="41">
        <v>368</v>
      </c>
      <c r="J38" s="41">
        <v>309868</v>
      </c>
      <c r="K38" s="41">
        <v>105439</v>
      </c>
      <c r="L38" s="41">
        <v>145768</v>
      </c>
      <c r="M38" s="41">
        <v>58661</v>
      </c>
      <c r="N38" s="41">
        <v>0</v>
      </c>
      <c r="O38" s="41">
        <v>0</v>
      </c>
      <c r="P38" s="41">
        <v>294243</v>
      </c>
      <c r="Q38" s="41">
        <v>253111</v>
      </c>
      <c r="R38" s="41">
        <v>452</v>
      </c>
      <c r="S38" s="41">
        <v>0</v>
      </c>
      <c r="T38" s="41">
        <v>40680</v>
      </c>
      <c r="U38" s="41">
        <v>19901</v>
      </c>
      <c r="V38" s="41">
        <v>0</v>
      </c>
      <c r="W38" s="41">
        <v>19901</v>
      </c>
      <c r="X38" s="41">
        <v>81787</v>
      </c>
      <c r="Y38" s="41">
        <v>40270</v>
      </c>
      <c r="Z38" s="41">
        <v>8</v>
      </c>
      <c r="AA38" s="41">
        <v>26047</v>
      </c>
      <c r="AB38" s="41">
        <v>11582</v>
      </c>
      <c r="AC38" s="41">
        <v>3880</v>
      </c>
      <c r="AD38" s="41">
        <v>225756</v>
      </c>
      <c r="AE38" s="41">
        <v>315416</v>
      </c>
      <c r="AF38" s="41">
        <v>11504</v>
      </c>
      <c r="AG38" s="41">
        <v>301597</v>
      </c>
      <c r="AH38" s="41">
        <v>940</v>
      </c>
      <c r="AI38" s="41">
        <v>0</v>
      </c>
      <c r="AJ38" s="41">
        <v>0</v>
      </c>
      <c r="AK38" s="41">
        <v>22</v>
      </c>
      <c r="AL38" s="41">
        <v>263</v>
      </c>
      <c r="AM38" s="41">
        <v>0</v>
      </c>
      <c r="AN38" s="41">
        <v>1090</v>
      </c>
      <c r="AO38" s="41">
        <v>0</v>
      </c>
      <c r="AP38" s="41">
        <v>101385</v>
      </c>
      <c r="AQ38" s="41">
        <v>200680</v>
      </c>
      <c r="AR38" s="41">
        <v>69804</v>
      </c>
      <c r="AS38" s="41">
        <v>25396</v>
      </c>
      <c r="AT38" s="41">
        <v>32598</v>
      </c>
      <c r="AU38" s="41">
        <v>0</v>
      </c>
      <c r="AV38" s="41">
        <v>0</v>
      </c>
      <c r="AW38" s="41">
        <v>0</v>
      </c>
      <c r="AX38" s="41">
        <v>38325</v>
      </c>
      <c r="AY38" s="41">
        <v>14493</v>
      </c>
      <c r="AZ38" s="41">
        <v>20064</v>
      </c>
      <c r="BA38" s="41">
        <v>92084</v>
      </c>
      <c r="BB38" s="41">
        <v>1825</v>
      </c>
      <c r="BC38" s="41">
        <v>90259</v>
      </c>
      <c r="BD38" s="41">
        <v>0</v>
      </c>
      <c r="BE38" s="41">
        <v>480858</v>
      </c>
      <c r="BF38" s="41">
        <v>7500</v>
      </c>
      <c r="BG38" s="41">
        <v>7500</v>
      </c>
      <c r="BH38" s="41">
        <v>0</v>
      </c>
      <c r="BI38" s="41">
        <v>0</v>
      </c>
      <c r="BJ38" s="41">
        <f t="shared" si="3"/>
        <v>2648851</v>
      </c>
      <c r="BK38" s="41">
        <v>2648851</v>
      </c>
      <c r="BL38" s="28">
        <f t="shared" si="1"/>
        <v>0</v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</row>
    <row r="39" spans="1:220" s="29" customFormat="1" ht="31.5" customHeight="1">
      <c r="A39" s="34" t="s">
        <v>78</v>
      </c>
      <c r="B39" s="35">
        <v>41864</v>
      </c>
      <c r="C39" s="35">
        <v>379392</v>
      </c>
      <c r="D39" s="35">
        <v>347981</v>
      </c>
      <c r="E39" s="35">
        <v>12687</v>
      </c>
      <c r="F39" s="35">
        <v>4604</v>
      </c>
      <c r="G39" s="35">
        <v>13498</v>
      </c>
      <c r="H39" s="35">
        <v>141</v>
      </c>
      <c r="I39" s="35">
        <v>481</v>
      </c>
      <c r="J39" s="35">
        <v>209762</v>
      </c>
      <c r="K39" s="35">
        <v>65695</v>
      </c>
      <c r="L39" s="35">
        <v>105081</v>
      </c>
      <c r="M39" s="35">
        <v>38786</v>
      </c>
      <c r="N39" s="35">
        <v>0</v>
      </c>
      <c r="O39" s="35">
        <v>200</v>
      </c>
      <c r="P39" s="35">
        <v>147393</v>
      </c>
      <c r="Q39" s="35">
        <v>137561</v>
      </c>
      <c r="R39" s="35">
        <v>422</v>
      </c>
      <c r="S39" s="35">
        <v>0</v>
      </c>
      <c r="T39" s="35">
        <v>9410</v>
      </c>
      <c r="U39" s="35">
        <v>0</v>
      </c>
      <c r="V39" s="35">
        <v>0</v>
      </c>
      <c r="W39" s="35">
        <v>0</v>
      </c>
      <c r="X39" s="35">
        <v>117662</v>
      </c>
      <c r="Y39" s="35">
        <v>74501</v>
      </c>
      <c r="Z39" s="35">
        <v>7</v>
      </c>
      <c r="AA39" s="35">
        <v>41654</v>
      </c>
      <c r="AB39" s="35">
        <v>1500</v>
      </c>
      <c r="AC39" s="35">
        <v>0</v>
      </c>
      <c r="AD39" s="35">
        <v>30915</v>
      </c>
      <c r="AE39" s="35">
        <v>220306</v>
      </c>
      <c r="AF39" s="35">
        <v>18194</v>
      </c>
      <c r="AG39" s="35">
        <v>89126</v>
      </c>
      <c r="AH39" s="35">
        <v>243</v>
      </c>
      <c r="AI39" s="35">
        <v>0</v>
      </c>
      <c r="AJ39" s="35">
        <v>0</v>
      </c>
      <c r="AK39" s="35">
        <v>0</v>
      </c>
      <c r="AL39" s="35">
        <v>111721</v>
      </c>
      <c r="AM39" s="35">
        <v>0</v>
      </c>
      <c r="AN39" s="35">
        <v>1022</v>
      </c>
      <c r="AO39" s="35">
        <v>0</v>
      </c>
      <c r="AP39" s="35">
        <v>66688</v>
      </c>
      <c r="AQ39" s="35">
        <v>114277</v>
      </c>
      <c r="AR39" s="35">
        <v>48629</v>
      </c>
      <c r="AS39" s="35">
        <v>10203</v>
      </c>
      <c r="AT39" s="35">
        <v>11398</v>
      </c>
      <c r="AU39" s="35">
        <v>0</v>
      </c>
      <c r="AV39" s="35">
        <v>0</v>
      </c>
      <c r="AW39" s="35">
        <v>0</v>
      </c>
      <c r="AX39" s="35">
        <v>21107</v>
      </c>
      <c r="AY39" s="35">
        <v>8951</v>
      </c>
      <c r="AZ39" s="35">
        <v>13989</v>
      </c>
      <c r="BA39" s="35">
        <v>40544</v>
      </c>
      <c r="BB39" s="35">
        <v>0</v>
      </c>
      <c r="BC39" s="35">
        <v>40544</v>
      </c>
      <c r="BD39" s="35">
        <v>0</v>
      </c>
      <c r="BE39" s="35">
        <v>264626</v>
      </c>
      <c r="BF39" s="35">
        <v>0</v>
      </c>
      <c r="BG39" s="35">
        <v>0</v>
      </c>
      <c r="BH39" s="35">
        <v>0</v>
      </c>
      <c r="BI39" s="35">
        <v>0</v>
      </c>
      <c r="BJ39" s="35">
        <f t="shared" si="3"/>
        <v>1633429</v>
      </c>
      <c r="BK39" s="35">
        <v>1633429</v>
      </c>
      <c r="BL39" s="28">
        <f t="shared" si="1"/>
        <v>0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</row>
    <row r="40" spans="1:220" s="29" customFormat="1" ht="31.5" customHeight="1">
      <c r="A40" s="30" t="s">
        <v>129</v>
      </c>
      <c r="B40" s="31">
        <v>130195</v>
      </c>
      <c r="C40" s="31">
        <v>2043968</v>
      </c>
      <c r="D40" s="31">
        <v>1770850</v>
      </c>
      <c r="E40" s="31">
        <v>180787</v>
      </c>
      <c r="F40" s="31">
        <v>55434</v>
      </c>
      <c r="G40" s="31">
        <v>35016</v>
      </c>
      <c r="H40" s="31">
        <v>1243</v>
      </c>
      <c r="I40" s="31">
        <v>638</v>
      </c>
      <c r="J40" s="31">
        <v>1915291</v>
      </c>
      <c r="K40" s="31">
        <v>513116</v>
      </c>
      <c r="L40" s="31">
        <v>706982</v>
      </c>
      <c r="M40" s="31">
        <v>695193</v>
      </c>
      <c r="N40" s="31">
        <v>0</v>
      </c>
      <c r="O40" s="31">
        <v>0</v>
      </c>
      <c r="P40" s="31">
        <v>610882</v>
      </c>
      <c r="Q40" s="31">
        <v>328658</v>
      </c>
      <c r="R40" s="31">
        <v>0</v>
      </c>
      <c r="S40" s="31">
        <v>0</v>
      </c>
      <c r="T40" s="31">
        <v>282224</v>
      </c>
      <c r="U40" s="31">
        <v>289</v>
      </c>
      <c r="V40" s="31">
        <v>0</v>
      </c>
      <c r="W40" s="31">
        <v>289</v>
      </c>
      <c r="X40" s="31">
        <v>850358</v>
      </c>
      <c r="Y40" s="31">
        <v>219121</v>
      </c>
      <c r="Z40" s="31">
        <v>0</v>
      </c>
      <c r="AA40" s="31">
        <v>553480</v>
      </c>
      <c r="AB40" s="31">
        <v>77757</v>
      </c>
      <c r="AC40" s="31">
        <v>0</v>
      </c>
      <c r="AD40" s="31">
        <v>317120</v>
      </c>
      <c r="AE40" s="31">
        <v>872612</v>
      </c>
      <c r="AF40" s="31">
        <v>56742</v>
      </c>
      <c r="AG40" s="31">
        <v>540004</v>
      </c>
      <c r="AH40" s="31">
        <v>4588</v>
      </c>
      <c r="AI40" s="31">
        <v>0</v>
      </c>
      <c r="AJ40" s="31">
        <v>0</v>
      </c>
      <c r="AK40" s="31">
        <v>23874</v>
      </c>
      <c r="AL40" s="31">
        <v>186523</v>
      </c>
      <c r="AM40" s="31">
        <v>0</v>
      </c>
      <c r="AN40" s="31">
        <v>60881</v>
      </c>
      <c r="AO40" s="31">
        <v>0</v>
      </c>
      <c r="AP40" s="31">
        <v>478707</v>
      </c>
      <c r="AQ40" s="31">
        <v>1350019</v>
      </c>
      <c r="AR40" s="31">
        <v>121167</v>
      </c>
      <c r="AS40" s="31">
        <v>515108</v>
      </c>
      <c r="AT40" s="31">
        <v>90244</v>
      </c>
      <c r="AU40" s="31">
        <v>0</v>
      </c>
      <c r="AV40" s="31">
        <v>0</v>
      </c>
      <c r="AW40" s="31">
        <v>106318</v>
      </c>
      <c r="AX40" s="31">
        <v>165332</v>
      </c>
      <c r="AY40" s="31">
        <v>69108</v>
      </c>
      <c r="AZ40" s="31">
        <v>282742</v>
      </c>
      <c r="BA40" s="31">
        <v>31045</v>
      </c>
      <c r="BB40" s="31">
        <v>31045</v>
      </c>
      <c r="BC40" s="31">
        <v>0</v>
      </c>
      <c r="BD40" s="31">
        <v>0</v>
      </c>
      <c r="BE40" s="31">
        <v>1605733</v>
      </c>
      <c r="BF40" s="31">
        <v>183180</v>
      </c>
      <c r="BG40" s="31">
        <v>183180</v>
      </c>
      <c r="BH40" s="31">
        <v>0</v>
      </c>
      <c r="BI40" s="31">
        <v>0</v>
      </c>
      <c r="BJ40" s="31">
        <f t="shared" si="3"/>
        <v>10389399</v>
      </c>
      <c r="BK40" s="31">
        <v>10389399</v>
      </c>
      <c r="BL40" s="28">
        <f t="shared" si="1"/>
        <v>0</v>
      </c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</row>
    <row r="41" spans="1:220" s="29" customFormat="1" ht="31.5" customHeight="1">
      <c r="A41" s="30" t="s">
        <v>79</v>
      </c>
      <c r="B41" s="31">
        <v>123244</v>
      </c>
      <c r="C41" s="31">
        <v>1811723</v>
      </c>
      <c r="D41" s="31">
        <v>1532657</v>
      </c>
      <c r="E41" s="31">
        <v>185183</v>
      </c>
      <c r="F41" s="31">
        <v>64307</v>
      </c>
      <c r="G41" s="31">
        <v>27788</v>
      </c>
      <c r="H41" s="31">
        <v>1095</v>
      </c>
      <c r="I41" s="31">
        <v>693</v>
      </c>
      <c r="J41" s="31">
        <v>1997338</v>
      </c>
      <c r="K41" s="31">
        <v>491039</v>
      </c>
      <c r="L41" s="31">
        <v>404559</v>
      </c>
      <c r="M41" s="31">
        <v>1101740</v>
      </c>
      <c r="N41" s="31">
        <v>0</v>
      </c>
      <c r="O41" s="31">
        <v>0</v>
      </c>
      <c r="P41" s="31">
        <v>464735</v>
      </c>
      <c r="Q41" s="31">
        <v>170898</v>
      </c>
      <c r="R41" s="31">
        <v>802</v>
      </c>
      <c r="S41" s="31">
        <v>0</v>
      </c>
      <c r="T41" s="31">
        <v>293035</v>
      </c>
      <c r="U41" s="31">
        <v>7</v>
      </c>
      <c r="V41" s="31">
        <v>0</v>
      </c>
      <c r="W41" s="31">
        <v>7</v>
      </c>
      <c r="X41" s="31">
        <v>757594</v>
      </c>
      <c r="Y41" s="31">
        <v>151524</v>
      </c>
      <c r="Z41" s="31">
        <v>8172</v>
      </c>
      <c r="AA41" s="31">
        <v>577976</v>
      </c>
      <c r="AB41" s="31">
        <v>19922</v>
      </c>
      <c r="AC41" s="31">
        <v>0</v>
      </c>
      <c r="AD41" s="31">
        <v>236981</v>
      </c>
      <c r="AE41" s="31">
        <v>1271826</v>
      </c>
      <c r="AF41" s="31">
        <v>78989</v>
      </c>
      <c r="AG41" s="31">
        <v>781248</v>
      </c>
      <c r="AH41" s="31">
        <v>17377</v>
      </c>
      <c r="AI41" s="31">
        <v>0</v>
      </c>
      <c r="AJ41" s="31">
        <v>0</v>
      </c>
      <c r="AK41" s="31">
        <v>26777</v>
      </c>
      <c r="AL41" s="31">
        <v>229640</v>
      </c>
      <c r="AM41" s="31">
        <v>10036</v>
      </c>
      <c r="AN41" s="31">
        <v>127759</v>
      </c>
      <c r="AO41" s="31">
        <v>0</v>
      </c>
      <c r="AP41" s="31">
        <v>271664</v>
      </c>
      <c r="AQ41" s="31">
        <v>1257093</v>
      </c>
      <c r="AR41" s="31">
        <v>317108</v>
      </c>
      <c r="AS41" s="31">
        <v>135661</v>
      </c>
      <c r="AT41" s="31">
        <v>149916</v>
      </c>
      <c r="AU41" s="31">
        <v>0</v>
      </c>
      <c r="AV41" s="31">
        <v>0</v>
      </c>
      <c r="AW41" s="31">
        <v>47871</v>
      </c>
      <c r="AX41" s="31">
        <v>474129</v>
      </c>
      <c r="AY41" s="31">
        <v>50878</v>
      </c>
      <c r="AZ41" s="31">
        <v>81530</v>
      </c>
      <c r="BA41" s="31">
        <v>145329</v>
      </c>
      <c r="BB41" s="31">
        <v>0</v>
      </c>
      <c r="BC41" s="31">
        <v>145329</v>
      </c>
      <c r="BD41" s="31">
        <v>0</v>
      </c>
      <c r="BE41" s="31">
        <v>823963</v>
      </c>
      <c r="BF41" s="31">
        <v>0</v>
      </c>
      <c r="BG41" s="31">
        <v>0</v>
      </c>
      <c r="BH41" s="31">
        <v>0</v>
      </c>
      <c r="BI41" s="31">
        <v>0</v>
      </c>
      <c r="BJ41" s="31">
        <f t="shared" si="3"/>
        <v>9161497</v>
      </c>
      <c r="BK41" s="31">
        <v>9161497</v>
      </c>
      <c r="BL41" s="28">
        <f t="shared" si="1"/>
        <v>0</v>
      </c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</row>
    <row r="42" spans="1:220" s="29" customFormat="1" ht="31.5" customHeight="1">
      <c r="A42" s="30" t="s">
        <v>134</v>
      </c>
      <c r="B42" s="31">
        <v>66649</v>
      </c>
      <c r="C42" s="31">
        <v>315939</v>
      </c>
      <c r="D42" s="31">
        <v>217393</v>
      </c>
      <c r="E42" s="31">
        <v>64260</v>
      </c>
      <c r="F42" s="31">
        <v>16000</v>
      </c>
      <c r="G42" s="31">
        <v>17385</v>
      </c>
      <c r="H42" s="31">
        <v>519</v>
      </c>
      <c r="I42" s="31">
        <v>382</v>
      </c>
      <c r="J42" s="31">
        <v>535042</v>
      </c>
      <c r="K42" s="31">
        <v>205820</v>
      </c>
      <c r="L42" s="31">
        <v>149133</v>
      </c>
      <c r="M42" s="31">
        <v>180089</v>
      </c>
      <c r="N42" s="31">
        <v>0</v>
      </c>
      <c r="O42" s="31">
        <v>0</v>
      </c>
      <c r="P42" s="31">
        <v>396647</v>
      </c>
      <c r="Q42" s="31">
        <v>299346</v>
      </c>
      <c r="R42" s="31">
        <v>459</v>
      </c>
      <c r="S42" s="31">
        <v>0</v>
      </c>
      <c r="T42" s="31">
        <v>96842</v>
      </c>
      <c r="U42" s="31">
        <v>5</v>
      </c>
      <c r="V42" s="31">
        <v>0</v>
      </c>
      <c r="W42" s="31">
        <v>5</v>
      </c>
      <c r="X42" s="31">
        <v>236916</v>
      </c>
      <c r="Y42" s="31">
        <v>93228</v>
      </c>
      <c r="Z42" s="31">
        <v>146</v>
      </c>
      <c r="AA42" s="31">
        <v>138125</v>
      </c>
      <c r="AB42" s="31">
        <v>5417</v>
      </c>
      <c r="AC42" s="31">
        <v>0</v>
      </c>
      <c r="AD42" s="31">
        <v>43581</v>
      </c>
      <c r="AE42" s="31">
        <v>386490</v>
      </c>
      <c r="AF42" s="31">
        <v>16706</v>
      </c>
      <c r="AG42" s="31">
        <v>37879</v>
      </c>
      <c r="AH42" s="31">
        <v>59</v>
      </c>
      <c r="AI42" s="31">
        <v>0</v>
      </c>
      <c r="AJ42" s="31">
        <v>2282</v>
      </c>
      <c r="AK42" s="31">
        <v>0</v>
      </c>
      <c r="AL42" s="31">
        <v>0</v>
      </c>
      <c r="AM42" s="31">
        <v>0</v>
      </c>
      <c r="AN42" s="31">
        <v>329564</v>
      </c>
      <c r="AO42" s="31">
        <v>0</v>
      </c>
      <c r="AP42" s="31">
        <v>113081</v>
      </c>
      <c r="AQ42" s="31">
        <v>383940</v>
      </c>
      <c r="AR42" s="31">
        <v>64953</v>
      </c>
      <c r="AS42" s="31">
        <v>34310</v>
      </c>
      <c r="AT42" s="31">
        <v>25877</v>
      </c>
      <c r="AU42" s="31">
        <v>0</v>
      </c>
      <c r="AV42" s="31">
        <v>0</v>
      </c>
      <c r="AW42" s="31">
        <v>98318</v>
      </c>
      <c r="AX42" s="31">
        <v>51538</v>
      </c>
      <c r="AY42" s="31">
        <v>76627</v>
      </c>
      <c r="AZ42" s="31">
        <v>32317</v>
      </c>
      <c r="BA42" s="31">
        <v>0</v>
      </c>
      <c r="BB42" s="31">
        <v>0</v>
      </c>
      <c r="BC42" s="31">
        <v>0</v>
      </c>
      <c r="BD42" s="31">
        <v>0</v>
      </c>
      <c r="BE42" s="31">
        <v>469009</v>
      </c>
      <c r="BF42" s="31">
        <v>0</v>
      </c>
      <c r="BG42" s="31">
        <v>0</v>
      </c>
      <c r="BH42" s="31">
        <v>0</v>
      </c>
      <c r="BI42" s="31">
        <v>0</v>
      </c>
      <c r="BJ42" s="31">
        <f t="shared" si="3"/>
        <v>2947299</v>
      </c>
      <c r="BK42" s="31">
        <v>2947299</v>
      </c>
      <c r="BL42" s="28">
        <f t="shared" si="1"/>
        <v>0</v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</row>
    <row r="43" spans="1:220" s="29" customFormat="1" ht="31.5" customHeight="1">
      <c r="A43" s="40" t="s">
        <v>80</v>
      </c>
      <c r="B43" s="41">
        <v>52657</v>
      </c>
      <c r="C43" s="41">
        <v>327296</v>
      </c>
      <c r="D43" s="41">
        <v>240399</v>
      </c>
      <c r="E43" s="41">
        <v>51124</v>
      </c>
      <c r="F43" s="41">
        <v>17357</v>
      </c>
      <c r="G43" s="41">
        <v>17653</v>
      </c>
      <c r="H43" s="41">
        <v>368</v>
      </c>
      <c r="I43" s="41">
        <v>395</v>
      </c>
      <c r="J43" s="41">
        <v>416520</v>
      </c>
      <c r="K43" s="41">
        <v>155030</v>
      </c>
      <c r="L43" s="41">
        <v>129546</v>
      </c>
      <c r="M43" s="41">
        <v>131944</v>
      </c>
      <c r="N43" s="41">
        <v>0</v>
      </c>
      <c r="O43" s="41">
        <v>0</v>
      </c>
      <c r="P43" s="41">
        <v>189572</v>
      </c>
      <c r="Q43" s="41">
        <v>114613</v>
      </c>
      <c r="R43" s="41">
        <v>0</v>
      </c>
      <c r="S43" s="41">
        <v>0</v>
      </c>
      <c r="T43" s="41">
        <v>74959</v>
      </c>
      <c r="U43" s="41">
        <v>4</v>
      </c>
      <c r="V43" s="41">
        <v>0</v>
      </c>
      <c r="W43" s="41">
        <v>4</v>
      </c>
      <c r="X43" s="41">
        <v>221567</v>
      </c>
      <c r="Y43" s="41">
        <v>40721</v>
      </c>
      <c r="Z43" s="41">
        <v>1232</v>
      </c>
      <c r="AA43" s="41">
        <v>175366</v>
      </c>
      <c r="AB43" s="41">
        <v>4248</v>
      </c>
      <c r="AC43" s="41">
        <v>0</v>
      </c>
      <c r="AD43" s="41">
        <v>18992</v>
      </c>
      <c r="AE43" s="41">
        <v>85061</v>
      </c>
      <c r="AF43" s="41">
        <v>18796</v>
      </c>
      <c r="AG43" s="41">
        <v>52612</v>
      </c>
      <c r="AH43" s="41">
        <v>0</v>
      </c>
      <c r="AI43" s="41">
        <v>0</v>
      </c>
      <c r="AJ43" s="41">
        <v>0</v>
      </c>
      <c r="AK43" s="41">
        <v>8409</v>
      </c>
      <c r="AL43" s="41">
        <v>0</v>
      </c>
      <c r="AM43" s="41">
        <v>24</v>
      </c>
      <c r="AN43" s="41">
        <v>5220</v>
      </c>
      <c r="AO43" s="41">
        <v>0</v>
      </c>
      <c r="AP43" s="41">
        <v>102824</v>
      </c>
      <c r="AQ43" s="41">
        <v>637821</v>
      </c>
      <c r="AR43" s="41">
        <v>40749</v>
      </c>
      <c r="AS43" s="41">
        <v>32784</v>
      </c>
      <c r="AT43" s="41">
        <v>22109</v>
      </c>
      <c r="AU43" s="41">
        <v>0</v>
      </c>
      <c r="AV43" s="41">
        <v>0</v>
      </c>
      <c r="AW43" s="41">
        <v>51776</v>
      </c>
      <c r="AX43" s="41">
        <v>452723</v>
      </c>
      <c r="AY43" s="41">
        <v>8669</v>
      </c>
      <c r="AZ43" s="41">
        <v>29011</v>
      </c>
      <c r="BA43" s="41">
        <v>0</v>
      </c>
      <c r="BB43" s="41">
        <v>0</v>
      </c>
      <c r="BC43" s="41">
        <v>0</v>
      </c>
      <c r="BD43" s="41">
        <v>0</v>
      </c>
      <c r="BE43" s="41">
        <v>250140</v>
      </c>
      <c r="BF43" s="41">
        <v>0</v>
      </c>
      <c r="BG43" s="41">
        <v>0</v>
      </c>
      <c r="BH43" s="41">
        <v>0</v>
      </c>
      <c r="BI43" s="41">
        <v>0</v>
      </c>
      <c r="BJ43" s="41">
        <f t="shared" si="3"/>
        <v>2302454</v>
      </c>
      <c r="BK43" s="41">
        <v>2302454</v>
      </c>
      <c r="BL43" s="28">
        <f t="shared" si="1"/>
        <v>0</v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</row>
    <row r="44" spans="1:220" s="29" customFormat="1" ht="31.5" customHeight="1">
      <c r="A44" s="34" t="s">
        <v>81</v>
      </c>
      <c r="B44" s="35">
        <v>99663</v>
      </c>
      <c r="C44" s="35">
        <v>767444</v>
      </c>
      <c r="D44" s="35">
        <v>530527</v>
      </c>
      <c r="E44" s="35">
        <v>119142</v>
      </c>
      <c r="F44" s="35">
        <v>68969</v>
      </c>
      <c r="G44" s="35">
        <v>40399</v>
      </c>
      <c r="H44" s="35">
        <v>7872</v>
      </c>
      <c r="I44" s="35">
        <v>535</v>
      </c>
      <c r="J44" s="35">
        <v>1126177</v>
      </c>
      <c r="K44" s="35">
        <v>348220</v>
      </c>
      <c r="L44" s="35">
        <v>379084</v>
      </c>
      <c r="M44" s="35">
        <v>398873</v>
      </c>
      <c r="N44" s="35">
        <v>0</v>
      </c>
      <c r="O44" s="35">
        <v>0</v>
      </c>
      <c r="P44" s="35">
        <v>549538</v>
      </c>
      <c r="Q44" s="35">
        <v>252860</v>
      </c>
      <c r="R44" s="35">
        <v>1219</v>
      </c>
      <c r="S44" s="35">
        <v>0</v>
      </c>
      <c r="T44" s="35">
        <v>295459</v>
      </c>
      <c r="U44" s="35">
        <v>1719</v>
      </c>
      <c r="V44" s="35">
        <v>0</v>
      </c>
      <c r="W44" s="35">
        <v>1719</v>
      </c>
      <c r="X44" s="35">
        <v>300456</v>
      </c>
      <c r="Y44" s="35">
        <v>69049</v>
      </c>
      <c r="Z44" s="35">
        <v>242</v>
      </c>
      <c r="AA44" s="35">
        <v>229066</v>
      </c>
      <c r="AB44" s="35">
        <v>2099</v>
      </c>
      <c r="AC44" s="35">
        <v>0</v>
      </c>
      <c r="AD44" s="35">
        <v>86571</v>
      </c>
      <c r="AE44" s="35">
        <v>475621</v>
      </c>
      <c r="AF44" s="35">
        <v>27576</v>
      </c>
      <c r="AG44" s="35">
        <v>186499</v>
      </c>
      <c r="AH44" s="35">
        <v>148</v>
      </c>
      <c r="AI44" s="35">
        <v>0</v>
      </c>
      <c r="AJ44" s="35">
        <v>0</v>
      </c>
      <c r="AK44" s="35">
        <v>26855</v>
      </c>
      <c r="AL44" s="35">
        <v>199666</v>
      </c>
      <c r="AM44" s="35">
        <v>19887</v>
      </c>
      <c r="AN44" s="35">
        <v>14990</v>
      </c>
      <c r="AO44" s="35">
        <v>0</v>
      </c>
      <c r="AP44" s="35">
        <v>244714</v>
      </c>
      <c r="AQ44" s="35">
        <v>670868</v>
      </c>
      <c r="AR44" s="35">
        <v>116221</v>
      </c>
      <c r="AS44" s="35">
        <v>62353</v>
      </c>
      <c r="AT44" s="35">
        <v>77479</v>
      </c>
      <c r="AU44" s="35">
        <v>0</v>
      </c>
      <c r="AV44" s="35">
        <v>0</v>
      </c>
      <c r="AW44" s="35">
        <v>193836</v>
      </c>
      <c r="AX44" s="35">
        <v>152034</v>
      </c>
      <c r="AY44" s="35">
        <v>7572</v>
      </c>
      <c r="AZ44" s="35">
        <v>61373</v>
      </c>
      <c r="BA44" s="35">
        <v>69717</v>
      </c>
      <c r="BB44" s="35">
        <v>289</v>
      </c>
      <c r="BC44" s="35">
        <v>69428</v>
      </c>
      <c r="BD44" s="35">
        <v>0</v>
      </c>
      <c r="BE44" s="35">
        <v>1131718</v>
      </c>
      <c r="BF44" s="35">
        <v>0</v>
      </c>
      <c r="BG44" s="35">
        <v>0</v>
      </c>
      <c r="BH44" s="35">
        <v>0</v>
      </c>
      <c r="BI44" s="35">
        <v>0</v>
      </c>
      <c r="BJ44" s="35">
        <f t="shared" si="3"/>
        <v>5524206</v>
      </c>
      <c r="BK44" s="35">
        <v>5524206</v>
      </c>
      <c r="BL44" s="28">
        <f t="shared" si="1"/>
        <v>0</v>
      </c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</row>
    <row r="45" spans="1:220" s="29" customFormat="1" ht="31.5" customHeight="1">
      <c r="A45" s="30" t="s">
        <v>82</v>
      </c>
      <c r="B45" s="31">
        <v>89106</v>
      </c>
      <c r="C45" s="31">
        <v>801088</v>
      </c>
      <c r="D45" s="31">
        <v>595790</v>
      </c>
      <c r="E45" s="31">
        <v>125305</v>
      </c>
      <c r="F45" s="31">
        <v>39827</v>
      </c>
      <c r="G45" s="31">
        <v>31161</v>
      </c>
      <c r="H45" s="31">
        <v>4976</v>
      </c>
      <c r="I45" s="31">
        <v>4029</v>
      </c>
      <c r="J45" s="31">
        <v>1105952</v>
      </c>
      <c r="K45" s="31">
        <v>354603</v>
      </c>
      <c r="L45" s="31">
        <v>373446</v>
      </c>
      <c r="M45" s="31">
        <v>377903</v>
      </c>
      <c r="N45" s="31">
        <v>0</v>
      </c>
      <c r="O45" s="31">
        <v>0</v>
      </c>
      <c r="P45" s="31">
        <v>528888</v>
      </c>
      <c r="Q45" s="31">
        <v>308733</v>
      </c>
      <c r="R45" s="31">
        <v>6573</v>
      </c>
      <c r="S45" s="31">
        <v>0</v>
      </c>
      <c r="T45" s="31">
        <v>213582</v>
      </c>
      <c r="U45" s="31">
        <v>127</v>
      </c>
      <c r="V45" s="31">
        <v>0</v>
      </c>
      <c r="W45" s="31">
        <v>127</v>
      </c>
      <c r="X45" s="31">
        <v>144395</v>
      </c>
      <c r="Y45" s="31">
        <v>64511</v>
      </c>
      <c r="Z45" s="31">
        <v>9070</v>
      </c>
      <c r="AA45" s="31">
        <v>57656</v>
      </c>
      <c r="AB45" s="31">
        <v>13158</v>
      </c>
      <c r="AC45" s="31">
        <v>0</v>
      </c>
      <c r="AD45" s="31">
        <v>129500</v>
      </c>
      <c r="AE45" s="31">
        <v>407264</v>
      </c>
      <c r="AF45" s="31">
        <v>12057</v>
      </c>
      <c r="AG45" s="31">
        <v>102155</v>
      </c>
      <c r="AH45" s="31">
        <v>1502</v>
      </c>
      <c r="AI45" s="31">
        <v>0</v>
      </c>
      <c r="AJ45" s="31">
        <v>56704</v>
      </c>
      <c r="AK45" s="31">
        <v>7834</v>
      </c>
      <c r="AL45" s="31">
        <v>181818</v>
      </c>
      <c r="AM45" s="31">
        <v>21471</v>
      </c>
      <c r="AN45" s="31">
        <v>23723</v>
      </c>
      <c r="AO45" s="31">
        <v>0</v>
      </c>
      <c r="AP45" s="31">
        <v>252004</v>
      </c>
      <c r="AQ45" s="31">
        <v>925026</v>
      </c>
      <c r="AR45" s="31">
        <v>82689</v>
      </c>
      <c r="AS45" s="31">
        <v>234451</v>
      </c>
      <c r="AT45" s="31">
        <v>45808</v>
      </c>
      <c r="AU45" s="31">
        <v>0</v>
      </c>
      <c r="AV45" s="31">
        <v>0</v>
      </c>
      <c r="AW45" s="31">
        <v>178646</v>
      </c>
      <c r="AX45" s="31">
        <v>114780</v>
      </c>
      <c r="AY45" s="31">
        <v>108416</v>
      </c>
      <c r="AZ45" s="31">
        <v>160236</v>
      </c>
      <c r="BA45" s="31">
        <v>1899</v>
      </c>
      <c r="BB45" s="31">
        <v>1899</v>
      </c>
      <c r="BC45" s="31">
        <v>0</v>
      </c>
      <c r="BD45" s="31">
        <v>0</v>
      </c>
      <c r="BE45" s="31">
        <v>605986</v>
      </c>
      <c r="BF45" s="31">
        <v>132410</v>
      </c>
      <c r="BG45" s="31">
        <v>132410</v>
      </c>
      <c r="BH45" s="31">
        <v>0</v>
      </c>
      <c r="BI45" s="31">
        <v>0</v>
      </c>
      <c r="BJ45" s="31">
        <f t="shared" si="3"/>
        <v>5123645</v>
      </c>
      <c r="BK45" s="31">
        <v>5123645</v>
      </c>
      <c r="BL45" s="28">
        <f t="shared" si="1"/>
        <v>0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</row>
    <row r="46" spans="1:220" s="29" customFormat="1" ht="31.5" customHeight="1">
      <c r="A46" s="30" t="s">
        <v>83</v>
      </c>
      <c r="B46" s="31">
        <v>48386</v>
      </c>
      <c r="C46" s="31">
        <v>595022</v>
      </c>
      <c r="D46" s="31">
        <v>521494</v>
      </c>
      <c r="E46" s="31">
        <v>40726</v>
      </c>
      <c r="F46" s="31">
        <v>9785</v>
      </c>
      <c r="G46" s="31">
        <v>22137</v>
      </c>
      <c r="H46" s="31">
        <v>430</v>
      </c>
      <c r="I46" s="31">
        <v>450</v>
      </c>
      <c r="J46" s="31">
        <v>656874</v>
      </c>
      <c r="K46" s="31">
        <v>225159</v>
      </c>
      <c r="L46" s="31">
        <v>270768</v>
      </c>
      <c r="M46" s="31">
        <v>160947</v>
      </c>
      <c r="N46" s="31">
        <v>0</v>
      </c>
      <c r="O46" s="31">
        <v>0</v>
      </c>
      <c r="P46" s="31">
        <v>243009</v>
      </c>
      <c r="Q46" s="31">
        <v>112769</v>
      </c>
      <c r="R46" s="31">
        <v>192</v>
      </c>
      <c r="S46" s="31">
        <v>0</v>
      </c>
      <c r="T46" s="31">
        <v>130048</v>
      </c>
      <c r="U46" s="31">
        <v>8</v>
      </c>
      <c r="V46" s="31">
        <v>0</v>
      </c>
      <c r="W46" s="31">
        <v>8</v>
      </c>
      <c r="X46" s="31">
        <v>169056</v>
      </c>
      <c r="Y46" s="31">
        <v>88807</v>
      </c>
      <c r="Z46" s="31">
        <v>3005</v>
      </c>
      <c r="AA46" s="31">
        <v>46749</v>
      </c>
      <c r="AB46" s="31">
        <v>30495</v>
      </c>
      <c r="AC46" s="31">
        <v>0</v>
      </c>
      <c r="AD46" s="31">
        <v>72993</v>
      </c>
      <c r="AE46" s="31">
        <v>84135</v>
      </c>
      <c r="AF46" s="31">
        <v>16566</v>
      </c>
      <c r="AG46" s="31">
        <v>55300</v>
      </c>
      <c r="AH46" s="31">
        <v>178</v>
      </c>
      <c r="AI46" s="31">
        <v>0</v>
      </c>
      <c r="AJ46" s="31">
        <v>0</v>
      </c>
      <c r="AK46" s="31">
        <v>70</v>
      </c>
      <c r="AL46" s="31">
        <v>0</v>
      </c>
      <c r="AM46" s="31">
        <v>0</v>
      </c>
      <c r="AN46" s="31">
        <v>12021</v>
      </c>
      <c r="AO46" s="31">
        <v>0</v>
      </c>
      <c r="AP46" s="31">
        <v>166065</v>
      </c>
      <c r="AQ46" s="31">
        <v>328242</v>
      </c>
      <c r="AR46" s="31">
        <v>64212</v>
      </c>
      <c r="AS46" s="31">
        <v>32766</v>
      </c>
      <c r="AT46" s="31">
        <v>37162</v>
      </c>
      <c r="AU46" s="31">
        <v>0</v>
      </c>
      <c r="AV46" s="31">
        <v>0</v>
      </c>
      <c r="AW46" s="31">
        <v>60613</v>
      </c>
      <c r="AX46" s="31">
        <v>40779</v>
      </c>
      <c r="AY46" s="31">
        <v>18877</v>
      </c>
      <c r="AZ46" s="31">
        <v>73833</v>
      </c>
      <c r="BA46" s="31">
        <v>42605</v>
      </c>
      <c r="BB46" s="31">
        <v>23048</v>
      </c>
      <c r="BC46" s="31">
        <v>19557</v>
      </c>
      <c r="BD46" s="31">
        <v>0</v>
      </c>
      <c r="BE46" s="31">
        <v>684427</v>
      </c>
      <c r="BF46" s="31">
        <v>0</v>
      </c>
      <c r="BG46" s="31">
        <v>0</v>
      </c>
      <c r="BH46" s="31">
        <v>0</v>
      </c>
      <c r="BI46" s="31">
        <v>0</v>
      </c>
      <c r="BJ46" s="31">
        <f t="shared" si="3"/>
        <v>3090822</v>
      </c>
      <c r="BK46" s="31">
        <v>3090822</v>
      </c>
      <c r="BL46" s="28">
        <f t="shared" si="1"/>
        <v>0</v>
      </c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</row>
    <row r="47" spans="1:220" s="29" customFormat="1" ht="31.5" customHeight="1">
      <c r="A47" s="30" t="s">
        <v>84</v>
      </c>
      <c r="B47" s="31">
        <v>71648</v>
      </c>
      <c r="C47" s="31">
        <v>815026</v>
      </c>
      <c r="D47" s="31">
        <v>617392</v>
      </c>
      <c r="E47" s="31">
        <v>85646</v>
      </c>
      <c r="F47" s="31">
        <v>36967</v>
      </c>
      <c r="G47" s="31">
        <v>28375</v>
      </c>
      <c r="H47" s="31">
        <v>39562</v>
      </c>
      <c r="I47" s="31">
        <v>7084</v>
      </c>
      <c r="J47" s="31">
        <v>838839</v>
      </c>
      <c r="K47" s="31">
        <v>294284</v>
      </c>
      <c r="L47" s="31">
        <v>358323</v>
      </c>
      <c r="M47" s="31">
        <v>186232</v>
      </c>
      <c r="N47" s="31">
        <v>0</v>
      </c>
      <c r="O47" s="31">
        <v>0</v>
      </c>
      <c r="P47" s="31">
        <v>438167</v>
      </c>
      <c r="Q47" s="31">
        <v>209500</v>
      </c>
      <c r="R47" s="31">
        <v>1538</v>
      </c>
      <c r="S47" s="31">
        <v>0</v>
      </c>
      <c r="T47" s="31">
        <v>227129</v>
      </c>
      <c r="U47" s="31">
        <v>2602</v>
      </c>
      <c r="V47" s="31">
        <v>0</v>
      </c>
      <c r="W47" s="31">
        <v>2602</v>
      </c>
      <c r="X47" s="31">
        <v>363850</v>
      </c>
      <c r="Y47" s="31">
        <v>112912</v>
      </c>
      <c r="Z47" s="31">
        <v>7254</v>
      </c>
      <c r="AA47" s="31">
        <v>159091</v>
      </c>
      <c r="AB47" s="31">
        <v>84593</v>
      </c>
      <c r="AC47" s="31">
        <v>0</v>
      </c>
      <c r="AD47" s="31">
        <v>339285</v>
      </c>
      <c r="AE47" s="31">
        <v>480592</v>
      </c>
      <c r="AF47" s="31">
        <v>37963</v>
      </c>
      <c r="AG47" s="31">
        <v>343211</v>
      </c>
      <c r="AH47" s="31">
        <v>2130</v>
      </c>
      <c r="AI47" s="31">
        <v>0</v>
      </c>
      <c r="AJ47" s="31">
        <v>832</v>
      </c>
      <c r="AK47" s="31">
        <v>279</v>
      </c>
      <c r="AL47" s="31">
        <v>76239</v>
      </c>
      <c r="AM47" s="31">
        <v>717</v>
      </c>
      <c r="AN47" s="31">
        <v>19221</v>
      </c>
      <c r="AO47" s="31">
        <v>0</v>
      </c>
      <c r="AP47" s="31">
        <v>211466</v>
      </c>
      <c r="AQ47" s="31">
        <v>585785</v>
      </c>
      <c r="AR47" s="31">
        <v>83683</v>
      </c>
      <c r="AS47" s="31">
        <v>56937</v>
      </c>
      <c r="AT47" s="31">
        <v>69563</v>
      </c>
      <c r="AU47" s="31">
        <v>0</v>
      </c>
      <c r="AV47" s="31">
        <v>0</v>
      </c>
      <c r="AW47" s="31">
        <v>118194</v>
      </c>
      <c r="AX47" s="31">
        <v>116151</v>
      </c>
      <c r="AY47" s="31">
        <v>36788</v>
      </c>
      <c r="AZ47" s="31">
        <v>104469</v>
      </c>
      <c r="BA47" s="31">
        <v>61594</v>
      </c>
      <c r="BB47" s="31">
        <v>42364</v>
      </c>
      <c r="BC47" s="31">
        <v>19230</v>
      </c>
      <c r="BD47" s="31">
        <v>0</v>
      </c>
      <c r="BE47" s="31">
        <v>803989</v>
      </c>
      <c r="BF47" s="31">
        <v>0</v>
      </c>
      <c r="BG47" s="31">
        <v>0</v>
      </c>
      <c r="BH47" s="31">
        <v>0</v>
      </c>
      <c r="BI47" s="31">
        <v>0</v>
      </c>
      <c r="BJ47" s="31">
        <f t="shared" si="3"/>
        <v>5012843</v>
      </c>
      <c r="BK47" s="31">
        <v>5012843</v>
      </c>
      <c r="BL47" s="28">
        <f t="shared" si="1"/>
        <v>0</v>
      </c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</row>
    <row r="48" spans="1:220" s="29" customFormat="1" ht="31.5" customHeight="1">
      <c r="A48" s="40" t="s">
        <v>85</v>
      </c>
      <c r="B48" s="41">
        <v>45671</v>
      </c>
      <c r="C48" s="41">
        <v>549846</v>
      </c>
      <c r="D48" s="41">
        <v>439855</v>
      </c>
      <c r="E48" s="41">
        <v>31756</v>
      </c>
      <c r="F48" s="41">
        <v>14262</v>
      </c>
      <c r="G48" s="41">
        <v>22145</v>
      </c>
      <c r="H48" s="41">
        <v>41319</v>
      </c>
      <c r="I48" s="41">
        <v>509</v>
      </c>
      <c r="J48" s="41">
        <v>585036</v>
      </c>
      <c r="K48" s="41">
        <v>231752</v>
      </c>
      <c r="L48" s="41">
        <v>173757</v>
      </c>
      <c r="M48" s="41">
        <v>179437</v>
      </c>
      <c r="N48" s="41">
        <v>0</v>
      </c>
      <c r="O48" s="41">
        <v>90</v>
      </c>
      <c r="P48" s="41">
        <v>198103</v>
      </c>
      <c r="Q48" s="41">
        <v>116989</v>
      </c>
      <c r="R48" s="41">
        <v>506</v>
      </c>
      <c r="S48" s="41">
        <v>0</v>
      </c>
      <c r="T48" s="41">
        <v>80608</v>
      </c>
      <c r="U48" s="41">
        <v>114</v>
      </c>
      <c r="V48" s="41">
        <v>0</v>
      </c>
      <c r="W48" s="41">
        <v>114</v>
      </c>
      <c r="X48" s="41">
        <v>370295</v>
      </c>
      <c r="Y48" s="41">
        <v>230766</v>
      </c>
      <c r="Z48" s="41">
        <v>18069</v>
      </c>
      <c r="AA48" s="41">
        <v>42450</v>
      </c>
      <c r="AB48" s="41">
        <v>79010</v>
      </c>
      <c r="AC48" s="41">
        <v>0</v>
      </c>
      <c r="AD48" s="41">
        <v>46373</v>
      </c>
      <c r="AE48" s="41">
        <v>225299</v>
      </c>
      <c r="AF48" s="41">
        <v>19282</v>
      </c>
      <c r="AG48" s="41">
        <v>24032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181985</v>
      </c>
      <c r="AO48" s="41">
        <v>0</v>
      </c>
      <c r="AP48" s="41">
        <v>110481</v>
      </c>
      <c r="AQ48" s="41">
        <v>394531</v>
      </c>
      <c r="AR48" s="41">
        <v>132467</v>
      </c>
      <c r="AS48" s="41">
        <v>16637</v>
      </c>
      <c r="AT48" s="41">
        <v>28926</v>
      </c>
      <c r="AU48" s="41">
        <v>0</v>
      </c>
      <c r="AV48" s="41">
        <v>0</v>
      </c>
      <c r="AW48" s="41">
        <v>22757</v>
      </c>
      <c r="AX48" s="41">
        <v>37395</v>
      </c>
      <c r="AY48" s="41">
        <v>20319</v>
      </c>
      <c r="AZ48" s="41">
        <v>136030</v>
      </c>
      <c r="BA48" s="41">
        <v>124378</v>
      </c>
      <c r="BB48" s="41">
        <v>41036</v>
      </c>
      <c r="BC48" s="41">
        <v>83342</v>
      </c>
      <c r="BD48" s="41">
        <v>0</v>
      </c>
      <c r="BE48" s="41">
        <v>412575</v>
      </c>
      <c r="BF48" s="41">
        <v>0</v>
      </c>
      <c r="BG48" s="41">
        <v>0</v>
      </c>
      <c r="BH48" s="41">
        <v>0</v>
      </c>
      <c r="BI48" s="41">
        <v>0</v>
      </c>
      <c r="BJ48" s="41">
        <f t="shared" si="3"/>
        <v>3062702</v>
      </c>
      <c r="BK48" s="41">
        <v>3062702</v>
      </c>
      <c r="BL48" s="28">
        <f t="shared" si="1"/>
        <v>0</v>
      </c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</row>
    <row r="49" spans="1:220" s="29" customFormat="1" ht="31.5" customHeight="1">
      <c r="A49" s="34" t="s">
        <v>86</v>
      </c>
      <c r="B49" s="35">
        <v>85747</v>
      </c>
      <c r="C49" s="35">
        <v>885309</v>
      </c>
      <c r="D49" s="35">
        <v>720365</v>
      </c>
      <c r="E49" s="35">
        <v>98948</v>
      </c>
      <c r="F49" s="35">
        <v>26559</v>
      </c>
      <c r="G49" s="35">
        <v>33869</v>
      </c>
      <c r="H49" s="35">
        <v>4963</v>
      </c>
      <c r="I49" s="35">
        <v>605</v>
      </c>
      <c r="J49" s="35">
        <v>1462581</v>
      </c>
      <c r="K49" s="35">
        <v>398959</v>
      </c>
      <c r="L49" s="35">
        <v>608070</v>
      </c>
      <c r="M49" s="35">
        <v>455152</v>
      </c>
      <c r="N49" s="35">
        <v>0</v>
      </c>
      <c r="O49" s="35">
        <v>400</v>
      </c>
      <c r="P49" s="35">
        <v>779919</v>
      </c>
      <c r="Q49" s="35">
        <v>252888</v>
      </c>
      <c r="R49" s="35">
        <v>0</v>
      </c>
      <c r="S49" s="35">
        <v>0</v>
      </c>
      <c r="T49" s="35">
        <v>527031</v>
      </c>
      <c r="U49" s="35">
        <v>1497</v>
      </c>
      <c r="V49" s="35">
        <v>0</v>
      </c>
      <c r="W49" s="35">
        <v>1497</v>
      </c>
      <c r="X49" s="35">
        <v>384340</v>
      </c>
      <c r="Y49" s="35">
        <v>114392</v>
      </c>
      <c r="Z49" s="35">
        <v>12583</v>
      </c>
      <c r="AA49" s="35">
        <v>236126</v>
      </c>
      <c r="AB49" s="35">
        <v>21239</v>
      </c>
      <c r="AC49" s="35">
        <v>0</v>
      </c>
      <c r="AD49" s="35">
        <v>86670</v>
      </c>
      <c r="AE49" s="35">
        <v>193054</v>
      </c>
      <c r="AF49" s="35">
        <v>18062</v>
      </c>
      <c r="AG49" s="35">
        <v>127157</v>
      </c>
      <c r="AH49" s="35">
        <v>1746</v>
      </c>
      <c r="AI49" s="35">
        <v>0</v>
      </c>
      <c r="AJ49" s="35">
        <v>5</v>
      </c>
      <c r="AK49" s="35">
        <v>14263</v>
      </c>
      <c r="AL49" s="35">
        <v>0</v>
      </c>
      <c r="AM49" s="35">
        <v>6358</v>
      </c>
      <c r="AN49" s="35">
        <v>25463</v>
      </c>
      <c r="AO49" s="35">
        <v>0</v>
      </c>
      <c r="AP49" s="35">
        <v>320041</v>
      </c>
      <c r="AQ49" s="35">
        <v>543155</v>
      </c>
      <c r="AR49" s="35">
        <v>166148</v>
      </c>
      <c r="AS49" s="35">
        <v>59691</v>
      </c>
      <c r="AT49" s="35">
        <v>52784</v>
      </c>
      <c r="AU49" s="35">
        <v>0</v>
      </c>
      <c r="AV49" s="35">
        <v>0</v>
      </c>
      <c r="AW49" s="35">
        <v>600</v>
      </c>
      <c r="AX49" s="35">
        <v>113662</v>
      </c>
      <c r="AY49" s="35">
        <v>60363</v>
      </c>
      <c r="AZ49" s="35">
        <v>89907</v>
      </c>
      <c r="BA49" s="35">
        <v>4772</v>
      </c>
      <c r="BB49" s="35">
        <v>0</v>
      </c>
      <c r="BC49" s="35">
        <v>0</v>
      </c>
      <c r="BD49" s="35">
        <v>4772</v>
      </c>
      <c r="BE49" s="35">
        <v>1455473</v>
      </c>
      <c r="BF49" s="35">
        <v>0</v>
      </c>
      <c r="BG49" s="35">
        <v>0</v>
      </c>
      <c r="BH49" s="35">
        <v>0</v>
      </c>
      <c r="BI49" s="35">
        <v>0</v>
      </c>
      <c r="BJ49" s="35">
        <f t="shared" si="3"/>
        <v>6202558</v>
      </c>
      <c r="BK49" s="35">
        <v>6202558</v>
      </c>
      <c r="BL49" s="28">
        <f t="shared" si="1"/>
        <v>0</v>
      </c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</row>
    <row r="50" spans="1:220" s="29" customFormat="1" ht="31.5" customHeight="1">
      <c r="A50" s="30" t="s">
        <v>87</v>
      </c>
      <c r="B50" s="31">
        <v>79436</v>
      </c>
      <c r="C50" s="31">
        <v>417163</v>
      </c>
      <c r="D50" s="31">
        <v>305561</v>
      </c>
      <c r="E50" s="31">
        <v>56444</v>
      </c>
      <c r="F50" s="31">
        <v>25766</v>
      </c>
      <c r="G50" s="31">
        <v>25431</v>
      </c>
      <c r="H50" s="31">
        <v>2610</v>
      </c>
      <c r="I50" s="31">
        <v>1351</v>
      </c>
      <c r="J50" s="31">
        <v>601045</v>
      </c>
      <c r="K50" s="31">
        <v>199233</v>
      </c>
      <c r="L50" s="31">
        <v>230018</v>
      </c>
      <c r="M50" s="31">
        <v>171794</v>
      </c>
      <c r="N50" s="31">
        <v>0</v>
      </c>
      <c r="O50" s="31">
        <v>0</v>
      </c>
      <c r="P50" s="31">
        <v>378667</v>
      </c>
      <c r="Q50" s="31">
        <v>203688</v>
      </c>
      <c r="R50" s="31">
        <v>792</v>
      </c>
      <c r="S50" s="31">
        <v>0</v>
      </c>
      <c r="T50" s="31">
        <v>174187</v>
      </c>
      <c r="U50" s="31">
        <v>810</v>
      </c>
      <c r="V50" s="31">
        <v>0</v>
      </c>
      <c r="W50" s="31">
        <v>810</v>
      </c>
      <c r="X50" s="31">
        <v>246249</v>
      </c>
      <c r="Y50" s="31">
        <v>66686</v>
      </c>
      <c r="Z50" s="31">
        <v>4292</v>
      </c>
      <c r="AA50" s="31">
        <v>167283</v>
      </c>
      <c r="AB50" s="31">
        <v>7988</v>
      </c>
      <c r="AC50" s="31">
        <v>0</v>
      </c>
      <c r="AD50" s="31">
        <v>24897</v>
      </c>
      <c r="AE50" s="31">
        <v>178351</v>
      </c>
      <c r="AF50" s="31">
        <v>47171</v>
      </c>
      <c r="AG50" s="31">
        <v>105081</v>
      </c>
      <c r="AH50" s="31">
        <v>267</v>
      </c>
      <c r="AI50" s="31">
        <v>0</v>
      </c>
      <c r="AJ50" s="31">
        <v>0</v>
      </c>
      <c r="AK50" s="31">
        <v>0</v>
      </c>
      <c r="AL50" s="31">
        <v>0</v>
      </c>
      <c r="AM50" s="31">
        <v>1059</v>
      </c>
      <c r="AN50" s="31">
        <v>24773</v>
      </c>
      <c r="AO50" s="31">
        <v>0</v>
      </c>
      <c r="AP50" s="31">
        <v>175115</v>
      </c>
      <c r="AQ50" s="31">
        <v>301066</v>
      </c>
      <c r="AR50" s="31">
        <v>63249</v>
      </c>
      <c r="AS50" s="31">
        <v>33425</v>
      </c>
      <c r="AT50" s="31">
        <v>29303</v>
      </c>
      <c r="AU50" s="31">
        <v>0</v>
      </c>
      <c r="AV50" s="31">
        <v>0</v>
      </c>
      <c r="AW50" s="31">
        <v>64821</v>
      </c>
      <c r="AX50" s="31">
        <v>55108</v>
      </c>
      <c r="AY50" s="31">
        <v>31605</v>
      </c>
      <c r="AZ50" s="31">
        <v>23555</v>
      </c>
      <c r="BA50" s="31">
        <v>8775</v>
      </c>
      <c r="BB50" s="31">
        <v>8775</v>
      </c>
      <c r="BC50" s="31">
        <v>0</v>
      </c>
      <c r="BD50" s="31">
        <v>0</v>
      </c>
      <c r="BE50" s="31">
        <v>660422</v>
      </c>
      <c r="BF50" s="31">
        <v>0</v>
      </c>
      <c r="BG50" s="31">
        <v>0</v>
      </c>
      <c r="BH50" s="31">
        <v>0</v>
      </c>
      <c r="BI50" s="31">
        <v>0</v>
      </c>
      <c r="BJ50" s="31">
        <f t="shared" si="3"/>
        <v>3071996</v>
      </c>
      <c r="BK50" s="31">
        <v>3071996</v>
      </c>
      <c r="BL50" s="28">
        <f t="shared" si="1"/>
        <v>0</v>
      </c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</row>
    <row r="51" spans="1:220" s="29" customFormat="1" ht="31.5" customHeight="1">
      <c r="A51" s="30" t="s">
        <v>88</v>
      </c>
      <c r="B51" s="31">
        <v>72378</v>
      </c>
      <c r="C51" s="31">
        <v>408559</v>
      </c>
      <c r="D51" s="31">
        <v>281704</v>
      </c>
      <c r="E51" s="31">
        <v>71267</v>
      </c>
      <c r="F51" s="31">
        <v>27552</v>
      </c>
      <c r="G51" s="31">
        <v>23064</v>
      </c>
      <c r="H51" s="31">
        <v>4466</v>
      </c>
      <c r="I51" s="31">
        <v>506</v>
      </c>
      <c r="J51" s="31">
        <v>658062</v>
      </c>
      <c r="K51" s="31">
        <v>201490</v>
      </c>
      <c r="L51" s="31">
        <v>248947</v>
      </c>
      <c r="M51" s="31">
        <v>207625</v>
      </c>
      <c r="N51" s="31">
        <v>0</v>
      </c>
      <c r="O51" s="31">
        <v>0</v>
      </c>
      <c r="P51" s="31">
        <v>381489</v>
      </c>
      <c r="Q51" s="31">
        <v>212875</v>
      </c>
      <c r="R51" s="31">
        <v>732</v>
      </c>
      <c r="S51" s="31">
        <v>0</v>
      </c>
      <c r="T51" s="31">
        <v>167882</v>
      </c>
      <c r="U51" s="31">
        <v>0</v>
      </c>
      <c r="V51" s="31">
        <v>0</v>
      </c>
      <c r="W51" s="31">
        <v>0</v>
      </c>
      <c r="X51" s="31">
        <v>389364</v>
      </c>
      <c r="Y51" s="31">
        <v>94861</v>
      </c>
      <c r="Z51" s="31">
        <v>21783</v>
      </c>
      <c r="AA51" s="31">
        <v>261622</v>
      </c>
      <c r="AB51" s="31">
        <v>11098</v>
      </c>
      <c r="AC51" s="31">
        <v>0</v>
      </c>
      <c r="AD51" s="31">
        <v>42518</v>
      </c>
      <c r="AE51" s="31">
        <v>309345</v>
      </c>
      <c r="AF51" s="31">
        <v>47827</v>
      </c>
      <c r="AG51" s="31">
        <v>249423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12095</v>
      </c>
      <c r="AO51" s="31">
        <v>0</v>
      </c>
      <c r="AP51" s="31">
        <v>185262</v>
      </c>
      <c r="AQ51" s="31">
        <v>277951</v>
      </c>
      <c r="AR51" s="31">
        <v>51732</v>
      </c>
      <c r="AS51" s="31">
        <v>49020</v>
      </c>
      <c r="AT51" s="31">
        <v>30225</v>
      </c>
      <c r="AU51" s="31">
        <v>0</v>
      </c>
      <c r="AV51" s="31">
        <v>0</v>
      </c>
      <c r="AW51" s="31">
        <v>49165</v>
      </c>
      <c r="AX51" s="31">
        <v>31684</v>
      </c>
      <c r="AY51" s="31">
        <v>32130</v>
      </c>
      <c r="AZ51" s="31">
        <v>33995</v>
      </c>
      <c r="BA51" s="31">
        <v>218044</v>
      </c>
      <c r="BB51" s="31">
        <v>55129</v>
      </c>
      <c r="BC51" s="31">
        <v>162915</v>
      </c>
      <c r="BD51" s="31">
        <v>0</v>
      </c>
      <c r="BE51" s="31">
        <v>621024</v>
      </c>
      <c r="BF51" s="31">
        <v>0</v>
      </c>
      <c r="BG51" s="31">
        <v>0</v>
      </c>
      <c r="BH51" s="31">
        <v>0</v>
      </c>
      <c r="BI51" s="31">
        <v>0</v>
      </c>
      <c r="BJ51" s="31">
        <f t="shared" si="3"/>
        <v>3563996</v>
      </c>
      <c r="BK51" s="31">
        <v>3563996</v>
      </c>
      <c r="BL51" s="28">
        <f t="shared" si="1"/>
        <v>0</v>
      </c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</row>
    <row r="52" spans="1:220" s="29" customFormat="1" ht="31.5" customHeight="1">
      <c r="A52" s="30" t="s">
        <v>89</v>
      </c>
      <c r="B52" s="31">
        <v>70305</v>
      </c>
      <c r="C52" s="31">
        <v>507410</v>
      </c>
      <c r="D52" s="31">
        <v>392907</v>
      </c>
      <c r="E52" s="31">
        <v>71471</v>
      </c>
      <c r="F52" s="31">
        <v>19656</v>
      </c>
      <c r="G52" s="31">
        <v>19155</v>
      </c>
      <c r="H52" s="31">
        <v>3718</v>
      </c>
      <c r="I52" s="31">
        <v>503</v>
      </c>
      <c r="J52" s="31">
        <v>574498</v>
      </c>
      <c r="K52" s="31">
        <v>170216</v>
      </c>
      <c r="L52" s="31">
        <v>213453</v>
      </c>
      <c r="M52" s="31">
        <v>190829</v>
      </c>
      <c r="N52" s="31">
        <v>0</v>
      </c>
      <c r="O52" s="31">
        <v>0</v>
      </c>
      <c r="P52" s="31">
        <v>362556</v>
      </c>
      <c r="Q52" s="31">
        <v>168129</v>
      </c>
      <c r="R52" s="31">
        <v>578</v>
      </c>
      <c r="S52" s="31">
        <v>0</v>
      </c>
      <c r="T52" s="31">
        <v>193849</v>
      </c>
      <c r="U52" s="31">
        <v>4392</v>
      </c>
      <c r="V52" s="31">
        <v>0</v>
      </c>
      <c r="W52" s="31">
        <v>4392</v>
      </c>
      <c r="X52" s="31">
        <v>181042</v>
      </c>
      <c r="Y52" s="31">
        <v>84735</v>
      </c>
      <c r="Z52" s="31">
        <v>424</v>
      </c>
      <c r="AA52" s="31">
        <v>88367</v>
      </c>
      <c r="AB52" s="31">
        <v>7516</v>
      </c>
      <c r="AC52" s="31">
        <v>0</v>
      </c>
      <c r="AD52" s="31">
        <v>55838</v>
      </c>
      <c r="AE52" s="31">
        <v>109288</v>
      </c>
      <c r="AF52" s="31">
        <v>44509</v>
      </c>
      <c r="AG52" s="31">
        <v>52685</v>
      </c>
      <c r="AH52" s="31">
        <v>478</v>
      </c>
      <c r="AI52" s="31">
        <v>0</v>
      </c>
      <c r="AJ52" s="31">
        <v>0</v>
      </c>
      <c r="AK52" s="31">
        <v>0</v>
      </c>
      <c r="AL52" s="31">
        <v>0</v>
      </c>
      <c r="AM52" s="31">
        <v>539</v>
      </c>
      <c r="AN52" s="31">
        <v>11077</v>
      </c>
      <c r="AO52" s="31">
        <v>0</v>
      </c>
      <c r="AP52" s="31">
        <v>151005</v>
      </c>
      <c r="AQ52" s="31">
        <v>367292</v>
      </c>
      <c r="AR52" s="31">
        <v>47354</v>
      </c>
      <c r="AS52" s="31">
        <v>29697</v>
      </c>
      <c r="AT52" s="31">
        <v>134105</v>
      </c>
      <c r="AU52" s="31">
        <v>0</v>
      </c>
      <c r="AV52" s="31">
        <v>0</v>
      </c>
      <c r="AW52" s="31">
        <v>51520</v>
      </c>
      <c r="AX52" s="31">
        <v>49179</v>
      </c>
      <c r="AY52" s="31">
        <v>17599</v>
      </c>
      <c r="AZ52" s="31">
        <v>37838</v>
      </c>
      <c r="BA52" s="31">
        <v>0</v>
      </c>
      <c r="BB52" s="31">
        <v>0</v>
      </c>
      <c r="BC52" s="31">
        <v>0</v>
      </c>
      <c r="BD52" s="31">
        <v>0</v>
      </c>
      <c r="BE52" s="31">
        <v>470497</v>
      </c>
      <c r="BF52" s="31">
        <v>0</v>
      </c>
      <c r="BG52" s="31">
        <v>0</v>
      </c>
      <c r="BH52" s="31">
        <v>0</v>
      </c>
      <c r="BI52" s="31">
        <v>0</v>
      </c>
      <c r="BJ52" s="31">
        <f t="shared" si="3"/>
        <v>2854123</v>
      </c>
      <c r="BK52" s="31">
        <v>2854123</v>
      </c>
      <c r="BL52" s="28">
        <f t="shared" si="1"/>
        <v>0</v>
      </c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</row>
    <row r="53" spans="1:220" s="29" customFormat="1" ht="31.5" customHeight="1">
      <c r="A53" s="40" t="s">
        <v>90</v>
      </c>
      <c r="B53" s="41">
        <v>78482</v>
      </c>
      <c r="C53" s="41">
        <v>532129</v>
      </c>
      <c r="D53" s="41">
        <v>441186</v>
      </c>
      <c r="E53" s="41">
        <v>50891</v>
      </c>
      <c r="F53" s="41">
        <v>7559</v>
      </c>
      <c r="G53" s="41">
        <v>28000</v>
      </c>
      <c r="H53" s="41">
        <v>3975</v>
      </c>
      <c r="I53" s="41">
        <v>518</v>
      </c>
      <c r="J53" s="41">
        <v>661755</v>
      </c>
      <c r="K53" s="41">
        <v>229592</v>
      </c>
      <c r="L53" s="41">
        <v>265105</v>
      </c>
      <c r="M53" s="41">
        <v>167058</v>
      </c>
      <c r="N53" s="41">
        <v>0</v>
      </c>
      <c r="O53" s="41">
        <v>0</v>
      </c>
      <c r="P53" s="41">
        <v>259991</v>
      </c>
      <c r="Q53" s="41">
        <v>91191</v>
      </c>
      <c r="R53" s="41">
        <v>386</v>
      </c>
      <c r="S53" s="41">
        <v>0</v>
      </c>
      <c r="T53" s="41">
        <v>168414</v>
      </c>
      <c r="U53" s="41">
        <v>8</v>
      </c>
      <c r="V53" s="41">
        <v>0</v>
      </c>
      <c r="W53" s="41">
        <v>8</v>
      </c>
      <c r="X53" s="41">
        <v>346466</v>
      </c>
      <c r="Y53" s="41">
        <v>150263</v>
      </c>
      <c r="Z53" s="41">
        <v>13586</v>
      </c>
      <c r="AA53" s="41">
        <v>120760</v>
      </c>
      <c r="AB53" s="41">
        <v>61857</v>
      </c>
      <c r="AC53" s="41">
        <v>0</v>
      </c>
      <c r="AD53" s="41">
        <v>25923</v>
      </c>
      <c r="AE53" s="41">
        <v>389692</v>
      </c>
      <c r="AF53" s="41">
        <v>49486</v>
      </c>
      <c r="AG53" s="41">
        <v>334200</v>
      </c>
      <c r="AH53" s="41">
        <v>106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5900</v>
      </c>
      <c r="AO53" s="41">
        <v>0</v>
      </c>
      <c r="AP53" s="41">
        <v>147558</v>
      </c>
      <c r="AQ53" s="41">
        <v>513252</v>
      </c>
      <c r="AR53" s="41">
        <v>277135</v>
      </c>
      <c r="AS53" s="41">
        <v>80777</v>
      </c>
      <c r="AT53" s="41">
        <v>24847</v>
      </c>
      <c r="AU53" s="41">
        <v>0</v>
      </c>
      <c r="AV53" s="41">
        <v>0</v>
      </c>
      <c r="AW53" s="41">
        <v>36410</v>
      </c>
      <c r="AX53" s="41">
        <v>50488</v>
      </c>
      <c r="AY53" s="41">
        <v>43595</v>
      </c>
      <c r="AZ53" s="41">
        <v>0</v>
      </c>
      <c r="BA53" s="41">
        <v>77073</v>
      </c>
      <c r="BB53" s="41">
        <v>34326</v>
      </c>
      <c r="BC53" s="41">
        <v>42747</v>
      </c>
      <c r="BD53" s="41">
        <v>0</v>
      </c>
      <c r="BE53" s="41">
        <v>509584</v>
      </c>
      <c r="BF53" s="41">
        <v>0</v>
      </c>
      <c r="BG53" s="41">
        <v>0</v>
      </c>
      <c r="BH53" s="41">
        <v>0</v>
      </c>
      <c r="BI53" s="41">
        <v>0</v>
      </c>
      <c r="BJ53" s="41">
        <f t="shared" si="3"/>
        <v>3541913</v>
      </c>
      <c r="BK53" s="41">
        <v>3541913</v>
      </c>
      <c r="BL53" s="28">
        <f t="shared" si="1"/>
        <v>0</v>
      </c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</row>
    <row r="54" spans="1:220" s="29" customFormat="1" ht="31.5" customHeight="1">
      <c r="A54" s="34" t="s">
        <v>91</v>
      </c>
      <c r="B54" s="35">
        <v>93776</v>
      </c>
      <c r="C54" s="35">
        <v>708054</v>
      </c>
      <c r="D54" s="35">
        <v>515445</v>
      </c>
      <c r="E54" s="35">
        <v>112058</v>
      </c>
      <c r="F54" s="35">
        <v>44716</v>
      </c>
      <c r="G54" s="35">
        <v>29234</v>
      </c>
      <c r="H54" s="35">
        <v>6036</v>
      </c>
      <c r="I54" s="35">
        <v>565</v>
      </c>
      <c r="J54" s="35">
        <v>1351665</v>
      </c>
      <c r="K54" s="35">
        <v>340743</v>
      </c>
      <c r="L54" s="35">
        <v>575562</v>
      </c>
      <c r="M54" s="35">
        <v>435175</v>
      </c>
      <c r="N54" s="35">
        <v>0</v>
      </c>
      <c r="O54" s="35">
        <v>185</v>
      </c>
      <c r="P54" s="35">
        <v>1148277</v>
      </c>
      <c r="Q54" s="35">
        <v>858550</v>
      </c>
      <c r="R54" s="35">
        <v>986</v>
      </c>
      <c r="S54" s="35">
        <v>0</v>
      </c>
      <c r="T54" s="35">
        <v>288741</v>
      </c>
      <c r="U54" s="35">
        <v>10362</v>
      </c>
      <c r="V54" s="35">
        <v>0</v>
      </c>
      <c r="W54" s="35">
        <v>10362</v>
      </c>
      <c r="X54" s="35">
        <v>263512</v>
      </c>
      <c r="Y54" s="35">
        <v>125125</v>
      </c>
      <c r="Z54" s="35">
        <v>1383</v>
      </c>
      <c r="AA54" s="35">
        <v>131266</v>
      </c>
      <c r="AB54" s="35">
        <v>5738</v>
      </c>
      <c r="AC54" s="35">
        <v>0</v>
      </c>
      <c r="AD54" s="35">
        <v>130412</v>
      </c>
      <c r="AE54" s="35">
        <v>433741</v>
      </c>
      <c r="AF54" s="35">
        <v>318</v>
      </c>
      <c r="AG54" s="35">
        <v>182685</v>
      </c>
      <c r="AH54" s="35">
        <v>8513</v>
      </c>
      <c r="AI54" s="35">
        <v>0</v>
      </c>
      <c r="AJ54" s="35">
        <v>0</v>
      </c>
      <c r="AK54" s="35">
        <v>25135</v>
      </c>
      <c r="AL54" s="35">
        <v>151345</v>
      </c>
      <c r="AM54" s="35">
        <v>16644</v>
      </c>
      <c r="AN54" s="35">
        <v>49101</v>
      </c>
      <c r="AO54" s="35">
        <v>0</v>
      </c>
      <c r="AP54" s="35">
        <v>268639</v>
      </c>
      <c r="AQ54" s="35">
        <v>721725</v>
      </c>
      <c r="AR54" s="35">
        <v>127291</v>
      </c>
      <c r="AS54" s="35">
        <v>91771</v>
      </c>
      <c r="AT54" s="35">
        <v>87868</v>
      </c>
      <c r="AU54" s="35">
        <v>0</v>
      </c>
      <c r="AV54" s="35">
        <v>0</v>
      </c>
      <c r="AW54" s="35">
        <v>60989</v>
      </c>
      <c r="AX54" s="35">
        <v>223538</v>
      </c>
      <c r="AY54" s="35">
        <v>39175</v>
      </c>
      <c r="AZ54" s="35">
        <v>91093</v>
      </c>
      <c r="BA54" s="35">
        <v>8474</v>
      </c>
      <c r="BB54" s="35">
        <v>0</v>
      </c>
      <c r="BC54" s="35">
        <v>8474</v>
      </c>
      <c r="BD54" s="35">
        <v>0</v>
      </c>
      <c r="BE54" s="35">
        <v>1166945</v>
      </c>
      <c r="BF54" s="35">
        <v>27113</v>
      </c>
      <c r="BG54" s="35">
        <v>27113</v>
      </c>
      <c r="BH54" s="35">
        <v>0</v>
      </c>
      <c r="BI54" s="35">
        <v>0</v>
      </c>
      <c r="BJ54" s="35">
        <f t="shared" si="3"/>
        <v>6332695</v>
      </c>
      <c r="BK54" s="35">
        <v>6332695</v>
      </c>
      <c r="BL54" s="28">
        <f t="shared" si="1"/>
        <v>0</v>
      </c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</row>
    <row r="55" spans="1:220" s="29" customFormat="1" ht="31.5" customHeight="1">
      <c r="A55" s="30" t="s">
        <v>92</v>
      </c>
      <c r="B55" s="31">
        <v>86712</v>
      </c>
      <c r="C55" s="31">
        <v>719217</v>
      </c>
      <c r="D55" s="31">
        <v>557080</v>
      </c>
      <c r="E55" s="31">
        <v>92598</v>
      </c>
      <c r="F55" s="31">
        <v>43872</v>
      </c>
      <c r="G55" s="31">
        <v>24551</v>
      </c>
      <c r="H55" s="31">
        <v>654</v>
      </c>
      <c r="I55" s="31">
        <v>462</v>
      </c>
      <c r="J55" s="31">
        <v>887338</v>
      </c>
      <c r="K55" s="31">
        <v>243018</v>
      </c>
      <c r="L55" s="31">
        <v>318755</v>
      </c>
      <c r="M55" s="31">
        <v>325565</v>
      </c>
      <c r="N55" s="31">
        <v>0</v>
      </c>
      <c r="O55" s="31">
        <v>0</v>
      </c>
      <c r="P55" s="31">
        <v>571836</v>
      </c>
      <c r="Q55" s="31">
        <v>351303</v>
      </c>
      <c r="R55" s="31">
        <v>0</v>
      </c>
      <c r="S55" s="31">
        <v>0</v>
      </c>
      <c r="T55" s="31">
        <v>220533</v>
      </c>
      <c r="U55" s="31">
        <v>699</v>
      </c>
      <c r="V55" s="31">
        <v>0</v>
      </c>
      <c r="W55" s="31">
        <v>699</v>
      </c>
      <c r="X55" s="31">
        <v>118399</v>
      </c>
      <c r="Y55" s="31">
        <v>82391</v>
      </c>
      <c r="Z55" s="31">
        <v>2412</v>
      </c>
      <c r="AA55" s="31">
        <v>25665</v>
      </c>
      <c r="AB55" s="31">
        <v>7381</v>
      </c>
      <c r="AC55" s="31">
        <v>550</v>
      </c>
      <c r="AD55" s="31">
        <v>45385</v>
      </c>
      <c r="AE55" s="31">
        <v>225472</v>
      </c>
      <c r="AF55" s="31">
        <v>41764</v>
      </c>
      <c r="AG55" s="31">
        <v>145239</v>
      </c>
      <c r="AH55" s="31">
        <v>3493</v>
      </c>
      <c r="AI55" s="31">
        <v>0</v>
      </c>
      <c r="AJ55" s="31">
        <v>0</v>
      </c>
      <c r="AK55" s="31">
        <v>0</v>
      </c>
      <c r="AL55" s="31">
        <v>124</v>
      </c>
      <c r="AM55" s="31">
        <v>1489</v>
      </c>
      <c r="AN55" s="31">
        <v>33363</v>
      </c>
      <c r="AO55" s="31">
        <v>0</v>
      </c>
      <c r="AP55" s="31">
        <v>239767</v>
      </c>
      <c r="AQ55" s="31">
        <v>418401</v>
      </c>
      <c r="AR55" s="31">
        <v>101875</v>
      </c>
      <c r="AS55" s="31">
        <v>86177</v>
      </c>
      <c r="AT55" s="31">
        <v>30708</v>
      </c>
      <c r="AU55" s="31">
        <v>0</v>
      </c>
      <c r="AV55" s="31">
        <v>0</v>
      </c>
      <c r="AW55" s="31">
        <v>38214</v>
      </c>
      <c r="AX55" s="31">
        <v>80387</v>
      </c>
      <c r="AY55" s="31">
        <v>46368</v>
      </c>
      <c r="AZ55" s="31">
        <v>34672</v>
      </c>
      <c r="BA55" s="31">
        <v>243686</v>
      </c>
      <c r="BB55" s="31">
        <v>46897</v>
      </c>
      <c r="BC55" s="31">
        <v>196789</v>
      </c>
      <c r="BD55" s="31">
        <v>0</v>
      </c>
      <c r="BE55" s="31">
        <v>675669</v>
      </c>
      <c r="BF55" s="31">
        <v>0</v>
      </c>
      <c r="BG55" s="31">
        <v>0</v>
      </c>
      <c r="BH55" s="31">
        <v>0</v>
      </c>
      <c r="BI55" s="31">
        <v>0</v>
      </c>
      <c r="BJ55" s="31">
        <f t="shared" si="3"/>
        <v>4232581</v>
      </c>
      <c r="BK55" s="31">
        <v>4232581</v>
      </c>
      <c r="BL55" s="28">
        <f t="shared" si="1"/>
        <v>0</v>
      </c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</row>
    <row r="56" spans="1:220" s="29" customFormat="1" ht="31.5" customHeight="1">
      <c r="A56" s="30" t="s">
        <v>93</v>
      </c>
      <c r="B56" s="31">
        <v>71749</v>
      </c>
      <c r="C56" s="31">
        <v>504195</v>
      </c>
      <c r="D56" s="31">
        <v>385025</v>
      </c>
      <c r="E56" s="31">
        <v>72925</v>
      </c>
      <c r="F56" s="31">
        <v>31462</v>
      </c>
      <c r="G56" s="31">
        <v>13635</v>
      </c>
      <c r="H56" s="31">
        <v>519</v>
      </c>
      <c r="I56" s="31">
        <v>629</v>
      </c>
      <c r="J56" s="31">
        <v>585625</v>
      </c>
      <c r="K56" s="31">
        <v>159474</v>
      </c>
      <c r="L56" s="31">
        <v>266207</v>
      </c>
      <c r="M56" s="31">
        <v>159932</v>
      </c>
      <c r="N56" s="31">
        <v>0</v>
      </c>
      <c r="O56" s="31">
        <v>12</v>
      </c>
      <c r="P56" s="31">
        <v>247721</v>
      </c>
      <c r="Q56" s="31">
        <v>166034</v>
      </c>
      <c r="R56" s="31">
        <v>0</v>
      </c>
      <c r="S56" s="31">
        <v>0</v>
      </c>
      <c r="T56" s="31">
        <v>81687</v>
      </c>
      <c r="U56" s="31">
        <v>8</v>
      </c>
      <c r="V56" s="31">
        <v>0</v>
      </c>
      <c r="W56" s="31">
        <v>8</v>
      </c>
      <c r="X56" s="31">
        <v>147876</v>
      </c>
      <c r="Y56" s="31">
        <v>67661</v>
      </c>
      <c r="Z56" s="31">
        <v>2390</v>
      </c>
      <c r="AA56" s="31">
        <v>40665</v>
      </c>
      <c r="AB56" s="31">
        <v>36771</v>
      </c>
      <c r="AC56" s="31">
        <v>389</v>
      </c>
      <c r="AD56" s="31">
        <v>35794</v>
      </c>
      <c r="AE56" s="31">
        <v>605928</v>
      </c>
      <c r="AF56" s="31">
        <v>32809</v>
      </c>
      <c r="AG56" s="31">
        <v>225667</v>
      </c>
      <c r="AH56" s="31">
        <v>6527</v>
      </c>
      <c r="AI56" s="31">
        <v>0</v>
      </c>
      <c r="AJ56" s="31">
        <v>3346</v>
      </c>
      <c r="AK56" s="31">
        <v>99912</v>
      </c>
      <c r="AL56" s="31">
        <v>175906</v>
      </c>
      <c r="AM56" s="31">
        <v>2894</v>
      </c>
      <c r="AN56" s="31">
        <v>58867</v>
      </c>
      <c r="AO56" s="31">
        <v>0</v>
      </c>
      <c r="AP56" s="31">
        <v>173716</v>
      </c>
      <c r="AQ56" s="31">
        <v>1084731</v>
      </c>
      <c r="AR56" s="31">
        <v>79335</v>
      </c>
      <c r="AS56" s="31">
        <v>33832</v>
      </c>
      <c r="AT56" s="31">
        <v>27121</v>
      </c>
      <c r="AU56" s="31">
        <v>0</v>
      </c>
      <c r="AV56" s="31">
        <v>0</v>
      </c>
      <c r="AW56" s="31">
        <v>38167</v>
      </c>
      <c r="AX56" s="31">
        <v>49144</v>
      </c>
      <c r="AY56" s="31">
        <v>826462</v>
      </c>
      <c r="AZ56" s="31">
        <v>30670</v>
      </c>
      <c r="BA56" s="31">
        <v>14790</v>
      </c>
      <c r="BB56" s="31">
        <v>9753</v>
      </c>
      <c r="BC56" s="31">
        <v>5037</v>
      </c>
      <c r="BD56" s="31">
        <v>0</v>
      </c>
      <c r="BE56" s="31">
        <v>306454</v>
      </c>
      <c r="BF56" s="31">
        <v>0</v>
      </c>
      <c r="BG56" s="31">
        <v>0</v>
      </c>
      <c r="BH56" s="31">
        <v>0</v>
      </c>
      <c r="BI56" s="31">
        <v>0</v>
      </c>
      <c r="BJ56" s="31">
        <f t="shared" si="3"/>
        <v>3778587</v>
      </c>
      <c r="BK56" s="31">
        <v>3778587</v>
      </c>
      <c r="BL56" s="28">
        <f t="shared" si="1"/>
        <v>0</v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</row>
    <row r="57" spans="1:220" s="29" customFormat="1" ht="31.5" customHeight="1">
      <c r="A57" s="30" t="s">
        <v>94</v>
      </c>
      <c r="B57" s="31">
        <v>82922</v>
      </c>
      <c r="C57" s="31">
        <v>826274</v>
      </c>
      <c r="D57" s="31">
        <v>671852</v>
      </c>
      <c r="E57" s="31">
        <v>92210</v>
      </c>
      <c r="F57" s="31">
        <v>24820</v>
      </c>
      <c r="G57" s="31">
        <v>24149</v>
      </c>
      <c r="H57" s="31">
        <v>9489</v>
      </c>
      <c r="I57" s="31">
        <v>3754</v>
      </c>
      <c r="J57" s="31">
        <v>820708</v>
      </c>
      <c r="K57" s="31">
        <v>259116</v>
      </c>
      <c r="L57" s="31">
        <v>314572</v>
      </c>
      <c r="M57" s="31">
        <v>247020</v>
      </c>
      <c r="N57" s="31">
        <v>0</v>
      </c>
      <c r="O57" s="31">
        <v>0</v>
      </c>
      <c r="P57" s="31">
        <v>450089</v>
      </c>
      <c r="Q57" s="31">
        <v>308253</v>
      </c>
      <c r="R57" s="31">
        <v>2560</v>
      </c>
      <c r="S57" s="31">
        <v>0</v>
      </c>
      <c r="T57" s="31">
        <v>139276</v>
      </c>
      <c r="U57" s="31">
        <v>12293</v>
      </c>
      <c r="V57" s="31">
        <v>0</v>
      </c>
      <c r="W57" s="31">
        <v>12293</v>
      </c>
      <c r="X57" s="31">
        <v>179770</v>
      </c>
      <c r="Y57" s="31">
        <v>71902</v>
      </c>
      <c r="Z57" s="31">
        <v>4479</v>
      </c>
      <c r="AA57" s="31">
        <v>55315</v>
      </c>
      <c r="AB57" s="31">
        <v>48074</v>
      </c>
      <c r="AC57" s="31">
        <v>0</v>
      </c>
      <c r="AD57" s="31">
        <v>245878</v>
      </c>
      <c r="AE57" s="31">
        <v>903562</v>
      </c>
      <c r="AF57" s="31">
        <v>23381</v>
      </c>
      <c r="AG57" s="31">
        <v>377092</v>
      </c>
      <c r="AH57" s="31">
        <v>4951</v>
      </c>
      <c r="AI57" s="31">
        <v>0</v>
      </c>
      <c r="AJ57" s="31">
        <v>0</v>
      </c>
      <c r="AK57" s="31">
        <v>30567</v>
      </c>
      <c r="AL57" s="31">
        <v>385653</v>
      </c>
      <c r="AM57" s="31">
        <v>10486</v>
      </c>
      <c r="AN57" s="31">
        <v>71432</v>
      </c>
      <c r="AO57" s="31">
        <v>0</v>
      </c>
      <c r="AP57" s="31">
        <v>389171</v>
      </c>
      <c r="AQ57" s="31">
        <v>1655231</v>
      </c>
      <c r="AR57" s="31">
        <v>94453</v>
      </c>
      <c r="AS57" s="31">
        <v>71664</v>
      </c>
      <c r="AT57" s="31">
        <v>43915</v>
      </c>
      <c r="AU57" s="31">
        <v>0</v>
      </c>
      <c r="AV57" s="31">
        <v>0</v>
      </c>
      <c r="AW57" s="31">
        <v>1218449</v>
      </c>
      <c r="AX57" s="31">
        <v>81264</v>
      </c>
      <c r="AY57" s="31">
        <v>92464</v>
      </c>
      <c r="AZ57" s="31">
        <v>53022</v>
      </c>
      <c r="BA57" s="31">
        <v>14177</v>
      </c>
      <c r="BB57" s="31">
        <v>0</v>
      </c>
      <c r="BC57" s="31">
        <v>14177</v>
      </c>
      <c r="BD57" s="31">
        <v>0</v>
      </c>
      <c r="BE57" s="31">
        <v>304264</v>
      </c>
      <c r="BF57" s="31">
        <v>0</v>
      </c>
      <c r="BG57" s="31">
        <v>0</v>
      </c>
      <c r="BH57" s="31">
        <v>0</v>
      </c>
      <c r="BI57" s="31">
        <v>0</v>
      </c>
      <c r="BJ57" s="31">
        <f t="shared" si="3"/>
        <v>5884339</v>
      </c>
      <c r="BK57" s="31">
        <v>5884339</v>
      </c>
      <c r="BL57" s="28">
        <f t="shared" si="1"/>
        <v>0</v>
      </c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</row>
    <row r="58" spans="1:220" s="29" customFormat="1" ht="31.5" customHeight="1">
      <c r="A58" s="40" t="s">
        <v>95</v>
      </c>
      <c r="B58" s="41">
        <v>104267</v>
      </c>
      <c r="C58" s="41">
        <v>969596</v>
      </c>
      <c r="D58" s="41">
        <v>798620</v>
      </c>
      <c r="E58" s="41">
        <v>104739</v>
      </c>
      <c r="F58" s="41">
        <v>30609</v>
      </c>
      <c r="G58" s="41">
        <v>25662</v>
      </c>
      <c r="H58" s="41">
        <v>9168</v>
      </c>
      <c r="I58" s="41">
        <v>798</v>
      </c>
      <c r="J58" s="41">
        <v>1454503</v>
      </c>
      <c r="K58" s="41">
        <v>559173</v>
      </c>
      <c r="L58" s="41">
        <v>452430</v>
      </c>
      <c r="M58" s="41">
        <v>442515</v>
      </c>
      <c r="N58" s="41">
        <v>0</v>
      </c>
      <c r="O58" s="41">
        <v>385</v>
      </c>
      <c r="P58" s="41">
        <v>582125</v>
      </c>
      <c r="Q58" s="41">
        <v>356622</v>
      </c>
      <c r="R58" s="41">
        <v>1366</v>
      </c>
      <c r="S58" s="41">
        <v>0</v>
      </c>
      <c r="T58" s="41">
        <v>224137</v>
      </c>
      <c r="U58" s="41">
        <v>18</v>
      </c>
      <c r="V58" s="41">
        <v>0</v>
      </c>
      <c r="W58" s="41">
        <v>18</v>
      </c>
      <c r="X58" s="41">
        <v>670280</v>
      </c>
      <c r="Y58" s="41">
        <v>68390</v>
      </c>
      <c r="Z58" s="41">
        <v>469</v>
      </c>
      <c r="AA58" s="41">
        <v>555880</v>
      </c>
      <c r="AB58" s="41">
        <v>34727</v>
      </c>
      <c r="AC58" s="41">
        <v>10814</v>
      </c>
      <c r="AD58" s="41">
        <v>169415</v>
      </c>
      <c r="AE58" s="41">
        <v>1235889</v>
      </c>
      <c r="AF58" s="41">
        <v>4426</v>
      </c>
      <c r="AG58" s="41">
        <v>241222</v>
      </c>
      <c r="AH58" s="41">
        <v>2278</v>
      </c>
      <c r="AI58" s="41">
        <v>0</v>
      </c>
      <c r="AJ58" s="41">
        <v>0</v>
      </c>
      <c r="AK58" s="41">
        <v>24345</v>
      </c>
      <c r="AL58" s="41">
        <v>502376</v>
      </c>
      <c r="AM58" s="41">
        <v>428858</v>
      </c>
      <c r="AN58" s="41">
        <v>32384</v>
      </c>
      <c r="AO58" s="41">
        <v>0</v>
      </c>
      <c r="AP58" s="41">
        <v>266226</v>
      </c>
      <c r="AQ58" s="41">
        <v>1138100</v>
      </c>
      <c r="AR58" s="41">
        <v>618459</v>
      </c>
      <c r="AS58" s="41">
        <v>50450</v>
      </c>
      <c r="AT58" s="41">
        <v>49062</v>
      </c>
      <c r="AU58" s="41">
        <v>0</v>
      </c>
      <c r="AV58" s="41">
        <v>0</v>
      </c>
      <c r="AW58" s="41">
        <v>56969</v>
      </c>
      <c r="AX58" s="41">
        <v>173954</v>
      </c>
      <c r="AY58" s="41">
        <v>117421</v>
      </c>
      <c r="AZ58" s="41">
        <v>71785</v>
      </c>
      <c r="BA58" s="41">
        <v>4514</v>
      </c>
      <c r="BB58" s="41">
        <v>2315</v>
      </c>
      <c r="BC58" s="41">
        <v>2199</v>
      </c>
      <c r="BD58" s="41">
        <v>0</v>
      </c>
      <c r="BE58" s="41">
        <v>674303</v>
      </c>
      <c r="BF58" s="41">
        <v>0</v>
      </c>
      <c r="BG58" s="41">
        <v>0</v>
      </c>
      <c r="BH58" s="41">
        <v>0</v>
      </c>
      <c r="BI58" s="41">
        <v>0</v>
      </c>
      <c r="BJ58" s="41">
        <f t="shared" si="3"/>
        <v>7269236</v>
      </c>
      <c r="BK58" s="41">
        <v>7269236</v>
      </c>
      <c r="BL58" s="28">
        <f t="shared" si="1"/>
        <v>0</v>
      </c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</row>
    <row r="59" spans="1:220" s="29" customFormat="1" ht="31.5" customHeight="1">
      <c r="A59" s="34" t="s">
        <v>96</v>
      </c>
      <c r="B59" s="35">
        <v>62630</v>
      </c>
      <c r="C59" s="35">
        <v>741466</v>
      </c>
      <c r="D59" s="35">
        <v>668349</v>
      </c>
      <c r="E59" s="35">
        <v>38577</v>
      </c>
      <c r="F59" s="35">
        <v>9566</v>
      </c>
      <c r="G59" s="35">
        <v>24338</v>
      </c>
      <c r="H59" s="35">
        <v>220</v>
      </c>
      <c r="I59" s="35">
        <v>416</v>
      </c>
      <c r="J59" s="35">
        <v>409430</v>
      </c>
      <c r="K59" s="35">
        <v>160042</v>
      </c>
      <c r="L59" s="35">
        <v>155859</v>
      </c>
      <c r="M59" s="35">
        <v>93529</v>
      </c>
      <c r="N59" s="35">
        <v>0</v>
      </c>
      <c r="O59" s="35">
        <v>0</v>
      </c>
      <c r="P59" s="35">
        <v>96787</v>
      </c>
      <c r="Q59" s="35">
        <v>50289</v>
      </c>
      <c r="R59" s="35">
        <v>0</v>
      </c>
      <c r="S59" s="35">
        <v>0</v>
      </c>
      <c r="T59" s="35">
        <v>46498</v>
      </c>
      <c r="U59" s="35">
        <v>4</v>
      </c>
      <c r="V59" s="35">
        <v>0</v>
      </c>
      <c r="W59" s="35">
        <v>4</v>
      </c>
      <c r="X59" s="35">
        <v>319350</v>
      </c>
      <c r="Y59" s="35">
        <v>99633</v>
      </c>
      <c r="Z59" s="35">
        <v>2806</v>
      </c>
      <c r="AA59" s="35">
        <v>119387</v>
      </c>
      <c r="AB59" s="35">
        <v>97524</v>
      </c>
      <c r="AC59" s="35">
        <v>0</v>
      </c>
      <c r="AD59" s="35">
        <v>17451</v>
      </c>
      <c r="AE59" s="35">
        <v>167121</v>
      </c>
      <c r="AF59" s="35">
        <v>23300</v>
      </c>
      <c r="AG59" s="35">
        <v>130621</v>
      </c>
      <c r="AH59" s="35">
        <v>1837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11363</v>
      </c>
      <c r="AO59" s="35">
        <v>0</v>
      </c>
      <c r="AP59" s="35">
        <v>99198</v>
      </c>
      <c r="AQ59" s="35">
        <v>162973</v>
      </c>
      <c r="AR59" s="35">
        <v>78181</v>
      </c>
      <c r="AS59" s="35">
        <v>12548</v>
      </c>
      <c r="AT59" s="35">
        <v>25038</v>
      </c>
      <c r="AU59" s="35">
        <v>0</v>
      </c>
      <c r="AV59" s="35">
        <v>0</v>
      </c>
      <c r="AW59" s="35">
        <v>0</v>
      </c>
      <c r="AX59" s="35">
        <v>28598</v>
      </c>
      <c r="AY59" s="35">
        <v>6400</v>
      </c>
      <c r="AZ59" s="35">
        <v>12208</v>
      </c>
      <c r="BA59" s="35">
        <v>97673</v>
      </c>
      <c r="BB59" s="35">
        <v>60050</v>
      </c>
      <c r="BC59" s="35">
        <v>37623</v>
      </c>
      <c r="BD59" s="35">
        <v>0</v>
      </c>
      <c r="BE59" s="35">
        <v>383428</v>
      </c>
      <c r="BF59" s="35">
        <v>0</v>
      </c>
      <c r="BG59" s="35">
        <v>0</v>
      </c>
      <c r="BH59" s="35">
        <v>0</v>
      </c>
      <c r="BI59" s="35">
        <v>0</v>
      </c>
      <c r="BJ59" s="35">
        <f t="shared" si="3"/>
        <v>2557511</v>
      </c>
      <c r="BK59" s="35">
        <v>2557511</v>
      </c>
      <c r="BL59" s="28">
        <f t="shared" si="1"/>
        <v>0</v>
      </c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</row>
    <row r="60" spans="1:220" s="29" customFormat="1" ht="31.5" customHeight="1">
      <c r="A60" s="30" t="s">
        <v>97</v>
      </c>
      <c r="B60" s="31">
        <v>96360</v>
      </c>
      <c r="C60" s="31">
        <v>3059391</v>
      </c>
      <c r="D60" s="31">
        <v>2856344</v>
      </c>
      <c r="E60" s="31">
        <v>141443</v>
      </c>
      <c r="F60" s="31">
        <v>34272</v>
      </c>
      <c r="G60" s="31">
        <v>22420</v>
      </c>
      <c r="H60" s="31">
        <v>3881</v>
      </c>
      <c r="I60" s="31">
        <v>1031</v>
      </c>
      <c r="J60" s="31">
        <v>991296</v>
      </c>
      <c r="K60" s="31">
        <v>368530</v>
      </c>
      <c r="L60" s="31">
        <v>316265</v>
      </c>
      <c r="M60" s="31">
        <v>306501</v>
      </c>
      <c r="N60" s="31">
        <v>0</v>
      </c>
      <c r="O60" s="31">
        <v>0</v>
      </c>
      <c r="P60" s="31">
        <v>591337</v>
      </c>
      <c r="Q60" s="31">
        <v>370899</v>
      </c>
      <c r="R60" s="31">
        <v>1169</v>
      </c>
      <c r="S60" s="31">
        <v>0</v>
      </c>
      <c r="T60" s="31">
        <v>219269</v>
      </c>
      <c r="U60" s="31">
        <v>0</v>
      </c>
      <c r="V60" s="31">
        <v>0</v>
      </c>
      <c r="W60" s="31">
        <v>0</v>
      </c>
      <c r="X60" s="31">
        <v>530742</v>
      </c>
      <c r="Y60" s="31">
        <v>229563</v>
      </c>
      <c r="Z60" s="31">
        <v>2122</v>
      </c>
      <c r="AA60" s="31">
        <v>199830</v>
      </c>
      <c r="AB60" s="31">
        <v>76337</v>
      </c>
      <c r="AC60" s="31">
        <v>22890</v>
      </c>
      <c r="AD60" s="31">
        <v>238145</v>
      </c>
      <c r="AE60" s="31">
        <v>1211781</v>
      </c>
      <c r="AF60" s="31">
        <v>24033</v>
      </c>
      <c r="AG60" s="31">
        <v>270959</v>
      </c>
      <c r="AH60" s="31">
        <v>25073</v>
      </c>
      <c r="AI60" s="31">
        <v>0</v>
      </c>
      <c r="AJ60" s="31">
        <v>817709</v>
      </c>
      <c r="AK60" s="31">
        <v>0</v>
      </c>
      <c r="AL60" s="31">
        <v>59661</v>
      </c>
      <c r="AM60" s="31">
        <v>27</v>
      </c>
      <c r="AN60" s="31">
        <v>14319</v>
      </c>
      <c r="AO60" s="31">
        <v>0</v>
      </c>
      <c r="AP60" s="31">
        <v>189997</v>
      </c>
      <c r="AQ60" s="31">
        <v>878329</v>
      </c>
      <c r="AR60" s="31">
        <v>113008</v>
      </c>
      <c r="AS60" s="31">
        <v>120507</v>
      </c>
      <c r="AT60" s="31">
        <v>54117</v>
      </c>
      <c r="AU60" s="31">
        <v>0</v>
      </c>
      <c r="AV60" s="31">
        <v>0</v>
      </c>
      <c r="AW60" s="31">
        <v>126100</v>
      </c>
      <c r="AX60" s="31">
        <v>259083</v>
      </c>
      <c r="AY60" s="31">
        <v>152681</v>
      </c>
      <c r="AZ60" s="31">
        <v>52833</v>
      </c>
      <c r="BA60" s="31">
        <v>0</v>
      </c>
      <c r="BB60" s="31">
        <v>0</v>
      </c>
      <c r="BC60" s="31">
        <v>0</v>
      </c>
      <c r="BD60" s="31">
        <v>0</v>
      </c>
      <c r="BE60" s="31">
        <v>129121</v>
      </c>
      <c r="BF60" s="31">
        <v>0</v>
      </c>
      <c r="BG60" s="31">
        <v>0</v>
      </c>
      <c r="BH60" s="31">
        <v>0</v>
      </c>
      <c r="BI60" s="31">
        <v>0</v>
      </c>
      <c r="BJ60" s="31">
        <f t="shared" si="3"/>
        <v>7916499</v>
      </c>
      <c r="BK60" s="31">
        <v>7916499</v>
      </c>
      <c r="BL60" s="28">
        <f t="shared" si="1"/>
        <v>0</v>
      </c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</row>
    <row r="61" spans="1:220" s="29" customFormat="1" ht="31.5" customHeight="1">
      <c r="A61" s="30" t="s">
        <v>98</v>
      </c>
      <c r="B61" s="31">
        <v>67941</v>
      </c>
      <c r="C61" s="31">
        <v>1208831</v>
      </c>
      <c r="D61" s="31">
        <v>1083059</v>
      </c>
      <c r="E61" s="31">
        <v>90966</v>
      </c>
      <c r="F61" s="31">
        <v>21283</v>
      </c>
      <c r="G61" s="31">
        <v>12589</v>
      </c>
      <c r="H61" s="31">
        <v>449</v>
      </c>
      <c r="I61" s="31">
        <v>485</v>
      </c>
      <c r="J61" s="31">
        <v>840274</v>
      </c>
      <c r="K61" s="31">
        <v>229731</v>
      </c>
      <c r="L61" s="31">
        <v>405379</v>
      </c>
      <c r="M61" s="31">
        <v>205054</v>
      </c>
      <c r="N61" s="31">
        <v>0</v>
      </c>
      <c r="O61" s="31">
        <v>110</v>
      </c>
      <c r="P61" s="31">
        <v>359305</v>
      </c>
      <c r="Q61" s="31">
        <v>262804</v>
      </c>
      <c r="R61" s="31">
        <v>728</v>
      </c>
      <c r="S61" s="31">
        <v>0</v>
      </c>
      <c r="T61" s="31">
        <v>95773</v>
      </c>
      <c r="U61" s="31">
        <v>55</v>
      </c>
      <c r="V61" s="31">
        <v>0</v>
      </c>
      <c r="W61" s="31">
        <v>55</v>
      </c>
      <c r="X61" s="31">
        <v>244059</v>
      </c>
      <c r="Y61" s="31">
        <v>59485</v>
      </c>
      <c r="Z61" s="31">
        <v>7447</v>
      </c>
      <c r="AA61" s="31">
        <v>154981</v>
      </c>
      <c r="AB61" s="31">
        <v>21766</v>
      </c>
      <c r="AC61" s="31">
        <v>380</v>
      </c>
      <c r="AD61" s="31">
        <v>178896</v>
      </c>
      <c r="AE61" s="31">
        <v>1358358</v>
      </c>
      <c r="AF61" s="31">
        <v>10116</v>
      </c>
      <c r="AG61" s="31">
        <v>668511</v>
      </c>
      <c r="AH61" s="31">
        <v>4462</v>
      </c>
      <c r="AI61" s="31">
        <v>0</v>
      </c>
      <c r="AJ61" s="31">
        <v>0</v>
      </c>
      <c r="AK61" s="31">
        <v>9416</v>
      </c>
      <c r="AL61" s="31">
        <v>299733</v>
      </c>
      <c r="AM61" s="31">
        <v>7936</v>
      </c>
      <c r="AN61" s="31">
        <v>358184</v>
      </c>
      <c r="AO61" s="31">
        <v>0</v>
      </c>
      <c r="AP61" s="31">
        <v>169498</v>
      </c>
      <c r="AQ61" s="31">
        <v>448054</v>
      </c>
      <c r="AR61" s="31">
        <v>52677</v>
      </c>
      <c r="AS61" s="31">
        <v>44563</v>
      </c>
      <c r="AT61" s="31">
        <v>36446</v>
      </c>
      <c r="AU61" s="31">
        <v>0</v>
      </c>
      <c r="AV61" s="31">
        <v>0</v>
      </c>
      <c r="AW61" s="31">
        <v>107553</v>
      </c>
      <c r="AX61" s="31">
        <v>139148</v>
      </c>
      <c r="AY61" s="31">
        <v>26914</v>
      </c>
      <c r="AZ61" s="31">
        <v>40753</v>
      </c>
      <c r="BA61" s="31">
        <v>3496</v>
      </c>
      <c r="BB61" s="31">
        <v>3496</v>
      </c>
      <c r="BC61" s="31">
        <v>0</v>
      </c>
      <c r="BD61" s="31">
        <v>0</v>
      </c>
      <c r="BE61" s="31">
        <v>630786</v>
      </c>
      <c r="BF61" s="31">
        <v>0</v>
      </c>
      <c r="BG61" s="31">
        <v>0</v>
      </c>
      <c r="BH61" s="31">
        <v>0</v>
      </c>
      <c r="BI61" s="31">
        <v>0</v>
      </c>
      <c r="BJ61" s="31">
        <f t="shared" si="3"/>
        <v>5509553</v>
      </c>
      <c r="BK61" s="31">
        <v>5509553</v>
      </c>
      <c r="BL61" s="28">
        <f t="shared" si="1"/>
        <v>0</v>
      </c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</row>
    <row r="62" spans="1:220" s="29" customFormat="1" ht="31.5" customHeight="1">
      <c r="A62" s="30" t="s">
        <v>99</v>
      </c>
      <c r="B62" s="31">
        <v>120826</v>
      </c>
      <c r="C62" s="31">
        <v>1166873</v>
      </c>
      <c r="D62" s="31">
        <v>859132</v>
      </c>
      <c r="E62" s="31">
        <v>147347</v>
      </c>
      <c r="F62" s="31">
        <v>127368</v>
      </c>
      <c r="G62" s="31">
        <v>30673</v>
      </c>
      <c r="H62" s="31">
        <v>1447</v>
      </c>
      <c r="I62" s="31">
        <v>906</v>
      </c>
      <c r="J62" s="31">
        <v>1445844</v>
      </c>
      <c r="K62" s="31">
        <v>462655</v>
      </c>
      <c r="L62" s="31">
        <v>527740</v>
      </c>
      <c r="M62" s="31">
        <v>455449</v>
      </c>
      <c r="N62" s="31">
        <v>0</v>
      </c>
      <c r="O62" s="31">
        <v>0</v>
      </c>
      <c r="P62" s="31">
        <v>515501</v>
      </c>
      <c r="Q62" s="31">
        <v>140581</v>
      </c>
      <c r="R62" s="31">
        <v>1754</v>
      </c>
      <c r="S62" s="31">
        <v>0</v>
      </c>
      <c r="T62" s="31">
        <v>373166</v>
      </c>
      <c r="U62" s="31">
        <v>30975</v>
      </c>
      <c r="V62" s="31">
        <v>0</v>
      </c>
      <c r="W62" s="31">
        <v>30975</v>
      </c>
      <c r="X62" s="31">
        <v>785335</v>
      </c>
      <c r="Y62" s="31">
        <v>182083</v>
      </c>
      <c r="Z62" s="31">
        <v>3327</v>
      </c>
      <c r="AA62" s="31">
        <v>512886</v>
      </c>
      <c r="AB62" s="31">
        <v>18272</v>
      </c>
      <c r="AC62" s="31">
        <v>68767</v>
      </c>
      <c r="AD62" s="31">
        <v>155066</v>
      </c>
      <c r="AE62" s="31">
        <v>766939</v>
      </c>
      <c r="AF62" s="31">
        <v>48029</v>
      </c>
      <c r="AG62" s="31">
        <v>262881</v>
      </c>
      <c r="AH62" s="31">
        <v>3594</v>
      </c>
      <c r="AI62" s="31">
        <v>0</v>
      </c>
      <c r="AJ62" s="31">
        <v>1458</v>
      </c>
      <c r="AK62" s="31">
        <v>44247</v>
      </c>
      <c r="AL62" s="31">
        <v>322988</v>
      </c>
      <c r="AM62" s="31">
        <v>49703</v>
      </c>
      <c r="AN62" s="31">
        <v>34039</v>
      </c>
      <c r="AO62" s="31">
        <v>0</v>
      </c>
      <c r="AP62" s="31">
        <v>358007</v>
      </c>
      <c r="AQ62" s="31">
        <v>750976</v>
      </c>
      <c r="AR62" s="31">
        <v>178999</v>
      </c>
      <c r="AS62" s="31">
        <v>133398</v>
      </c>
      <c r="AT62" s="31">
        <v>88027</v>
      </c>
      <c r="AU62" s="31">
        <v>0</v>
      </c>
      <c r="AV62" s="31">
        <v>0</v>
      </c>
      <c r="AW62" s="31">
        <v>42441</v>
      </c>
      <c r="AX62" s="31">
        <v>153238</v>
      </c>
      <c r="AY62" s="31">
        <v>94334</v>
      </c>
      <c r="AZ62" s="31">
        <v>60539</v>
      </c>
      <c r="BA62" s="31">
        <v>27661</v>
      </c>
      <c r="BB62" s="31">
        <v>12975</v>
      </c>
      <c r="BC62" s="31">
        <v>14686</v>
      </c>
      <c r="BD62" s="31">
        <v>0</v>
      </c>
      <c r="BE62" s="31">
        <v>861066</v>
      </c>
      <c r="BF62" s="31">
        <v>0</v>
      </c>
      <c r="BG62" s="31">
        <v>0</v>
      </c>
      <c r="BH62" s="31">
        <v>0</v>
      </c>
      <c r="BI62" s="31">
        <v>0</v>
      </c>
      <c r="BJ62" s="31">
        <f t="shared" si="3"/>
        <v>6985069</v>
      </c>
      <c r="BK62" s="31">
        <v>6985069</v>
      </c>
      <c r="BL62" s="28">
        <f t="shared" si="1"/>
        <v>0</v>
      </c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</row>
    <row r="63" spans="1:220" s="29" customFormat="1" ht="31.5" customHeight="1">
      <c r="A63" s="40" t="s">
        <v>100</v>
      </c>
      <c r="B63" s="41">
        <v>40497</v>
      </c>
      <c r="C63" s="41">
        <v>326520</v>
      </c>
      <c r="D63" s="41">
        <v>277954</v>
      </c>
      <c r="E63" s="41">
        <v>30579</v>
      </c>
      <c r="F63" s="41">
        <v>7724</v>
      </c>
      <c r="G63" s="41">
        <v>9704</v>
      </c>
      <c r="H63" s="41">
        <v>136</v>
      </c>
      <c r="I63" s="41">
        <v>423</v>
      </c>
      <c r="J63" s="41">
        <v>186208</v>
      </c>
      <c r="K63" s="41">
        <v>83984</v>
      </c>
      <c r="L63" s="41">
        <v>70834</v>
      </c>
      <c r="M63" s="41">
        <v>31390</v>
      </c>
      <c r="N63" s="41">
        <v>0</v>
      </c>
      <c r="O63" s="41">
        <v>0</v>
      </c>
      <c r="P63" s="41">
        <v>64493</v>
      </c>
      <c r="Q63" s="41">
        <v>35197</v>
      </c>
      <c r="R63" s="41">
        <v>0</v>
      </c>
      <c r="S63" s="41">
        <v>0</v>
      </c>
      <c r="T63" s="41">
        <v>29296</v>
      </c>
      <c r="U63" s="41">
        <v>4</v>
      </c>
      <c r="V63" s="41">
        <v>0</v>
      </c>
      <c r="W63" s="41">
        <v>4</v>
      </c>
      <c r="X63" s="41">
        <v>173861</v>
      </c>
      <c r="Y63" s="41">
        <v>119766</v>
      </c>
      <c r="Z63" s="41">
        <v>6964</v>
      </c>
      <c r="AA63" s="41">
        <v>39770</v>
      </c>
      <c r="AB63" s="41">
        <v>7361</v>
      </c>
      <c r="AC63" s="41">
        <v>0</v>
      </c>
      <c r="AD63" s="41">
        <v>22917</v>
      </c>
      <c r="AE63" s="41">
        <v>153782</v>
      </c>
      <c r="AF63" s="41">
        <v>238</v>
      </c>
      <c r="AG63" s="41">
        <v>144492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9052</v>
      </c>
      <c r="AO63" s="41">
        <v>0</v>
      </c>
      <c r="AP63" s="41">
        <v>63589</v>
      </c>
      <c r="AQ63" s="41">
        <v>102025</v>
      </c>
      <c r="AR63" s="41">
        <v>28287</v>
      </c>
      <c r="AS63" s="41">
        <v>10165</v>
      </c>
      <c r="AT63" s="41">
        <v>18605</v>
      </c>
      <c r="AU63" s="41">
        <v>0</v>
      </c>
      <c r="AV63" s="41">
        <v>0</v>
      </c>
      <c r="AW63" s="41">
        <v>16379</v>
      </c>
      <c r="AX63" s="41">
        <v>12362</v>
      </c>
      <c r="AY63" s="41">
        <v>3371</v>
      </c>
      <c r="AZ63" s="41">
        <v>12856</v>
      </c>
      <c r="BA63" s="41">
        <v>10983</v>
      </c>
      <c r="BB63" s="41">
        <v>10983</v>
      </c>
      <c r="BC63" s="41">
        <v>0</v>
      </c>
      <c r="BD63" s="41">
        <v>0</v>
      </c>
      <c r="BE63" s="41">
        <v>345477</v>
      </c>
      <c r="BF63" s="41">
        <v>0</v>
      </c>
      <c r="BG63" s="41">
        <v>0</v>
      </c>
      <c r="BH63" s="41">
        <v>0</v>
      </c>
      <c r="BI63" s="41">
        <v>0</v>
      </c>
      <c r="BJ63" s="41">
        <f t="shared" si="3"/>
        <v>1490356</v>
      </c>
      <c r="BK63" s="41">
        <v>1490356</v>
      </c>
      <c r="BL63" s="28">
        <f t="shared" si="1"/>
        <v>0</v>
      </c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</row>
    <row r="64" spans="1:220" s="29" customFormat="1" ht="31.5" customHeight="1">
      <c r="A64" s="30" t="s">
        <v>101</v>
      </c>
      <c r="B64" s="31">
        <v>76993</v>
      </c>
      <c r="C64" s="31">
        <v>665677</v>
      </c>
      <c r="D64" s="31">
        <v>550315</v>
      </c>
      <c r="E64" s="31">
        <v>68981</v>
      </c>
      <c r="F64" s="31">
        <v>20483</v>
      </c>
      <c r="G64" s="31">
        <v>20388</v>
      </c>
      <c r="H64" s="31">
        <v>363</v>
      </c>
      <c r="I64" s="31">
        <v>5147</v>
      </c>
      <c r="J64" s="31">
        <v>812347</v>
      </c>
      <c r="K64" s="31">
        <v>228453</v>
      </c>
      <c r="L64" s="31">
        <v>208601</v>
      </c>
      <c r="M64" s="31">
        <v>375293</v>
      </c>
      <c r="N64" s="31">
        <v>0</v>
      </c>
      <c r="O64" s="31">
        <v>0</v>
      </c>
      <c r="P64" s="31">
        <v>339423</v>
      </c>
      <c r="Q64" s="31">
        <v>232268</v>
      </c>
      <c r="R64" s="31">
        <v>1198</v>
      </c>
      <c r="S64" s="31">
        <v>0</v>
      </c>
      <c r="T64" s="31">
        <v>105957</v>
      </c>
      <c r="U64" s="31">
        <v>3418</v>
      </c>
      <c r="V64" s="31">
        <v>0</v>
      </c>
      <c r="W64" s="31">
        <v>3418</v>
      </c>
      <c r="X64" s="31">
        <v>390280</v>
      </c>
      <c r="Y64" s="31">
        <v>115070</v>
      </c>
      <c r="Z64" s="31">
        <v>99</v>
      </c>
      <c r="AA64" s="31">
        <v>230076</v>
      </c>
      <c r="AB64" s="31">
        <v>18689</v>
      </c>
      <c r="AC64" s="31">
        <v>26346</v>
      </c>
      <c r="AD64" s="31">
        <v>58013</v>
      </c>
      <c r="AE64" s="31">
        <v>521879</v>
      </c>
      <c r="AF64" s="31">
        <v>20316</v>
      </c>
      <c r="AG64" s="31">
        <v>166333</v>
      </c>
      <c r="AH64" s="31">
        <v>4195</v>
      </c>
      <c r="AI64" s="31">
        <v>30</v>
      </c>
      <c r="AJ64" s="31">
        <v>0</v>
      </c>
      <c r="AK64" s="31">
        <v>3066</v>
      </c>
      <c r="AL64" s="31">
        <v>164661</v>
      </c>
      <c r="AM64" s="31">
        <v>47529</v>
      </c>
      <c r="AN64" s="31">
        <v>115749</v>
      </c>
      <c r="AO64" s="31">
        <v>0</v>
      </c>
      <c r="AP64" s="31">
        <v>156873</v>
      </c>
      <c r="AQ64" s="31">
        <v>354105</v>
      </c>
      <c r="AR64" s="31">
        <v>100807</v>
      </c>
      <c r="AS64" s="31">
        <v>44946</v>
      </c>
      <c r="AT64" s="31">
        <v>36463</v>
      </c>
      <c r="AU64" s="31">
        <v>0</v>
      </c>
      <c r="AV64" s="31">
        <v>0</v>
      </c>
      <c r="AW64" s="31">
        <v>0</v>
      </c>
      <c r="AX64" s="31">
        <v>81659</v>
      </c>
      <c r="AY64" s="31">
        <v>31777</v>
      </c>
      <c r="AZ64" s="31">
        <v>58453</v>
      </c>
      <c r="BA64" s="31">
        <v>5828</v>
      </c>
      <c r="BB64" s="31">
        <v>5828</v>
      </c>
      <c r="BC64" s="31">
        <v>0</v>
      </c>
      <c r="BD64" s="31">
        <v>0</v>
      </c>
      <c r="BE64" s="31">
        <v>430494</v>
      </c>
      <c r="BF64" s="31">
        <v>0</v>
      </c>
      <c r="BG64" s="31">
        <v>0</v>
      </c>
      <c r="BH64" s="31">
        <v>0</v>
      </c>
      <c r="BI64" s="31">
        <v>0</v>
      </c>
      <c r="BJ64" s="31">
        <f t="shared" si="3"/>
        <v>3815330</v>
      </c>
      <c r="BK64" s="31">
        <v>3815330</v>
      </c>
      <c r="BL64" s="28">
        <f t="shared" si="1"/>
        <v>0</v>
      </c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</row>
    <row r="65" spans="1:220" s="29" customFormat="1" ht="31.5" customHeight="1" thickBot="1">
      <c r="A65" s="30" t="s">
        <v>112</v>
      </c>
      <c r="B65" s="31">
        <v>74033</v>
      </c>
      <c r="C65" s="31">
        <v>620635</v>
      </c>
      <c r="D65" s="31">
        <v>510832</v>
      </c>
      <c r="E65" s="31">
        <v>75437</v>
      </c>
      <c r="F65" s="31">
        <v>14075</v>
      </c>
      <c r="G65" s="31">
        <v>19525</v>
      </c>
      <c r="H65" s="31">
        <v>314</v>
      </c>
      <c r="I65" s="31">
        <v>452</v>
      </c>
      <c r="J65" s="31">
        <v>571546</v>
      </c>
      <c r="K65" s="31">
        <v>215757</v>
      </c>
      <c r="L65" s="31">
        <v>199397</v>
      </c>
      <c r="M65" s="31">
        <v>156392</v>
      </c>
      <c r="N65" s="31">
        <v>0</v>
      </c>
      <c r="O65" s="31">
        <v>0</v>
      </c>
      <c r="P65" s="31">
        <v>418112</v>
      </c>
      <c r="Q65" s="31">
        <v>315516</v>
      </c>
      <c r="R65" s="31">
        <v>0</v>
      </c>
      <c r="S65" s="31">
        <v>0</v>
      </c>
      <c r="T65" s="31">
        <v>102596</v>
      </c>
      <c r="U65" s="31">
        <v>365</v>
      </c>
      <c r="V65" s="31">
        <v>0</v>
      </c>
      <c r="W65" s="31">
        <v>365</v>
      </c>
      <c r="X65" s="31">
        <v>424951</v>
      </c>
      <c r="Y65" s="31">
        <v>265583</v>
      </c>
      <c r="Z65" s="31">
        <v>29552</v>
      </c>
      <c r="AA65" s="31">
        <v>83052</v>
      </c>
      <c r="AB65" s="31">
        <v>46764</v>
      </c>
      <c r="AC65" s="31">
        <v>0</v>
      </c>
      <c r="AD65" s="31">
        <v>244399</v>
      </c>
      <c r="AE65" s="31">
        <v>199121</v>
      </c>
      <c r="AF65" s="31">
        <v>10713</v>
      </c>
      <c r="AG65" s="31">
        <v>141835</v>
      </c>
      <c r="AH65" s="31">
        <v>2383</v>
      </c>
      <c r="AI65" s="31">
        <v>0</v>
      </c>
      <c r="AJ65" s="31">
        <v>0</v>
      </c>
      <c r="AK65" s="31">
        <v>2256</v>
      </c>
      <c r="AL65" s="31">
        <v>0</v>
      </c>
      <c r="AM65" s="31">
        <v>0</v>
      </c>
      <c r="AN65" s="31">
        <v>41934</v>
      </c>
      <c r="AO65" s="31">
        <v>0</v>
      </c>
      <c r="AP65" s="31">
        <v>127163</v>
      </c>
      <c r="AQ65" s="31">
        <v>441578</v>
      </c>
      <c r="AR65" s="31">
        <v>171884</v>
      </c>
      <c r="AS65" s="31">
        <v>45538</v>
      </c>
      <c r="AT65" s="31">
        <v>22867</v>
      </c>
      <c r="AU65" s="31">
        <v>0</v>
      </c>
      <c r="AV65" s="31">
        <v>0</v>
      </c>
      <c r="AW65" s="31">
        <v>88086</v>
      </c>
      <c r="AX65" s="31">
        <v>58400</v>
      </c>
      <c r="AY65" s="31">
        <v>25985</v>
      </c>
      <c r="AZ65" s="31">
        <v>28818</v>
      </c>
      <c r="BA65" s="31">
        <v>150136</v>
      </c>
      <c r="BB65" s="31">
        <v>117036</v>
      </c>
      <c r="BC65" s="31">
        <v>33100</v>
      </c>
      <c r="BD65" s="31">
        <v>0</v>
      </c>
      <c r="BE65" s="31">
        <v>645793</v>
      </c>
      <c r="BF65" s="31">
        <v>0</v>
      </c>
      <c r="BG65" s="31">
        <v>0</v>
      </c>
      <c r="BH65" s="31">
        <v>0</v>
      </c>
      <c r="BI65" s="31">
        <v>0</v>
      </c>
      <c r="BJ65" s="31">
        <f t="shared" si="3"/>
        <v>3917832</v>
      </c>
      <c r="BK65" s="31">
        <v>3917832</v>
      </c>
      <c r="BL65" s="28">
        <f t="shared" si="1"/>
        <v>0</v>
      </c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</row>
    <row r="66" spans="1:220" s="29" customFormat="1" ht="31.5" customHeight="1" thickBot="1" thickTop="1">
      <c r="A66" s="42" t="s">
        <v>102</v>
      </c>
      <c r="B66" s="43">
        <f>SUM(B19:B65)</f>
        <v>3596254</v>
      </c>
      <c r="C66" s="43">
        <f aca="true" t="shared" si="4" ref="C66:BI66">SUM(C19:C65)</f>
        <v>37164354</v>
      </c>
      <c r="D66" s="43">
        <f t="shared" si="4"/>
        <v>30652335</v>
      </c>
      <c r="E66" s="43">
        <f t="shared" si="4"/>
        <v>3767228</v>
      </c>
      <c r="F66" s="43">
        <f t="shared" si="4"/>
        <v>1343091</v>
      </c>
      <c r="G66" s="43">
        <f t="shared" si="4"/>
        <v>1152110</v>
      </c>
      <c r="H66" s="43">
        <f t="shared" si="4"/>
        <v>201139</v>
      </c>
      <c r="I66" s="43">
        <f t="shared" si="4"/>
        <v>48451</v>
      </c>
      <c r="J66" s="43">
        <f t="shared" si="4"/>
        <v>38170848</v>
      </c>
      <c r="K66" s="43">
        <f t="shared" si="4"/>
        <v>12001723</v>
      </c>
      <c r="L66" s="43">
        <f t="shared" si="4"/>
        <v>14190595</v>
      </c>
      <c r="M66" s="43">
        <f t="shared" si="4"/>
        <v>11976427</v>
      </c>
      <c r="N66" s="43">
        <f t="shared" si="4"/>
        <v>21</v>
      </c>
      <c r="O66" s="43">
        <f t="shared" si="4"/>
        <v>2082</v>
      </c>
      <c r="P66" s="43">
        <f t="shared" si="4"/>
        <v>17927629</v>
      </c>
      <c r="Q66" s="43">
        <f t="shared" si="4"/>
        <v>10353310</v>
      </c>
      <c r="R66" s="43">
        <f t="shared" si="4"/>
        <v>39646</v>
      </c>
      <c r="S66" s="43">
        <f t="shared" si="4"/>
        <v>0</v>
      </c>
      <c r="T66" s="43">
        <f t="shared" si="4"/>
        <v>7534673</v>
      </c>
      <c r="U66" s="43">
        <f t="shared" si="4"/>
        <v>134839</v>
      </c>
      <c r="V66" s="43">
        <f t="shared" si="4"/>
        <v>0</v>
      </c>
      <c r="W66" s="43">
        <f t="shared" si="4"/>
        <v>134839</v>
      </c>
      <c r="X66" s="43">
        <f t="shared" si="4"/>
        <v>15784638</v>
      </c>
      <c r="Y66" s="43">
        <f t="shared" si="4"/>
        <v>6071082</v>
      </c>
      <c r="Z66" s="43">
        <f t="shared" si="4"/>
        <v>236520</v>
      </c>
      <c r="AA66" s="43">
        <f t="shared" si="4"/>
        <v>7380683</v>
      </c>
      <c r="AB66" s="43">
        <f t="shared" si="4"/>
        <v>1956135</v>
      </c>
      <c r="AC66" s="43">
        <f t="shared" si="4"/>
        <v>140218</v>
      </c>
      <c r="AD66" s="43">
        <f t="shared" si="4"/>
        <v>6728110</v>
      </c>
      <c r="AE66" s="43">
        <f t="shared" si="4"/>
        <v>22855784</v>
      </c>
      <c r="AF66" s="43">
        <f t="shared" si="4"/>
        <v>1231287</v>
      </c>
      <c r="AG66" s="43">
        <f t="shared" si="4"/>
        <v>10683239</v>
      </c>
      <c r="AH66" s="43">
        <f t="shared" si="4"/>
        <v>152253</v>
      </c>
      <c r="AI66" s="43">
        <f t="shared" si="4"/>
        <v>30</v>
      </c>
      <c r="AJ66" s="43">
        <f t="shared" si="4"/>
        <v>1038467</v>
      </c>
      <c r="AK66" s="43">
        <f t="shared" si="4"/>
        <v>1017432</v>
      </c>
      <c r="AL66" s="43">
        <f t="shared" si="4"/>
        <v>4598031</v>
      </c>
      <c r="AM66" s="43">
        <f t="shared" si="4"/>
        <v>1579025</v>
      </c>
      <c r="AN66" s="43">
        <f t="shared" si="4"/>
        <v>2556020</v>
      </c>
      <c r="AO66" s="43">
        <f t="shared" si="4"/>
        <v>0</v>
      </c>
      <c r="AP66" s="43">
        <f t="shared" si="4"/>
        <v>9459630</v>
      </c>
      <c r="AQ66" s="43">
        <f t="shared" si="4"/>
        <v>27251515</v>
      </c>
      <c r="AR66" s="43">
        <f t="shared" si="4"/>
        <v>5074530</v>
      </c>
      <c r="AS66" s="43">
        <f t="shared" si="4"/>
        <v>4754308</v>
      </c>
      <c r="AT66" s="43">
        <f t="shared" si="4"/>
        <v>2730336</v>
      </c>
      <c r="AU66" s="43">
        <f t="shared" si="4"/>
        <v>0</v>
      </c>
      <c r="AV66" s="43">
        <f t="shared" si="4"/>
        <v>0</v>
      </c>
      <c r="AW66" s="43">
        <f t="shared" si="4"/>
        <v>3836685</v>
      </c>
      <c r="AX66" s="43">
        <f t="shared" si="4"/>
        <v>5347054</v>
      </c>
      <c r="AY66" s="43">
        <f t="shared" si="4"/>
        <v>2651662</v>
      </c>
      <c r="AZ66" s="43">
        <f t="shared" si="4"/>
        <v>2856940</v>
      </c>
      <c r="BA66" s="43">
        <f t="shared" si="4"/>
        <v>2533193</v>
      </c>
      <c r="BB66" s="43">
        <f t="shared" si="4"/>
        <v>671729</v>
      </c>
      <c r="BC66" s="43">
        <f t="shared" si="4"/>
        <v>1856692</v>
      </c>
      <c r="BD66" s="43">
        <f t="shared" si="4"/>
        <v>4772</v>
      </c>
      <c r="BE66" s="43">
        <f t="shared" si="4"/>
        <v>31178962</v>
      </c>
      <c r="BF66" s="43">
        <f t="shared" si="4"/>
        <v>359974</v>
      </c>
      <c r="BG66" s="43">
        <f t="shared" si="4"/>
        <v>359974</v>
      </c>
      <c r="BH66" s="43">
        <f t="shared" si="4"/>
        <v>0</v>
      </c>
      <c r="BI66" s="43">
        <f t="shared" si="4"/>
        <v>0</v>
      </c>
      <c r="BJ66" s="43">
        <f>SUM(BJ19:BJ65)</f>
        <v>213145730</v>
      </c>
      <c r="BK66" s="43">
        <f>SUM(BK19:BK65)</f>
        <v>213145730</v>
      </c>
      <c r="BL66" s="28">
        <f t="shared" si="1"/>
        <v>0</v>
      </c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</row>
    <row r="67" spans="1:220" s="29" customFormat="1" ht="31.5" customHeight="1" thickTop="1">
      <c r="A67" s="44" t="s">
        <v>103</v>
      </c>
      <c r="B67" s="41">
        <f aca="true" t="shared" si="5" ref="B67:AG67">SUM(B66,B18)</f>
        <v>8175092</v>
      </c>
      <c r="C67" s="41">
        <f t="shared" si="5"/>
        <v>116742457</v>
      </c>
      <c r="D67" s="41">
        <f t="shared" si="5"/>
        <v>96027126</v>
      </c>
      <c r="E67" s="41">
        <f t="shared" si="5"/>
        <v>11397964</v>
      </c>
      <c r="F67" s="41">
        <f t="shared" si="5"/>
        <v>4679520</v>
      </c>
      <c r="G67" s="41">
        <f t="shared" si="5"/>
        <v>3448279</v>
      </c>
      <c r="H67" s="41">
        <f t="shared" si="5"/>
        <v>580668</v>
      </c>
      <c r="I67" s="41">
        <f t="shared" si="5"/>
        <v>608900</v>
      </c>
      <c r="J67" s="41">
        <f t="shared" si="5"/>
        <v>176414873</v>
      </c>
      <c r="K67" s="41">
        <f t="shared" si="5"/>
        <v>45637201</v>
      </c>
      <c r="L67" s="41">
        <f t="shared" si="5"/>
        <v>47498657</v>
      </c>
      <c r="M67" s="41">
        <f t="shared" si="5"/>
        <v>61852369</v>
      </c>
      <c r="N67" s="41">
        <f t="shared" si="5"/>
        <v>21410202</v>
      </c>
      <c r="O67" s="41">
        <f t="shared" si="5"/>
        <v>16444</v>
      </c>
      <c r="P67" s="41">
        <f t="shared" si="5"/>
        <v>70326600</v>
      </c>
      <c r="Q67" s="41">
        <f t="shared" si="5"/>
        <v>34098535</v>
      </c>
      <c r="R67" s="41">
        <f t="shared" si="5"/>
        <v>185841</v>
      </c>
      <c r="S67" s="41">
        <f t="shared" si="5"/>
        <v>808313</v>
      </c>
      <c r="T67" s="41">
        <f t="shared" si="5"/>
        <v>35233911</v>
      </c>
      <c r="U67" s="41">
        <f t="shared" si="5"/>
        <v>1008585</v>
      </c>
      <c r="V67" s="41">
        <f t="shared" si="5"/>
        <v>0</v>
      </c>
      <c r="W67" s="41">
        <f t="shared" si="5"/>
        <v>1008585</v>
      </c>
      <c r="X67" s="41">
        <f t="shared" si="5"/>
        <v>35275118</v>
      </c>
      <c r="Y67" s="41">
        <f t="shared" si="5"/>
        <v>13171245</v>
      </c>
      <c r="Z67" s="41">
        <f t="shared" si="5"/>
        <v>575394</v>
      </c>
      <c r="AA67" s="41">
        <f t="shared" si="5"/>
        <v>16914811</v>
      </c>
      <c r="AB67" s="41">
        <f t="shared" si="5"/>
        <v>4174813</v>
      </c>
      <c r="AC67" s="41">
        <f t="shared" si="5"/>
        <v>438855</v>
      </c>
      <c r="AD67" s="41">
        <f t="shared" si="5"/>
        <v>29168803</v>
      </c>
      <c r="AE67" s="41">
        <f t="shared" si="5"/>
        <v>97230412</v>
      </c>
      <c r="AF67" s="41">
        <f t="shared" si="5"/>
        <v>3898008</v>
      </c>
      <c r="AG67" s="41">
        <f t="shared" si="5"/>
        <v>34576067</v>
      </c>
      <c r="AH67" s="41">
        <f aca="true" t="shared" si="6" ref="AH67:BK67">SUM(AH66,AH18)</f>
        <v>2271812</v>
      </c>
      <c r="AI67" s="41">
        <f t="shared" si="6"/>
        <v>135360</v>
      </c>
      <c r="AJ67" s="41">
        <f t="shared" si="6"/>
        <v>6854581</v>
      </c>
      <c r="AK67" s="41">
        <f t="shared" si="6"/>
        <v>4112376</v>
      </c>
      <c r="AL67" s="41">
        <f t="shared" si="6"/>
        <v>22136385</v>
      </c>
      <c r="AM67" s="41">
        <f t="shared" si="6"/>
        <v>15599285</v>
      </c>
      <c r="AN67" s="41">
        <f t="shared" si="6"/>
        <v>7646538</v>
      </c>
      <c r="AO67" s="41">
        <f t="shared" si="6"/>
        <v>0</v>
      </c>
      <c r="AP67" s="41">
        <f t="shared" si="6"/>
        <v>28684586</v>
      </c>
      <c r="AQ67" s="41">
        <f t="shared" si="6"/>
        <v>91205484</v>
      </c>
      <c r="AR67" s="41">
        <f t="shared" si="6"/>
        <v>14013789</v>
      </c>
      <c r="AS67" s="41">
        <f t="shared" si="6"/>
        <v>15812952</v>
      </c>
      <c r="AT67" s="41">
        <f t="shared" si="6"/>
        <v>10216260</v>
      </c>
      <c r="AU67" s="41">
        <f t="shared" si="6"/>
        <v>0</v>
      </c>
      <c r="AV67" s="41">
        <f t="shared" si="6"/>
        <v>69335</v>
      </c>
      <c r="AW67" s="41">
        <f t="shared" si="6"/>
        <v>7506820</v>
      </c>
      <c r="AX67" s="41">
        <f t="shared" si="6"/>
        <v>22409811</v>
      </c>
      <c r="AY67" s="41">
        <f t="shared" si="6"/>
        <v>7268711</v>
      </c>
      <c r="AZ67" s="41">
        <f t="shared" si="6"/>
        <v>13907806</v>
      </c>
      <c r="BA67" s="41">
        <f t="shared" si="6"/>
        <v>4458905</v>
      </c>
      <c r="BB67" s="41">
        <f t="shared" si="6"/>
        <v>1342505</v>
      </c>
      <c r="BC67" s="41">
        <f t="shared" si="6"/>
        <v>3066133</v>
      </c>
      <c r="BD67" s="41">
        <f t="shared" si="6"/>
        <v>50267</v>
      </c>
      <c r="BE67" s="41">
        <f t="shared" si="6"/>
        <v>105858810</v>
      </c>
      <c r="BF67" s="41">
        <f t="shared" si="6"/>
        <v>810221</v>
      </c>
      <c r="BG67" s="41">
        <f t="shared" si="6"/>
        <v>745708</v>
      </c>
      <c r="BH67" s="41">
        <f t="shared" si="6"/>
        <v>64513</v>
      </c>
      <c r="BI67" s="41">
        <f t="shared" si="6"/>
        <v>0</v>
      </c>
      <c r="BJ67" s="41">
        <f t="shared" si="6"/>
        <v>765359946</v>
      </c>
      <c r="BK67" s="41">
        <f t="shared" si="6"/>
        <v>765359946</v>
      </c>
      <c r="BL67" s="28">
        <f t="shared" si="1"/>
        <v>0</v>
      </c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</row>
    <row r="68" spans="1:64" ht="24" hidden="1">
      <c r="A68" s="47" t="s">
        <v>135</v>
      </c>
      <c r="B68" s="46">
        <v>7</v>
      </c>
      <c r="C68" s="46">
        <v>7</v>
      </c>
      <c r="D68" s="46">
        <v>7</v>
      </c>
      <c r="E68" s="46">
        <v>7</v>
      </c>
      <c r="F68" s="46">
        <v>7</v>
      </c>
      <c r="G68" s="46">
        <v>7</v>
      </c>
      <c r="H68" s="46">
        <v>7</v>
      </c>
      <c r="I68" s="46">
        <v>7</v>
      </c>
      <c r="J68" s="46">
        <v>8</v>
      </c>
      <c r="K68" s="46">
        <v>8</v>
      </c>
      <c r="L68" s="46">
        <v>8</v>
      </c>
      <c r="M68" s="46">
        <v>8</v>
      </c>
      <c r="N68" s="46">
        <v>8</v>
      </c>
      <c r="O68" s="46">
        <v>8</v>
      </c>
      <c r="P68" s="46">
        <v>8</v>
      </c>
      <c r="Q68" s="46">
        <v>8</v>
      </c>
      <c r="R68" s="46">
        <v>8</v>
      </c>
      <c r="S68" s="46">
        <v>8</v>
      </c>
      <c r="T68" s="46">
        <v>8</v>
      </c>
      <c r="U68" s="46">
        <v>9</v>
      </c>
      <c r="V68" s="46">
        <v>9</v>
      </c>
      <c r="W68" s="46">
        <v>9</v>
      </c>
      <c r="X68" s="46">
        <v>9</v>
      </c>
      <c r="Y68" s="46">
        <v>9</v>
      </c>
      <c r="Z68" s="46">
        <v>9</v>
      </c>
      <c r="AA68" s="46">
        <v>9</v>
      </c>
      <c r="AB68" s="46">
        <v>9</v>
      </c>
      <c r="AC68" s="46">
        <v>9</v>
      </c>
      <c r="AD68" s="46">
        <v>9</v>
      </c>
      <c r="AE68" s="46">
        <v>10</v>
      </c>
      <c r="AF68" s="46">
        <v>10</v>
      </c>
      <c r="AG68" s="46">
        <v>10</v>
      </c>
      <c r="AH68" s="46">
        <v>10</v>
      </c>
      <c r="AI68" s="46">
        <v>10</v>
      </c>
      <c r="AJ68" s="46">
        <v>10</v>
      </c>
      <c r="AK68" s="46">
        <v>10</v>
      </c>
      <c r="AL68" s="46">
        <v>10</v>
      </c>
      <c r="AM68" s="46">
        <v>10</v>
      </c>
      <c r="AN68" s="46">
        <v>10</v>
      </c>
      <c r="AO68" s="46">
        <v>10</v>
      </c>
      <c r="AP68" s="46">
        <v>11</v>
      </c>
      <c r="AQ68" s="46">
        <v>11</v>
      </c>
      <c r="AR68" s="46">
        <v>11</v>
      </c>
      <c r="AS68" s="46">
        <v>11</v>
      </c>
      <c r="AT68" s="46">
        <v>11</v>
      </c>
      <c r="AU68" s="46">
        <v>11</v>
      </c>
      <c r="AV68" s="46">
        <v>11</v>
      </c>
      <c r="AW68" s="46">
        <v>11</v>
      </c>
      <c r="AX68" s="46">
        <v>11</v>
      </c>
      <c r="AY68" s="46">
        <v>11</v>
      </c>
      <c r="AZ68" s="46">
        <v>11</v>
      </c>
      <c r="BA68" s="46">
        <v>12</v>
      </c>
      <c r="BB68" s="46">
        <v>12</v>
      </c>
      <c r="BC68" s="46">
        <v>12</v>
      </c>
      <c r="BD68" s="46">
        <v>12</v>
      </c>
      <c r="BE68" s="46">
        <v>12</v>
      </c>
      <c r="BF68" s="46">
        <v>12</v>
      </c>
      <c r="BG68" s="46">
        <v>12</v>
      </c>
      <c r="BH68" s="46">
        <v>12</v>
      </c>
      <c r="BI68" s="46">
        <v>12</v>
      </c>
      <c r="BK68" s="46">
        <v>13</v>
      </c>
      <c r="BL68" s="28"/>
    </row>
    <row r="69" spans="1:63" ht="24" hidden="1">
      <c r="A69" s="47" t="s">
        <v>136</v>
      </c>
      <c r="B69" s="46">
        <v>25</v>
      </c>
      <c r="C69" s="46">
        <v>25</v>
      </c>
      <c r="D69" s="46">
        <v>25</v>
      </c>
      <c r="E69" s="46">
        <v>25</v>
      </c>
      <c r="F69" s="46">
        <v>25</v>
      </c>
      <c r="G69" s="46">
        <v>25</v>
      </c>
      <c r="H69" s="46">
        <v>25</v>
      </c>
      <c r="I69" s="46">
        <v>25</v>
      </c>
      <c r="J69" s="46">
        <v>25</v>
      </c>
      <c r="K69" s="46">
        <v>25</v>
      </c>
      <c r="L69" s="46">
        <v>25</v>
      </c>
      <c r="M69" s="46">
        <v>25</v>
      </c>
      <c r="N69" s="46">
        <v>25</v>
      </c>
      <c r="O69" s="46">
        <v>25</v>
      </c>
      <c r="P69" s="46">
        <v>25</v>
      </c>
      <c r="Q69" s="46">
        <v>25</v>
      </c>
      <c r="R69" s="46">
        <v>25</v>
      </c>
      <c r="S69" s="46">
        <v>25</v>
      </c>
      <c r="T69" s="46">
        <v>25</v>
      </c>
      <c r="U69" s="46">
        <v>28</v>
      </c>
      <c r="V69" s="46">
        <v>28</v>
      </c>
      <c r="W69" s="46">
        <v>28</v>
      </c>
      <c r="X69" s="46">
        <v>28</v>
      </c>
      <c r="Y69" s="46">
        <v>28</v>
      </c>
      <c r="Z69" s="46">
        <v>28</v>
      </c>
      <c r="AA69" s="46">
        <v>28</v>
      </c>
      <c r="AB69" s="46">
        <v>28</v>
      </c>
      <c r="AC69" s="46">
        <v>28</v>
      </c>
      <c r="AD69" s="46">
        <v>28</v>
      </c>
      <c r="AE69" s="46">
        <v>27</v>
      </c>
      <c r="AF69" s="46">
        <v>27</v>
      </c>
      <c r="AG69" s="46">
        <v>27</v>
      </c>
      <c r="AH69" s="46">
        <v>27</v>
      </c>
      <c r="AI69" s="46">
        <v>27</v>
      </c>
      <c r="AJ69" s="46">
        <v>27</v>
      </c>
      <c r="AK69" s="46">
        <v>27</v>
      </c>
      <c r="AL69" s="46">
        <v>27</v>
      </c>
      <c r="AM69" s="46">
        <v>27</v>
      </c>
      <c r="AN69" s="46">
        <v>27</v>
      </c>
      <c r="AO69" s="46">
        <v>27</v>
      </c>
      <c r="AP69" s="46">
        <v>25</v>
      </c>
      <c r="AQ69" s="46">
        <v>25</v>
      </c>
      <c r="AR69" s="46">
        <v>25</v>
      </c>
      <c r="AS69" s="46">
        <v>25</v>
      </c>
      <c r="AT69" s="46">
        <v>25</v>
      </c>
      <c r="AU69" s="46">
        <v>25</v>
      </c>
      <c r="AV69" s="46">
        <v>25</v>
      </c>
      <c r="AW69" s="46">
        <v>25</v>
      </c>
      <c r="AX69" s="46">
        <v>25</v>
      </c>
      <c r="AY69" s="46">
        <v>25</v>
      </c>
      <c r="AZ69" s="46">
        <v>25</v>
      </c>
      <c r="BA69" s="46">
        <v>33</v>
      </c>
      <c r="BB69" s="46">
        <v>33</v>
      </c>
      <c r="BC69" s="46">
        <v>33</v>
      </c>
      <c r="BD69" s="46">
        <v>33</v>
      </c>
      <c r="BE69" s="46">
        <v>33</v>
      </c>
      <c r="BF69" s="46">
        <v>33</v>
      </c>
      <c r="BG69" s="46">
        <v>33</v>
      </c>
      <c r="BH69" s="46">
        <v>33</v>
      </c>
      <c r="BI69" s="46">
        <v>33</v>
      </c>
      <c r="BK69" s="46">
        <v>38</v>
      </c>
    </row>
    <row r="70" spans="1:63" ht="24" hidden="1">
      <c r="A70" s="47" t="s">
        <v>137</v>
      </c>
      <c r="B70" s="46">
        <v>1</v>
      </c>
      <c r="C70" s="46">
        <v>2</v>
      </c>
      <c r="D70" s="46">
        <v>3</v>
      </c>
      <c r="E70" s="46">
        <v>4</v>
      </c>
      <c r="F70" s="46">
        <v>5</v>
      </c>
      <c r="G70" s="46">
        <v>6</v>
      </c>
      <c r="H70" s="46">
        <v>7</v>
      </c>
      <c r="I70" s="46">
        <v>8</v>
      </c>
      <c r="J70" s="46">
        <v>1</v>
      </c>
      <c r="K70" s="46">
        <v>2</v>
      </c>
      <c r="L70" s="46">
        <v>3</v>
      </c>
      <c r="M70" s="46">
        <v>4</v>
      </c>
      <c r="N70" s="46">
        <v>5</v>
      </c>
      <c r="O70" s="46">
        <v>6</v>
      </c>
      <c r="P70" s="46">
        <v>7</v>
      </c>
      <c r="Q70" s="46">
        <v>8</v>
      </c>
      <c r="R70" s="46">
        <v>9</v>
      </c>
      <c r="S70" s="46">
        <v>10</v>
      </c>
      <c r="T70" s="46">
        <v>11</v>
      </c>
      <c r="U70" s="46">
        <v>1</v>
      </c>
      <c r="V70" s="46">
        <v>2</v>
      </c>
      <c r="W70" s="46">
        <v>3</v>
      </c>
      <c r="X70" s="46">
        <v>4</v>
      </c>
      <c r="Y70" s="46">
        <v>5</v>
      </c>
      <c r="Z70" s="46">
        <v>6</v>
      </c>
      <c r="AA70" s="46">
        <v>7</v>
      </c>
      <c r="AB70" s="46">
        <v>8</v>
      </c>
      <c r="AC70" s="46">
        <v>9</v>
      </c>
      <c r="AD70" s="46">
        <v>10</v>
      </c>
      <c r="AE70" s="46">
        <v>1</v>
      </c>
      <c r="AF70" s="46">
        <v>2</v>
      </c>
      <c r="AG70" s="46">
        <v>3</v>
      </c>
      <c r="AH70" s="46">
        <v>4</v>
      </c>
      <c r="AI70" s="46">
        <v>5</v>
      </c>
      <c r="AJ70" s="46">
        <v>6</v>
      </c>
      <c r="AK70" s="46">
        <v>7</v>
      </c>
      <c r="AL70" s="46">
        <v>8</v>
      </c>
      <c r="AM70" s="46">
        <v>9</v>
      </c>
      <c r="AN70" s="46">
        <v>10</v>
      </c>
      <c r="AO70" s="46">
        <v>11</v>
      </c>
      <c r="AP70" s="46">
        <v>1</v>
      </c>
      <c r="AQ70" s="46">
        <v>2</v>
      </c>
      <c r="AR70" s="46">
        <v>3</v>
      </c>
      <c r="AS70" s="46">
        <v>4</v>
      </c>
      <c r="AT70" s="46">
        <v>5</v>
      </c>
      <c r="AU70" s="46">
        <v>6</v>
      </c>
      <c r="AV70" s="46">
        <v>7</v>
      </c>
      <c r="AW70" s="46">
        <v>8</v>
      </c>
      <c r="AX70" s="46">
        <v>9</v>
      </c>
      <c r="AY70" s="46">
        <v>10</v>
      </c>
      <c r="AZ70" s="46">
        <v>11</v>
      </c>
      <c r="BA70" s="46">
        <v>1</v>
      </c>
      <c r="BB70" s="46">
        <v>2</v>
      </c>
      <c r="BC70" s="46">
        <v>3</v>
      </c>
      <c r="BD70" s="46">
        <v>4</v>
      </c>
      <c r="BE70" s="46">
        <v>5</v>
      </c>
      <c r="BF70" s="46">
        <v>6</v>
      </c>
      <c r="BG70" s="46">
        <v>7</v>
      </c>
      <c r="BH70" s="46">
        <v>8</v>
      </c>
      <c r="BI70" s="46">
        <v>10</v>
      </c>
      <c r="BK70" s="46">
        <v>1</v>
      </c>
    </row>
    <row r="71" spans="10:20" ht="24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</sheetData>
  <printOptions/>
  <pageMargins left="0.7874015748031497" right="0.7874015748031497" top="0.7874015748031497" bottom="0.3937007874015748" header="0.5905511811023623" footer="0.31496062992125984"/>
  <pageSetup firstPageNumber="48" useFirstPageNumber="1" horizontalDpi="300" verticalDpi="300" orientation="portrait" paperSize="9" scale="35" r:id="rId1"/>
  <headerFooter alignWithMargins="0">
    <oddHeader>&amp;L&amp;24　　第５表　目的別歳出の状況</oddHeader>
    <oddFooter>&amp;C&amp;30&amp;P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2009-03-09T11:39:36Z</cp:lastPrinted>
  <dcterms:created xsi:type="dcterms:W3CDTF">2005-11-11T00:21:55Z</dcterms:created>
  <dcterms:modified xsi:type="dcterms:W3CDTF">2009-05-11T11:41:47Z</dcterms:modified>
  <cp:category/>
  <cp:version/>
  <cp:contentType/>
  <cp:contentStatus/>
</cp:coreProperties>
</file>