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35" windowHeight="4305" activeTab="0"/>
  </bookViews>
  <sheets>
    <sheet name="第１７表公営企業（法非）繰り出し状況" sheetId="1" r:id="rId1"/>
  </sheets>
  <definedNames>
    <definedName name="_xlnm.Print_Area" localSheetId="0">'第１７表公営企業（法非）繰り出し状況'!$A$1:$S$67</definedName>
    <definedName name="_xlnm.Print_Titles" localSheetId="0">'第１７表公営企業（法非）繰り出し状況'!$A:$A</definedName>
  </definedNames>
  <calcPr fullCalcOnLoad="1"/>
</workbook>
</file>

<file path=xl/sharedStrings.xml><?xml version="1.0" encoding="utf-8"?>
<sst xmlns="http://schemas.openxmlformats.org/spreadsheetml/2006/main" count="96" uniqueCount="94">
  <si>
    <t>３老人保健医療</t>
  </si>
  <si>
    <t>繰出金合計</t>
  </si>
  <si>
    <t>（２）市場事業</t>
  </si>
  <si>
    <t>（３）と畜場事業</t>
  </si>
  <si>
    <t>（９）その他の企業</t>
  </si>
  <si>
    <t>小計（１）～（９）</t>
  </si>
  <si>
    <t>（１）事業勘定</t>
  </si>
  <si>
    <t>（２）直診勘定</t>
  </si>
  <si>
    <t>事業会計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</si>
  <si>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</si>
  <si>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</si>
  <si>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</si>
  <si>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</si>
  <si>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</si>
  <si>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</si>
  <si>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</si>
  <si>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</si>
  <si>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</si>
  <si>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</si>
  <si>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</si>
  <si>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</si>
  <si>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</si>
  <si>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</si>
  <si>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</si>
  <si>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</si>
  <si>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</si>
  <si>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</si>
  <si>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</si>
  <si>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</si>
  <si>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</si>
  <si>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</si>
  <si>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</si>
  <si>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</si>
  <si>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</si>
  <si>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</si>
  <si>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</si>
  <si>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</si>
  <si>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</si>
  <si>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</si>
  <si>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</si>
  <si>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</si>
  <si>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</si>
  <si>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</si>
  <si>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</si>
  <si>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</si>
  <si>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</si>
  <si>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</si>
  <si>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</si>
  <si>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</si>
  <si>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</si>
  <si>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</si>
  <si>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</si>
  <si>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</si>
  <si>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</si>
  <si>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</si>
  <si>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</si>
  <si>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</si>
  <si>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</si>
  <si>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</si>
  <si>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</si>
  <si>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</si>
  <si>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</si>
  <si>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</si>
  <si>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</si>
  <si>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２国民健康保険事業会計</t>
  </si>
  <si>
    <t>４介護保険事業会計</t>
  </si>
  <si>
    <t>市町村名</t>
  </si>
  <si>
    <t>事業</t>
  </si>
  <si>
    <t>（１）保険事業</t>
  </si>
  <si>
    <t>田村市</t>
  </si>
  <si>
    <t>飯舘村</t>
  </si>
  <si>
    <t>市計</t>
  </si>
  <si>
    <t>５基金</t>
  </si>
  <si>
    <t>６財産区</t>
  </si>
  <si>
    <t>（１）簡易水道</t>
  </si>
  <si>
    <t>（４）観光施設</t>
  </si>
  <si>
    <t>１公営企業会計</t>
  </si>
  <si>
    <t xml:space="preserve">      事業</t>
  </si>
  <si>
    <t>（２）介護ｻｰﾋﾞｽ</t>
  </si>
  <si>
    <t xml:space="preserve">         勘定</t>
  </si>
  <si>
    <t xml:space="preserve">        事業勘定</t>
  </si>
  <si>
    <t>南相馬市</t>
  </si>
  <si>
    <t>伊達市</t>
  </si>
  <si>
    <t>南会津町</t>
  </si>
  <si>
    <t>会津美里町</t>
  </si>
  <si>
    <t>（５）宅地造成</t>
  </si>
  <si>
    <t>　　    事業</t>
  </si>
  <si>
    <t>（６）下水道事業</t>
  </si>
  <si>
    <t>（７）駐車場整備</t>
  </si>
  <si>
    <t>（８）介護サービス</t>
  </si>
  <si>
    <t>本宮市</t>
  </si>
  <si>
    <t>表</t>
  </si>
  <si>
    <t>行</t>
  </si>
  <si>
    <t>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</si>
</sst>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0" borderId="0" xfId="0" applyAlignment="1">
      <alignment/>
    </xf>
    <xf numFmtId="3" fontId="4" fillId="0" borderId="1" xfId="0" applyFont="1" applyAlignment="1">
      <alignment horizontal="center" vertical="center" wrapText="1"/>
    </xf>
    <xf numFmtId="3" fontId="4" fillId="0" borderId="1" xfId="0" applyNumberFormat="1" applyFont="1" applyAlignment="1">
      <alignment horizontal="center" vertical="center" wrapText="1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3" fontId="8" fillId="0" borderId="0" xfId="0" applyFont="1" applyAlignment="1">
      <alignment/>
    </xf>
    <xf numFmtId="177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/>
    </xf>
    <xf numFmtId="177" fontId="5" fillId="0" borderId="5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/>
    </xf>
    <xf numFmtId="3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 vertical="center"/>
    </xf>
    <xf numFmtId="3" fontId="7" fillId="0" borderId="2" xfId="0" applyNumberFormat="1" applyFont="1" applyAlignment="1">
      <alignment horizontal="center" vertical="center" shrinkToFit="1"/>
    </xf>
    <xf numFmtId="3" fontId="7" fillId="0" borderId="15" xfId="0" applyNumberFormat="1" applyFont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4" xfId="0" applyNumberFormat="1" applyFont="1" applyBorder="1" applyAlignment="1">
      <alignment horizontal="center" vertical="center" shrinkToFit="1"/>
    </xf>
    <xf numFmtId="3" fontId="7" fillId="0" borderId="1" xfId="0" applyNumberFormat="1" applyFont="1" applyAlignment="1">
      <alignment horizontal="center" vertical="center" shrinkToFit="1"/>
    </xf>
    <xf numFmtId="3" fontId="7" fillId="0" borderId="5" xfId="0" applyNumberFormat="1" applyFont="1" applyBorder="1" applyAlignment="1">
      <alignment horizontal="center" vertical="center" shrinkToFit="1"/>
    </xf>
    <xf numFmtId="3" fontId="7" fillId="0" borderId="1" xfId="0" applyFont="1" applyAlignment="1">
      <alignment horizontal="center" vertical="center" shrinkToFit="1"/>
    </xf>
    <xf numFmtId="3" fontId="7" fillId="0" borderId="1" xfId="0" applyNumberFormat="1" applyFont="1" applyAlignment="1">
      <alignment vertical="center" shrinkToFit="1"/>
    </xf>
    <xf numFmtId="3" fontId="7" fillId="0" borderId="5" xfId="0" applyNumberFormat="1" applyFont="1" applyBorder="1" applyAlignment="1">
      <alignment vertical="center" shrinkToFit="1"/>
    </xf>
    <xf numFmtId="3" fontId="7" fillId="0" borderId="5" xfId="0" applyFont="1" applyBorder="1" applyAlignment="1">
      <alignment horizontal="center" vertical="center" shrinkToFit="1"/>
    </xf>
    <xf numFmtId="3" fontId="7" fillId="0" borderId="2" xfId="0" applyNumberFormat="1" applyFont="1" applyAlignment="1">
      <alignment horizontal="center" shrinkToFit="1"/>
    </xf>
    <xf numFmtId="3" fontId="7" fillId="0" borderId="4" xfId="0" applyNumberFormat="1" applyFont="1" applyBorder="1" applyAlignment="1">
      <alignment horizontal="center" shrinkToFit="1"/>
    </xf>
    <xf numFmtId="3" fontId="7" fillId="0" borderId="1" xfId="0" applyNumberFormat="1" applyFont="1" applyAlignment="1">
      <alignment horizontal="center" shrinkToFit="1"/>
    </xf>
    <xf numFmtId="3" fontId="4" fillId="0" borderId="2" xfId="0" applyNumberFormat="1" applyFont="1" applyAlignment="1">
      <alignment horizontal="center" wrapText="1"/>
    </xf>
    <xf numFmtId="177" fontId="5" fillId="0" borderId="1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/>
    </xf>
    <xf numFmtId="177" fontId="5" fillId="0" borderId="18" xfId="0" applyNumberFormat="1" applyFont="1" applyBorder="1" applyAlignment="1">
      <alignment vertical="center"/>
    </xf>
    <xf numFmtId="3" fontId="5" fillId="0" borderId="15" xfId="0" applyFont="1" applyAlignment="1">
      <alignment horizontal="right"/>
    </xf>
    <xf numFmtId="3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7" fillId="0" borderId="19" xfId="0" applyNumberFormat="1" applyFont="1" applyBorder="1" applyAlignment="1">
      <alignment horizontal="center" vertical="center" shrinkToFit="1"/>
    </xf>
    <xf numFmtId="3" fontId="7" fillId="0" borderId="20" xfId="0" applyNumberFormat="1" applyFont="1" applyBorder="1" applyAlignment="1">
      <alignment horizontal="center" vertical="center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showOutlineSymbols="0" view="pageBreakPreview" zoomScale="50" zoomScaleNormal="87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24.75390625" defaultRowHeight="14.25"/>
  <cols>
    <col min="1" max="1" width="20.625" style="0" customWidth="1"/>
    <col min="2" max="11" width="19.75390625" style="0" customWidth="1"/>
    <col min="12" max="19" width="20.75390625" style="0" customWidth="1"/>
    <col min="20" max="20" width="12.25390625" style="0" customWidth="1"/>
    <col min="21" max="22" width="13.75390625" style="0" hidden="1" customWidth="1"/>
  </cols>
  <sheetData>
    <row r="1" spans="1:19" ht="43.5" customHeight="1">
      <c r="A1" s="46" t="s">
        <v>66</v>
      </c>
      <c r="B1" s="33"/>
      <c r="C1" s="34"/>
      <c r="D1" s="34"/>
      <c r="E1" s="34"/>
      <c r="F1" s="34" t="s">
        <v>76</v>
      </c>
      <c r="G1" s="34"/>
      <c r="H1" s="34"/>
      <c r="I1" s="34"/>
      <c r="J1" s="34"/>
      <c r="K1" s="35"/>
      <c r="L1" s="54" t="s">
        <v>64</v>
      </c>
      <c r="M1" s="55"/>
      <c r="N1" s="33" t="s">
        <v>0</v>
      </c>
      <c r="O1" s="54" t="s">
        <v>65</v>
      </c>
      <c r="P1" s="55"/>
      <c r="Q1" s="33" t="s">
        <v>72</v>
      </c>
      <c r="R1" s="33" t="s">
        <v>73</v>
      </c>
      <c r="S1" s="36" t="s">
        <v>1</v>
      </c>
    </row>
    <row r="2" spans="1:19" ht="36" customHeight="1">
      <c r="A2" s="2"/>
      <c r="B2" s="43" t="s">
        <v>74</v>
      </c>
      <c r="C2" s="43" t="s">
        <v>2</v>
      </c>
      <c r="D2" s="43" t="s">
        <v>3</v>
      </c>
      <c r="E2" s="43" t="s">
        <v>75</v>
      </c>
      <c r="F2" s="43" t="s">
        <v>85</v>
      </c>
      <c r="G2" s="43" t="s">
        <v>87</v>
      </c>
      <c r="H2" s="44" t="s">
        <v>88</v>
      </c>
      <c r="I2" s="44" t="s">
        <v>89</v>
      </c>
      <c r="J2" s="43" t="s">
        <v>4</v>
      </c>
      <c r="K2" s="44" t="s">
        <v>5</v>
      </c>
      <c r="L2" s="43" t="s">
        <v>6</v>
      </c>
      <c r="M2" s="43" t="s">
        <v>7</v>
      </c>
      <c r="N2" s="45" t="s">
        <v>8</v>
      </c>
      <c r="O2" s="44" t="s">
        <v>68</v>
      </c>
      <c r="P2" s="44" t="s">
        <v>78</v>
      </c>
      <c r="Q2" s="37"/>
      <c r="R2" s="37"/>
      <c r="S2" s="38"/>
    </row>
    <row r="3" spans="1:19" ht="21">
      <c r="A3" s="2"/>
      <c r="B3" s="39" t="s">
        <v>67</v>
      </c>
      <c r="C3" s="39"/>
      <c r="D3" s="37"/>
      <c r="E3" s="39" t="s">
        <v>67</v>
      </c>
      <c r="F3" s="40" t="s">
        <v>86</v>
      </c>
      <c r="G3" s="39"/>
      <c r="H3" s="41" t="s">
        <v>77</v>
      </c>
      <c r="I3" s="41" t="s">
        <v>77</v>
      </c>
      <c r="J3" s="39"/>
      <c r="K3" s="42"/>
      <c r="L3" s="39"/>
      <c r="M3" s="39"/>
      <c r="N3" s="37"/>
      <c r="O3" s="41" t="s">
        <v>79</v>
      </c>
      <c r="P3" s="41" t="s">
        <v>80</v>
      </c>
      <c r="Q3" s="39"/>
      <c r="R3" s="37"/>
      <c r="S3" s="42"/>
    </row>
    <row r="4" spans="1:19" ht="15" customHeight="1">
      <c r="A4" s="1"/>
      <c r="B4" s="39"/>
      <c r="C4" s="39"/>
      <c r="D4" s="39"/>
      <c r="E4" s="39"/>
      <c r="F4" s="39"/>
      <c r="G4" s="39"/>
      <c r="H4" s="39"/>
      <c r="I4" s="39"/>
      <c r="J4" s="39"/>
      <c r="K4" s="42"/>
      <c r="L4" s="39"/>
      <c r="M4" s="39"/>
      <c r="N4" s="39"/>
      <c r="O4" s="39"/>
      <c r="P4" s="39"/>
      <c r="Q4" s="39"/>
      <c r="R4" s="39"/>
      <c r="S4" s="42"/>
    </row>
    <row r="5" spans="1:22" ht="33" customHeight="1">
      <c r="A5" s="4" t="s">
        <v>9</v>
      </c>
      <c r="B5" s="7">
        <v>26723</v>
      </c>
      <c r="C5" s="7">
        <v>298932</v>
      </c>
      <c r="D5" s="7">
        <v>0</v>
      </c>
      <c r="E5" s="7">
        <v>0</v>
      </c>
      <c r="F5" s="7">
        <v>549073</v>
      </c>
      <c r="G5" s="7">
        <v>2994222</v>
      </c>
      <c r="H5" s="7">
        <v>0</v>
      </c>
      <c r="I5" s="7">
        <v>0</v>
      </c>
      <c r="J5" s="7">
        <v>0</v>
      </c>
      <c r="K5" s="8">
        <f>SUM(B5:J5)</f>
        <v>3868950</v>
      </c>
      <c r="L5" s="7">
        <v>1565754</v>
      </c>
      <c r="M5" s="7">
        <v>0</v>
      </c>
      <c r="N5" s="7">
        <v>2060967</v>
      </c>
      <c r="O5" s="7">
        <v>2245916</v>
      </c>
      <c r="P5" s="7">
        <v>0</v>
      </c>
      <c r="Q5" s="7">
        <v>1006766</v>
      </c>
      <c r="R5" s="7">
        <v>0</v>
      </c>
      <c r="S5" s="7">
        <f aca="true" t="shared" si="0" ref="S5:S17">SUM(K5:R5)</f>
        <v>10748353</v>
      </c>
      <c r="U5" s="6">
        <v>10748353</v>
      </c>
      <c r="V5">
        <f>S5-U5</f>
        <v>0</v>
      </c>
    </row>
    <row r="6" spans="1:22" ht="33" customHeight="1">
      <c r="A6" s="3" t="s">
        <v>10</v>
      </c>
      <c r="B6" s="9">
        <v>1996</v>
      </c>
      <c r="C6" s="9">
        <v>7719</v>
      </c>
      <c r="D6" s="9">
        <v>0</v>
      </c>
      <c r="E6" s="9">
        <v>0</v>
      </c>
      <c r="F6" s="9">
        <v>161900</v>
      </c>
      <c r="G6" s="9">
        <v>1327167</v>
      </c>
      <c r="H6" s="9">
        <v>0</v>
      </c>
      <c r="I6" s="9">
        <v>0</v>
      </c>
      <c r="J6" s="9">
        <v>0</v>
      </c>
      <c r="K6" s="10">
        <f aca="true" t="shared" si="1" ref="K6:K17">SUM(B6:J6)</f>
        <v>1498782</v>
      </c>
      <c r="L6" s="9">
        <v>1075016</v>
      </c>
      <c r="M6" s="9">
        <v>0</v>
      </c>
      <c r="N6" s="9">
        <v>973795</v>
      </c>
      <c r="O6" s="9">
        <v>1169400</v>
      </c>
      <c r="P6" s="9">
        <v>0</v>
      </c>
      <c r="Q6" s="9">
        <v>14</v>
      </c>
      <c r="R6" s="9">
        <v>0</v>
      </c>
      <c r="S6" s="9">
        <f t="shared" si="0"/>
        <v>4717007</v>
      </c>
      <c r="U6" s="6">
        <v>4717007</v>
      </c>
      <c r="V6">
        <f aca="true" t="shared" si="2" ref="V6:V65">S6-U6</f>
        <v>0</v>
      </c>
    </row>
    <row r="7" spans="1:22" ht="33" customHeight="1">
      <c r="A7" s="3" t="s">
        <v>11</v>
      </c>
      <c r="B7" s="9">
        <v>150606</v>
      </c>
      <c r="C7" s="9">
        <v>692976</v>
      </c>
      <c r="D7" s="9">
        <v>0</v>
      </c>
      <c r="E7" s="9">
        <v>0</v>
      </c>
      <c r="F7" s="9">
        <v>269738</v>
      </c>
      <c r="G7" s="9">
        <v>4940377</v>
      </c>
      <c r="H7" s="9">
        <v>110865</v>
      </c>
      <c r="I7" s="9">
        <v>0</v>
      </c>
      <c r="J7" s="9">
        <v>64513</v>
      </c>
      <c r="K7" s="10">
        <f t="shared" si="1"/>
        <v>6229075</v>
      </c>
      <c r="L7" s="9">
        <v>1948512</v>
      </c>
      <c r="M7" s="9">
        <v>0</v>
      </c>
      <c r="N7" s="9">
        <v>2171500</v>
      </c>
      <c r="O7" s="9">
        <v>2157740</v>
      </c>
      <c r="P7" s="9">
        <v>0</v>
      </c>
      <c r="Q7" s="9">
        <v>4141</v>
      </c>
      <c r="R7" s="9">
        <v>0</v>
      </c>
      <c r="S7" s="9">
        <f t="shared" si="0"/>
        <v>12510968</v>
      </c>
      <c r="U7" s="6">
        <v>12510968</v>
      </c>
      <c r="V7">
        <f t="shared" si="2"/>
        <v>0</v>
      </c>
    </row>
    <row r="8" spans="1:22" ht="33" customHeight="1">
      <c r="A8" s="3" t="s">
        <v>12</v>
      </c>
      <c r="B8" s="9">
        <v>0</v>
      </c>
      <c r="C8" s="9">
        <v>36715</v>
      </c>
      <c r="D8" s="9">
        <v>0</v>
      </c>
      <c r="E8" s="9">
        <v>0</v>
      </c>
      <c r="F8" s="9">
        <v>255001</v>
      </c>
      <c r="G8" s="9">
        <v>3801080</v>
      </c>
      <c r="H8" s="9">
        <v>326</v>
      </c>
      <c r="I8" s="9">
        <v>0</v>
      </c>
      <c r="J8" s="9">
        <v>0</v>
      </c>
      <c r="K8" s="10">
        <f t="shared" si="1"/>
        <v>4093122</v>
      </c>
      <c r="L8" s="9">
        <v>2226397</v>
      </c>
      <c r="M8" s="9">
        <v>11521</v>
      </c>
      <c r="N8" s="9">
        <v>2793720</v>
      </c>
      <c r="O8" s="9">
        <v>2791859</v>
      </c>
      <c r="P8" s="9">
        <v>0</v>
      </c>
      <c r="Q8" s="9">
        <v>2118</v>
      </c>
      <c r="R8" s="9">
        <v>0</v>
      </c>
      <c r="S8" s="9">
        <f t="shared" si="0"/>
        <v>11918737</v>
      </c>
      <c r="U8" s="6">
        <v>11918737</v>
      </c>
      <c r="V8">
        <f t="shared" si="2"/>
        <v>0</v>
      </c>
    </row>
    <row r="9" spans="1:22" ht="33" customHeight="1">
      <c r="A9" s="3" t="s">
        <v>13</v>
      </c>
      <c r="B9" s="9">
        <v>67525</v>
      </c>
      <c r="C9" s="9">
        <v>16512</v>
      </c>
      <c r="D9" s="9">
        <v>0</v>
      </c>
      <c r="E9" s="9">
        <v>0</v>
      </c>
      <c r="F9" s="9">
        <v>0</v>
      </c>
      <c r="G9" s="9">
        <v>1170551</v>
      </c>
      <c r="H9" s="9">
        <v>0</v>
      </c>
      <c r="I9" s="9">
        <v>73626</v>
      </c>
      <c r="J9" s="9">
        <v>0</v>
      </c>
      <c r="K9" s="10">
        <f t="shared" si="1"/>
        <v>1328214</v>
      </c>
      <c r="L9" s="9">
        <v>496218</v>
      </c>
      <c r="M9" s="9">
        <v>0</v>
      </c>
      <c r="N9" s="9">
        <v>519903</v>
      </c>
      <c r="O9" s="9">
        <v>462395</v>
      </c>
      <c r="P9" s="9">
        <v>0</v>
      </c>
      <c r="Q9" s="9">
        <v>1074</v>
      </c>
      <c r="R9" s="9">
        <v>0</v>
      </c>
      <c r="S9" s="9">
        <f t="shared" si="0"/>
        <v>2807804</v>
      </c>
      <c r="U9" s="6">
        <v>2807804</v>
      </c>
      <c r="V9">
        <f t="shared" si="2"/>
        <v>0</v>
      </c>
    </row>
    <row r="10" spans="1:22" ht="33" customHeight="1">
      <c r="A10" s="14" t="s">
        <v>14</v>
      </c>
      <c r="B10" s="15">
        <v>482</v>
      </c>
      <c r="C10" s="15">
        <v>0</v>
      </c>
      <c r="D10" s="15">
        <v>0</v>
      </c>
      <c r="E10" s="15">
        <v>9298</v>
      </c>
      <c r="F10" s="15">
        <v>12602</v>
      </c>
      <c r="G10" s="15">
        <v>1073688</v>
      </c>
      <c r="H10" s="15">
        <v>0</v>
      </c>
      <c r="I10" s="15">
        <v>0</v>
      </c>
      <c r="J10" s="15">
        <v>0</v>
      </c>
      <c r="K10" s="16">
        <f t="shared" si="1"/>
        <v>1096070</v>
      </c>
      <c r="L10" s="15">
        <v>520170</v>
      </c>
      <c r="M10" s="15">
        <v>0</v>
      </c>
      <c r="N10" s="15">
        <v>620234</v>
      </c>
      <c r="O10" s="15">
        <v>551674</v>
      </c>
      <c r="P10" s="15">
        <v>0</v>
      </c>
      <c r="Q10" s="15">
        <v>1235</v>
      </c>
      <c r="R10" s="15">
        <v>0</v>
      </c>
      <c r="S10" s="17">
        <f t="shared" si="0"/>
        <v>2789383</v>
      </c>
      <c r="U10" s="6">
        <v>2789383</v>
      </c>
      <c r="V10">
        <f t="shared" si="2"/>
        <v>0</v>
      </c>
    </row>
    <row r="11" spans="1:22" ht="33" customHeight="1">
      <c r="A11" s="18" t="s">
        <v>15</v>
      </c>
      <c r="B11" s="19">
        <v>89983</v>
      </c>
      <c r="C11" s="19">
        <v>0</v>
      </c>
      <c r="D11" s="19">
        <v>0</v>
      </c>
      <c r="E11" s="19">
        <v>0</v>
      </c>
      <c r="F11" s="19">
        <v>105934</v>
      </c>
      <c r="G11" s="19">
        <v>937332</v>
      </c>
      <c r="H11" s="19">
        <v>0</v>
      </c>
      <c r="I11" s="19">
        <v>0</v>
      </c>
      <c r="J11" s="19">
        <v>0</v>
      </c>
      <c r="K11" s="20">
        <f t="shared" si="1"/>
        <v>1133249</v>
      </c>
      <c r="L11" s="19">
        <v>410317</v>
      </c>
      <c r="M11" s="19">
        <v>0</v>
      </c>
      <c r="N11" s="19">
        <v>578876</v>
      </c>
      <c r="O11" s="19">
        <v>511836</v>
      </c>
      <c r="P11" s="19">
        <v>0</v>
      </c>
      <c r="Q11" s="19">
        <v>1110</v>
      </c>
      <c r="R11" s="19">
        <v>0</v>
      </c>
      <c r="S11" s="21">
        <f t="shared" si="0"/>
        <v>2635388</v>
      </c>
      <c r="U11" s="6">
        <v>2635388</v>
      </c>
      <c r="V11">
        <f t="shared" si="2"/>
        <v>0</v>
      </c>
    </row>
    <row r="12" spans="1:22" ht="33" customHeight="1">
      <c r="A12" s="18" t="s">
        <v>16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672158</v>
      </c>
      <c r="H12" s="19">
        <v>0</v>
      </c>
      <c r="I12" s="19">
        <v>0</v>
      </c>
      <c r="J12" s="19">
        <v>0</v>
      </c>
      <c r="K12" s="20">
        <f t="shared" si="1"/>
        <v>672158</v>
      </c>
      <c r="L12" s="19">
        <v>247830</v>
      </c>
      <c r="M12" s="19">
        <v>0</v>
      </c>
      <c r="N12" s="19">
        <v>304753</v>
      </c>
      <c r="O12" s="19">
        <v>307098</v>
      </c>
      <c r="P12" s="19">
        <v>0</v>
      </c>
      <c r="Q12" s="19">
        <v>803</v>
      </c>
      <c r="R12" s="19">
        <v>0</v>
      </c>
      <c r="S12" s="21">
        <f t="shared" si="0"/>
        <v>1532642</v>
      </c>
      <c r="U12" s="6">
        <v>1532642</v>
      </c>
      <c r="V12">
        <f t="shared" si="2"/>
        <v>0</v>
      </c>
    </row>
    <row r="13" spans="1:22" ht="33" customHeight="1">
      <c r="A13" s="18" t="s">
        <v>17</v>
      </c>
      <c r="B13" s="19">
        <v>319752</v>
      </c>
      <c r="C13" s="19">
        <v>3103</v>
      </c>
      <c r="D13" s="19">
        <v>0</v>
      </c>
      <c r="E13" s="19">
        <v>0</v>
      </c>
      <c r="F13" s="19">
        <v>49894</v>
      </c>
      <c r="G13" s="19">
        <v>250447</v>
      </c>
      <c r="H13" s="19">
        <v>0</v>
      </c>
      <c r="I13" s="19">
        <v>0</v>
      </c>
      <c r="J13" s="19">
        <v>0</v>
      </c>
      <c r="K13" s="20">
        <f t="shared" si="1"/>
        <v>623196</v>
      </c>
      <c r="L13" s="19">
        <v>334995</v>
      </c>
      <c r="M13" s="19">
        <v>2265</v>
      </c>
      <c r="N13" s="19">
        <v>542793</v>
      </c>
      <c r="O13" s="19">
        <v>525020</v>
      </c>
      <c r="P13" s="19">
        <v>0</v>
      </c>
      <c r="Q13" s="19">
        <v>3505</v>
      </c>
      <c r="R13" s="19">
        <v>0</v>
      </c>
      <c r="S13" s="21">
        <f t="shared" si="0"/>
        <v>2031774</v>
      </c>
      <c r="U13" s="6">
        <v>2031774</v>
      </c>
      <c r="V13">
        <f t="shared" si="2"/>
        <v>0</v>
      </c>
    </row>
    <row r="14" spans="1:22" ht="33" customHeight="1">
      <c r="A14" s="22" t="s">
        <v>69</v>
      </c>
      <c r="B14" s="23">
        <v>9443</v>
      </c>
      <c r="C14" s="23">
        <v>0</v>
      </c>
      <c r="D14" s="23">
        <v>0</v>
      </c>
      <c r="E14" s="23">
        <v>29954</v>
      </c>
      <c r="F14" s="23">
        <v>0</v>
      </c>
      <c r="G14" s="23">
        <v>202677</v>
      </c>
      <c r="H14" s="23">
        <v>0</v>
      </c>
      <c r="I14" s="23">
        <v>0</v>
      </c>
      <c r="J14" s="23">
        <v>0</v>
      </c>
      <c r="K14" s="24">
        <f t="shared" si="1"/>
        <v>242074</v>
      </c>
      <c r="L14" s="23">
        <v>347836</v>
      </c>
      <c r="M14" s="23">
        <v>0</v>
      </c>
      <c r="N14" s="23">
        <v>431271</v>
      </c>
      <c r="O14" s="23">
        <v>394364</v>
      </c>
      <c r="P14" s="23">
        <v>4356</v>
      </c>
      <c r="Q14" s="23">
        <v>2839</v>
      </c>
      <c r="R14" s="23">
        <v>0</v>
      </c>
      <c r="S14" s="25">
        <f t="shared" si="0"/>
        <v>1422740</v>
      </c>
      <c r="U14" s="6">
        <v>1422740</v>
      </c>
      <c r="V14">
        <f t="shared" si="2"/>
        <v>0</v>
      </c>
    </row>
    <row r="15" spans="1:22" ht="33" customHeight="1">
      <c r="A15" s="18" t="s">
        <v>81</v>
      </c>
      <c r="B15" s="19">
        <v>36478</v>
      </c>
      <c r="C15" s="19">
        <v>0</v>
      </c>
      <c r="D15" s="19">
        <v>0</v>
      </c>
      <c r="E15" s="19">
        <v>0</v>
      </c>
      <c r="F15" s="19">
        <v>0</v>
      </c>
      <c r="G15" s="19">
        <v>112032</v>
      </c>
      <c r="H15" s="19">
        <v>0</v>
      </c>
      <c r="I15" s="19">
        <v>5898</v>
      </c>
      <c r="J15" s="19">
        <v>0</v>
      </c>
      <c r="K15" s="20">
        <f t="shared" si="1"/>
        <v>154408</v>
      </c>
      <c r="L15" s="19">
        <v>537886</v>
      </c>
      <c r="M15" s="19">
        <v>0</v>
      </c>
      <c r="N15" s="19">
        <v>590993</v>
      </c>
      <c r="O15" s="19">
        <v>571332</v>
      </c>
      <c r="P15" s="19">
        <v>0</v>
      </c>
      <c r="Q15" s="19">
        <v>27</v>
      </c>
      <c r="R15" s="19">
        <v>0</v>
      </c>
      <c r="S15" s="21">
        <f t="shared" si="0"/>
        <v>1854646</v>
      </c>
      <c r="U15" s="6">
        <v>1854646</v>
      </c>
      <c r="V15">
        <f t="shared" si="2"/>
        <v>0</v>
      </c>
    </row>
    <row r="16" spans="1:22" ht="33" customHeight="1">
      <c r="A16" s="18" t="s">
        <v>82</v>
      </c>
      <c r="B16" s="19">
        <v>49771</v>
      </c>
      <c r="C16" s="19">
        <v>0</v>
      </c>
      <c r="D16" s="19">
        <v>0</v>
      </c>
      <c r="E16" s="19">
        <v>37200</v>
      </c>
      <c r="F16" s="19">
        <v>102802</v>
      </c>
      <c r="G16" s="19">
        <v>179784</v>
      </c>
      <c r="H16" s="19">
        <v>0</v>
      </c>
      <c r="I16" s="19">
        <v>0</v>
      </c>
      <c r="J16" s="19">
        <v>0</v>
      </c>
      <c r="K16" s="20">
        <f t="shared" si="1"/>
        <v>369557</v>
      </c>
      <c r="L16" s="19">
        <v>539752</v>
      </c>
      <c r="M16" s="19">
        <v>0</v>
      </c>
      <c r="N16" s="19">
        <v>571451</v>
      </c>
      <c r="O16" s="19">
        <v>631751</v>
      </c>
      <c r="P16" s="19">
        <v>48464</v>
      </c>
      <c r="Q16" s="19">
        <v>18</v>
      </c>
      <c r="R16" s="19">
        <v>0</v>
      </c>
      <c r="S16" s="21">
        <f t="shared" si="0"/>
        <v>2160993</v>
      </c>
      <c r="U16" s="6">
        <v>2160993</v>
      </c>
      <c r="V16">
        <f t="shared" si="2"/>
        <v>0</v>
      </c>
    </row>
    <row r="17" spans="1:22" ht="33" customHeight="1" thickBot="1">
      <c r="A17" s="48" t="s">
        <v>90</v>
      </c>
      <c r="B17" s="49">
        <v>0</v>
      </c>
      <c r="C17" s="49">
        <v>0</v>
      </c>
      <c r="D17" s="49">
        <v>0</v>
      </c>
      <c r="E17" s="49">
        <v>0</v>
      </c>
      <c r="F17" s="49">
        <v>68368</v>
      </c>
      <c r="G17" s="49">
        <v>430222</v>
      </c>
      <c r="H17" s="49">
        <v>0</v>
      </c>
      <c r="I17" s="49">
        <v>0</v>
      </c>
      <c r="J17" s="49">
        <v>0</v>
      </c>
      <c r="K17" s="50">
        <f t="shared" si="1"/>
        <v>498590</v>
      </c>
      <c r="L17" s="49">
        <v>153830</v>
      </c>
      <c r="M17" s="49">
        <v>0</v>
      </c>
      <c r="N17" s="49">
        <v>241278</v>
      </c>
      <c r="O17" s="49">
        <v>224356</v>
      </c>
      <c r="P17" s="49">
        <v>0</v>
      </c>
      <c r="Q17" s="49">
        <v>210</v>
      </c>
      <c r="R17" s="49">
        <v>0</v>
      </c>
      <c r="S17" s="49">
        <f t="shared" si="0"/>
        <v>1118264</v>
      </c>
      <c r="U17" s="6">
        <v>1118264</v>
      </c>
      <c r="V17">
        <f t="shared" si="2"/>
        <v>0</v>
      </c>
    </row>
    <row r="18" spans="1:21" ht="33" customHeight="1" thickBot="1" thickTop="1">
      <c r="A18" s="13" t="s">
        <v>71</v>
      </c>
      <c r="B18" s="12">
        <f>SUM(B5:B17)</f>
        <v>752759</v>
      </c>
      <c r="C18" s="12">
        <f aca="true" t="shared" si="3" ref="C18:S18">SUM(C5:C17)</f>
        <v>1055957</v>
      </c>
      <c r="D18" s="12">
        <f t="shared" si="3"/>
        <v>0</v>
      </c>
      <c r="E18" s="12">
        <f t="shared" si="3"/>
        <v>76452</v>
      </c>
      <c r="F18" s="12">
        <f t="shared" si="3"/>
        <v>1575312</v>
      </c>
      <c r="G18" s="12">
        <f t="shared" si="3"/>
        <v>18091737</v>
      </c>
      <c r="H18" s="12">
        <f t="shared" si="3"/>
        <v>111191</v>
      </c>
      <c r="I18" s="12">
        <f t="shared" si="3"/>
        <v>79524</v>
      </c>
      <c r="J18" s="12">
        <f t="shared" si="3"/>
        <v>64513</v>
      </c>
      <c r="K18" s="12">
        <f t="shared" si="3"/>
        <v>21807445</v>
      </c>
      <c r="L18" s="12">
        <f t="shared" si="3"/>
        <v>10404513</v>
      </c>
      <c r="M18" s="12">
        <f t="shared" si="3"/>
        <v>13786</v>
      </c>
      <c r="N18" s="12">
        <f t="shared" si="3"/>
        <v>12401534</v>
      </c>
      <c r="O18" s="12">
        <f t="shared" si="3"/>
        <v>12544741</v>
      </c>
      <c r="P18" s="12">
        <f t="shared" si="3"/>
        <v>52820</v>
      </c>
      <c r="Q18" s="12">
        <f t="shared" si="3"/>
        <v>1023860</v>
      </c>
      <c r="R18" s="12">
        <f t="shared" si="3"/>
        <v>0</v>
      </c>
      <c r="S18" s="12">
        <f t="shared" si="3"/>
        <v>58248699</v>
      </c>
      <c r="U18" s="6"/>
    </row>
    <row r="19" spans="1:22" ht="33" customHeight="1" thickTop="1">
      <c r="A19" s="3" t="s">
        <v>18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111918</v>
      </c>
      <c r="H19" s="9">
        <v>0</v>
      </c>
      <c r="I19" s="9">
        <v>0</v>
      </c>
      <c r="J19" s="9">
        <v>0</v>
      </c>
      <c r="K19" s="10">
        <f aca="true" t="shared" si="4" ref="K19:K65">SUM(B19:J19)</f>
        <v>111918</v>
      </c>
      <c r="L19" s="9">
        <v>94140</v>
      </c>
      <c r="M19" s="9">
        <v>0</v>
      </c>
      <c r="N19" s="9">
        <v>161826</v>
      </c>
      <c r="O19" s="9">
        <v>143774</v>
      </c>
      <c r="P19" s="9">
        <v>0</v>
      </c>
      <c r="Q19" s="9">
        <v>19363</v>
      </c>
      <c r="R19" s="9">
        <v>0</v>
      </c>
      <c r="S19" s="9">
        <f aca="true" t="shared" si="5" ref="S19:S65">SUM(K19:R19)</f>
        <v>531021</v>
      </c>
      <c r="U19" s="6">
        <v>531021</v>
      </c>
      <c r="V19">
        <f t="shared" si="2"/>
        <v>0</v>
      </c>
    </row>
    <row r="20" spans="1:22" ht="33" customHeight="1">
      <c r="A20" s="3" t="s">
        <v>19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59734</v>
      </c>
      <c r="H20" s="9">
        <v>0</v>
      </c>
      <c r="I20" s="9">
        <v>0</v>
      </c>
      <c r="J20" s="9">
        <v>0</v>
      </c>
      <c r="K20" s="10">
        <f t="shared" si="4"/>
        <v>59734</v>
      </c>
      <c r="L20" s="9">
        <v>98876</v>
      </c>
      <c r="M20" s="9">
        <v>0</v>
      </c>
      <c r="N20" s="9">
        <v>137988</v>
      </c>
      <c r="O20" s="9">
        <v>142942</v>
      </c>
      <c r="P20" s="9">
        <v>0</v>
      </c>
      <c r="Q20" s="9">
        <v>40</v>
      </c>
      <c r="R20" s="9">
        <v>451</v>
      </c>
      <c r="S20" s="9">
        <f t="shared" si="5"/>
        <v>440031</v>
      </c>
      <c r="U20" s="6">
        <v>440031</v>
      </c>
      <c r="V20">
        <f t="shared" si="2"/>
        <v>0</v>
      </c>
    </row>
    <row r="21" spans="1:22" ht="33" customHeight="1">
      <c r="A21" s="3" t="s">
        <v>20</v>
      </c>
      <c r="B21" s="9">
        <v>65</v>
      </c>
      <c r="C21" s="9">
        <v>0</v>
      </c>
      <c r="D21" s="9">
        <v>0</v>
      </c>
      <c r="E21" s="9">
        <v>0</v>
      </c>
      <c r="F21" s="9">
        <v>148152</v>
      </c>
      <c r="G21" s="9">
        <v>0</v>
      </c>
      <c r="H21" s="9">
        <v>0</v>
      </c>
      <c r="I21" s="9">
        <v>0</v>
      </c>
      <c r="J21" s="9">
        <v>0</v>
      </c>
      <c r="K21" s="10">
        <f t="shared" si="4"/>
        <v>148217</v>
      </c>
      <c r="L21" s="9">
        <v>145717</v>
      </c>
      <c r="M21" s="9">
        <v>0</v>
      </c>
      <c r="N21" s="9">
        <v>176080</v>
      </c>
      <c r="O21" s="9">
        <v>172994</v>
      </c>
      <c r="P21" s="9">
        <v>0</v>
      </c>
      <c r="Q21" s="9">
        <v>28</v>
      </c>
      <c r="R21" s="9">
        <v>0</v>
      </c>
      <c r="S21" s="9">
        <f t="shared" si="5"/>
        <v>643036</v>
      </c>
      <c r="U21" s="6">
        <v>643036</v>
      </c>
      <c r="V21">
        <f t="shared" si="2"/>
        <v>0</v>
      </c>
    </row>
    <row r="22" spans="1:22" ht="33" customHeight="1">
      <c r="A22" s="3" t="s">
        <v>21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0">
        <f t="shared" si="4"/>
        <v>0</v>
      </c>
      <c r="L22" s="9">
        <v>60037</v>
      </c>
      <c r="M22" s="9">
        <v>0</v>
      </c>
      <c r="N22" s="9">
        <v>84997</v>
      </c>
      <c r="O22" s="9">
        <v>80289</v>
      </c>
      <c r="P22" s="9">
        <v>0</v>
      </c>
      <c r="Q22" s="9">
        <v>8268</v>
      </c>
      <c r="R22" s="9">
        <v>0</v>
      </c>
      <c r="S22" s="9">
        <f t="shared" si="5"/>
        <v>233591</v>
      </c>
      <c r="U22" s="6">
        <v>233591</v>
      </c>
      <c r="V22">
        <f t="shared" si="2"/>
        <v>0</v>
      </c>
    </row>
    <row r="23" spans="1:22" ht="33" customHeight="1">
      <c r="A23" s="28" t="s">
        <v>22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85564</v>
      </c>
      <c r="H23" s="9">
        <v>0</v>
      </c>
      <c r="I23" s="9">
        <v>0</v>
      </c>
      <c r="J23" s="9">
        <v>0</v>
      </c>
      <c r="K23" s="10">
        <f t="shared" si="4"/>
        <v>85564</v>
      </c>
      <c r="L23" s="9">
        <v>64616</v>
      </c>
      <c r="M23" s="9">
        <v>0</v>
      </c>
      <c r="N23" s="9">
        <v>95806</v>
      </c>
      <c r="O23" s="9">
        <v>73882</v>
      </c>
      <c r="P23" s="9">
        <v>0</v>
      </c>
      <c r="Q23" s="9">
        <v>14036</v>
      </c>
      <c r="R23" s="9">
        <v>0</v>
      </c>
      <c r="S23" s="9">
        <f t="shared" si="5"/>
        <v>333904</v>
      </c>
      <c r="U23" s="6">
        <v>333904</v>
      </c>
      <c r="V23">
        <f t="shared" si="2"/>
        <v>0</v>
      </c>
    </row>
    <row r="24" spans="1:22" ht="33" customHeight="1">
      <c r="A24" s="29" t="s">
        <v>23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215344</v>
      </c>
      <c r="H24" s="7">
        <v>0</v>
      </c>
      <c r="I24" s="7">
        <v>0</v>
      </c>
      <c r="J24" s="7">
        <v>0</v>
      </c>
      <c r="K24" s="8">
        <f t="shared" si="4"/>
        <v>215344</v>
      </c>
      <c r="L24" s="7">
        <v>97622</v>
      </c>
      <c r="M24" s="7">
        <v>0</v>
      </c>
      <c r="N24" s="7">
        <v>98341</v>
      </c>
      <c r="O24" s="7">
        <v>93755</v>
      </c>
      <c r="P24" s="7">
        <v>0</v>
      </c>
      <c r="Q24" s="7">
        <v>3000</v>
      </c>
      <c r="R24" s="7">
        <v>0</v>
      </c>
      <c r="S24" s="7">
        <f t="shared" si="5"/>
        <v>508062</v>
      </c>
      <c r="U24" s="6">
        <v>508062</v>
      </c>
      <c r="V24">
        <f t="shared" si="2"/>
        <v>0</v>
      </c>
    </row>
    <row r="25" spans="1:22" ht="33" customHeight="1">
      <c r="A25" s="28" t="s">
        <v>24</v>
      </c>
      <c r="B25" s="9">
        <v>0</v>
      </c>
      <c r="C25" s="9">
        <v>0</v>
      </c>
      <c r="D25" s="9">
        <v>0</v>
      </c>
      <c r="E25" s="9">
        <v>0</v>
      </c>
      <c r="F25" s="9">
        <v>33001</v>
      </c>
      <c r="G25" s="9">
        <v>158806</v>
      </c>
      <c r="H25" s="9">
        <v>0</v>
      </c>
      <c r="I25" s="9">
        <v>0</v>
      </c>
      <c r="J25" s="9">
        <v>0</v>
      </c>
      <c r="K25" s="10">
        <f t="shared" si="4"/>
        <v>191807</v>
      </c>
      <c r="L25" s="9">
        <v>43907</v>
      </c>
      <c r="M25" s="9">
        <v>3669</v>
      </c>
      <c r="N25" s="9">
        <v>79176</v>
      </c>
      <c r="O25" s="9">
        <v>67323</v>
      </c>
      <c r="P25" s="9">
        <v>0</v>
      </c>
      <c r="Q25" s="9">
        <v>0</v>
      </c>
      <c r="R25" s="9">
        <v>3261</v>
      </c>
      <c r="S25" s="9">
        <f t="shared" si="5"/>
        <v>389143</v>
      </c>
      <c r="U25" s="6">
        <v>389143</v>
      </c>
      <c r="V25">
        <f t="shared" si="2"/>
        <v>0</v>
      </c>
    </row>
    <row r="26" spans="1:22" ht="33" customHeight="1">
      <c r="A26" s="28" t="s">
        <v>25</v>
      </c>
      <c r="B26" s="9">
        <v>120564</v>
      </c>
      <c r="C26" s="9">
        <v>0</v>
      </c>
      <c r="D26" s="9">
        <v>0</v>
      </c>
      <c r="E26" s="9">
        <v>0</v>
      </c>
      <c r="F26" s="9">
        <v>0</v>
      </c>
      <c r="G26" s="9">
        <v>18720</v>
      </c>
      <c r="H26" s="9">
        <v>0</v>
      </c>
      <c r="I26" s="9">
        <v>0</v>
      </c>
      <c r="J26" s="9">
        <v>0</v>
      </c>
      <c r="K26" s="10">
        <f t="shared" si="4"/>
        <v>139284</v>
      </c>
      <c r="L26" s="9">
        <v>90167</v>
      </c>
      <c r="M26" s="9">
        <v>0</v>
      </c>
      <c r="N26" s="9">
        <v>86596</v>
      </c>
      <c r="O26" s="9">
        <v>89905</v>
      </c>
      <c r="P26" s="9">
        <v>0</v>
      </c>
      <c r="Q26" s="9">
        <v>4433</v>
      </c>
      <c r="R26" s="9">
        <v>0</v>
      </c>
      <c r="S26" s="9">
        <f t="shared" si="5"/>
        <v>410385</v>
      </c>
      <c r="U26" s="6">
        <v>410385</v>
      </c>
      <c r="V26">
        <f t="shared" si="2"/>
        <v>0</v>
      </c>
    </row>
    <row r="27" spans="1:22" ht="33" customHeight="1">
      <c r="A27" s="28" t="s">
        <v>26</v>
      </c>
      <c r="B27" s="9">
        <v>0</v>
      </c>
      <c r="C27" s="9">
        <v>0</v>
      </c>
      <c r="D27" s="9">
        <v>0</v>
      </c>
      <c r="E27" s="9">
        <v>142920</v>
      </c>
      <c r="F27" s="9">
        <v>0</v>
      </c>
      <c r="G27" s="9">
        <v>58068</v>
      </c>
      <c r="H27" s="9">
        <v>0</v>
      </c>
      <c r="I27" s="9">
        <v>0</v>
      </c>
      <c r="J27" s="9">
        <v>0</v>
      </c>
      <c r="K27" s="10">
        <f t="shared" si="4"/>
        <v>200988</v>
      </c>
      <c r="L27" s="9">
        <v>12246</v>
      </c>
      <c r="M27" s="9">
        <v>0</v>
      </c>
      <c r="N27" s="9">
        <v>6001</v>
      </c>
      <c r="O27" s="9">
        <v>6160</v>
      </c>
      <c r="P27" s="9">
        <v>0</v>
      </c>
      <c r="Q27" s="9">
        <v>4084</v>
      </c>
      <c r="R27" s="9">
        <v>0</v>
      </c>
      <c r="S27" s="9">
        <f t="shared" si="5"/>
        <v>229479</v>
      </c>
      <c r="U27" s="6">
        <v>229479</v>
      </c>
      <c r="V27">
        <f t="shared" si="2"/>
        <v>0</v>
      </c>
    </row>
    <row r="28" spans="1:22" ht="33" customHeight="1">
      <c r="A28" s="30" t="s">
        <v>27</v>
      </c>
      <c r="B28" s="31">
        <v>26622</v>
      </c>
      <c r="C28" s="31">
        <v>0</v>
      </c>
      <c r="D28" s="31">
        <v>0</v>
      </c>
      <c r="E28" s="31">
        <v>158881</v>
      </c>
      <c r="F28" s="31">
        <v>0</v>
      </c>
      <c r="G28" s="31">
        <v>142866</v>
      </c>
      <c r="H28" s="31">
        <v>0</v>
      </c>
      <c r="I28" s="31">
        <v>31643</v>
      </c>
      <c r="J28" s="31">
        <v>0</v>
      </c>
      <c r="K28" s="32">
        <f t="shared" si="4"/>
        <v>360012</v>
      </c>
      <c r="L28" s="31">
        <v>57189</v>
      </c>
      <c r="M28" s="31">
        <v>29111</v>
      </c>
      <c r="N28" s="31">
        <v>64306</v>
      </c>
      <c r="O28" s="31">
        <v>70003</v>
      </c>
      <c r="P28" s="31">
        <v>5651</v>
      </c>
      <c r="Q28" s="31">
        <v>13318</v>
      </c>
      <c r="R28" s="31">
        <v>0</v>
      </c>
      <c r="S28" s="31">
        <f t="shared" si="5"/>
        <v>599590</v>
      </c>
      <c r="U28" s="6">
        <v>599590</v>
      </c>
      <c r="V28">
        <f t="shared" si="2"/>
        <v>0</v>
      </c>
    </row>
    <row r="29" spans="1:22" ht="33" customHeight="1">
      <c r="A29" s="28" t="s">
        <v>83</v>
      </c>
      <c r="B29" s="9">
        <v>138377</v>
      </c>
      <c r="C29" s="9">
        <v>0</v>
      </c>
      <c r="D29" s="9">
        <v>0</v>
      </c>
      <c r="E29" s="9">
        <v>366910</v>
      </c>
      <c r="F29" s="9">
        <v>0</v>
      </c>
      <c r="G29" s="9">
        <v>314518</v>
      </c>
      <c r="H29" s="9">
        <v>0</v>
      </c>
      <c r="I29" s="9">
        <v>0</v>
      </c>
      <c r="J29" s="9">
        <v>0</v>
      </c>
      <c r="K29" s="10">
        <f t="shared" si="4"/>
        <v>819805</v>
      </c>
      <c r="L29" s="9">
        <v>193789</v>
      </c>
      <c r="M29" s="9">
        <v>0</v>
      </c>
      <c r="N29" s="9">
        <v>178167</v>
      </c>
      <c r="O29" s="9">
        <v>256512</v>
      </c>
      <c r="P29" s="9">
        <v>0</v>
      </c>
      <c r="Q29" s="9">
        <v>130</v>
      </c>
      <c r="R29" s="9">
        <v>0</v>
      </c>
      <c r="S29" s="9">
        <f t="shared" si="5"/>
        <v>1448403</v>
      </c>
      <c r="U29" s="6">
        <v>1448403</v>
      </c>
      <c r="V29">
        <f t="shared" si="2"/>
        <v>0</v>
      </c>
    </row>
    <row r="30" spans="1:22" ht="33" customHeight="1">
      <c r="A30" s="28" t="s">
        <v>28</v>
      </c>
      <c r="B30" s="9">
        <v>12936</v>
      </c>
      <c r="C30" s="9">
        <v>0</v>
      </c>
      <c r="D30" s="9">
        <v>0</v>
      </c>
      <c r="E30" s="9">
        <v>0</v>
      </c>
      <c r="F30" s="9">
        <v>0</v>
      </c>
      <c r="G30" s="9">
        <v>230858</v>
      </c>
      <c r="H30" s="9">
        <v>0</v>
      </c>
      <c r="I30" s="9">
        <v>0</v>
      </c>
      <c r="J30" s="9">
        <v>0</v>
      </c>
      <c r="K30" s="10">
        <f t="shared" si="4"/>
        <v>243794</v>
      </c>
      <c r="L30" s="9">
        <v>36220</v>
      </c>
      <c r="M30" s="9">
        <v>0</v>
      </c>
      <c r="N30" s="9">
        <v>41266</v>
      </c>
      <c r="O30" s="9">
        <v>33916</v>
      </c>
      <c r="P30" s="9">
        <v>0</v>
      </c>
      <c r="Q30" s="9">
        <v>586</v>
      </c>
      <c r="R30" s="9">
        <v>0</v>
      </c>
      <c r="S30" s="9">
        <f t="shared" si="5"/>
        <v>355782</v>
      </c>
      <c r="U30" s="6">
        <v>355782</v>
      </c>
      <c r="V30">
        <f t="shared" si="2"/>
        <v>0</v>
      </c>
    </row>
    <row r="31" spans="1:22" ht="33" customHeight="1">
      <c r="A31" s="28" t="s">
        <v>29</v>
      </c>
      <c r="B31" s="9">
        <v>59771</v>
      </c>
      <c r="C31" s="9">
        <v>0</v>
      </c>
      <c r="D31" s="9">
        <v>0</v>
      </c>
      <c r="E31" s="9">
        <v>0</v>
      </c>
      <c r="F31" s="9">
        <v>0</v>
      </c>
      <c r="G31" s="9">
        <v>221332</v>
      </c>
      <c r="H31" s="9">
        <v>0</v>
      </c>
      <c r="I31" s="9">
        <v>21466</v>
      </c>
      <c r="J31" s="9">
        <v>0</v>
      </c>
      <c r="K31" s="10">
        <f t="shared" si="4"/>
        <v>302569</v>
      </c>
      <c r="L31" s="9">
        <v>75307</v>
      </c>
      <c r="M31" s="9">
        <v>10091</v>
      </c>
      <c r="N31" s="9">
        <v>102173</v>
      </c>
      <c r="O31" s="9">
        <v>135428</v>
      </c>
      <c r="P31" s="9">
        <v>0</v>
      </c>
      <c r="Q31" s="9">
        <v>93</v>
      </c>
      <c r="R31" s="9">
        <v>0</v>
      </c>
      <c r="S31" s="9">
        <f t="shared" si="5"/>
        <v>625661</v>
      </c>
      <c r="U31" s="6">
        <v>625661</v>
      </c>
      <c r="V31">
        <f t="shared" si="2"/>
        <v>0</v>
      </c>
    </row>
    <row r="32" spans="1:22" ht="33" customHeight="1">
      <c r="A32" s="28" t="s">
        <v>30</v>
      </c>
      <c r="B32" s="9">
        <v>6513</v>
      </c>
      <c r="C32" s="9">
        <v>0</v>
      </c>
      <c r="D32" s="9">
        <v>0</v>
      </c>
      <c r="E32" s="9">
        <v>0</v>
      </c>
      <c r="F32" s="9">
        <v>0</v>
      </c>
      <c r="G32" s="9">
        <v>130174</v>
      </c>
      <c r="H32" s="9">
        <v>0</v>
      </c>
      <c r="I32" s="9">
        <v>0</v>
      </c>
      <c r="J32" s="9">
        <v>0</v>
      </c>
      <c r="K32" s="10">
        <f t="shared" si="4"/>
        <v>136687</v>
      </c>
      <c r="L32" s="9">
        <v>36249</v>
      </c>
      <c r="M32" s="9">
        <v>0</v>
      </c>
      <c r="N32" s="9">
        <v>70518</v>
      </c>
      <c r="O32" s="9">
        <v>161420</v>
      </c>
      <c r="P32" s="9">
        <v>0</v>
      </c>
      <c r="Q32" s="9">
        <v>95</v>
      </c>
      <c r="R32" s="9">
        <v>0</v>
      </c>
      <c r="S32" s="9">
        <f t="shared" si="5"/>
        <v>404969</v>
      </c>
      <c r="U32" s="6">
        <v>404969</v>
      </c>
      <c r="V32">
        <f t="shared" si="2"/>
        <v>0</v>
      </c>
    </row>
    <row r="33" spans="1:22" ht="33" customHeight="1">
      <c r="A33" s="30" t="s">
        <v>31</v>
      </c>
      <c r="B33" s="31">
        <v>12755</v>
      </c>
      <c r="C33" s="31">
        <v>0</v>
      </c>
      <c r="D33" s="31">
        <v>0</v>
      </c>
      <c r="E33" s="31">
        <v>0</v>
      </c>
      <c r="F33" s="31">
        <v>0</v>
      </c>
      <c r="G33" s="31">
        <v>382004</v>
      </c>
      <c r="H33" s="31">
        <v>0</v>
      </c>
      <c r="I33" s="31">
        <v>0</v>
      </c>
      <c r="J33" s="31">
        <v>0</v>
      </c>
      <c r="K33" s="32">
        <f t="shared" si="4"/>
        <v>394759</v>
      </c>
      <c r="L33" s="31">
        <v>135941</v>
      </c>
      <c r="M33" s="31">
        <v>0</v>
      </c>
      <c r="N33" s="31">
        <v>184258</v>
      </c>
      <c r="O33" s="31">
        <v>169362</v>
      </c>
      <c r="P33" s="31">
        <v>0</v>
      </c>
      <c r="Q33" s="31">
        <v>112</v>
      </c>
      <c r="R33" s="31">
        <v>0</v>
      </c>
      <c r="S33" s="31">
        <f t="shared" si="5"/>
        <v>884432</v>
      </c>
      <c r="U33" s="6">
        <v>884432</v>
      </c>
      <c r="V33">
        <f t="shared" si="2"/>
        <v>0</v>
      </c>
    </row>
    <row r="34" spans="1:22" ht="33" customHeight="1">
      <c r="A34" s="28" t="s">
        <v>32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144062</v>
      </c>
      <c r="H34" s="9">
        <v>0</v>
      </c>
      <c r="I34" s="9">
        <v>0</v>
      </c>
      <c r="J34" s="9">
        <v>0</v>
      </c>
      <c r="K34" s="10">
        <f t="shared" si="4"/>
        <v>144062</v>
      </c>
      <c r="L34" s="9">
        <v>165864</v>
      </c>
      <c r="M34" s="9">
        <v>0</v>
      </c>
      <c r="N34" s="9">
        <v>205210</v>
      </c>
      <c r="O34" s="9">
        <v>205411</v>
      </c>
      <c r="P34" s="9">
        <v>0</v>
      </c>
      <c r="Q34" s="9">
        <v>0</v>
      </c>
      <c r="R34" s="9">
        <v>0</v>
      </c>
      <c r="S34" s="9">
        <f t="shared" si="5"/>
        <v>720547</v>
      </c>
      <c r="U34" s="6">
        <v>720547</v>
      </c>
      <c r="V34">
        <f t="shared" si="2"/>
        <v>0</v>
      </c>
    </row>
    <row r="35" spans="1:22" ht="33" customHeight="1">
      <c r="A35" s="28" t="s">
        <v>33</v>
      </c>
      <c r="B35" s="9">
        <v>5586</v>
      </c>
      <c r="C35" s="9">
        <v>0</v>
      </c>
      <c r="D35" s="9">
        <v>0</v>
      </c>
      <c r="E35" s="9">
        <v>0</v>
      </c>
      <c r="F35" s="9">
        <v>0</v>
      </c>
      <c r="G35" s="9">
        <v>107276</v>
      </c>
      <c r="H35" s="9">
        <v>0</v>
      </c>
      <c r="I35" s="9">
        <v>0</v>
      </c>
      <c r="J35" s="9">
        <v>0</v>
      </c>
      <c r="K35" s="10">
        <f t="shared" si="4"/>
        <v>112862</v>
      </c>
      <c r="L35" s="9">
        <v>29961</v>
      </c>
      <c r="M35" s="9">
        <v>0</v>
      </c>
      <c r="N35" s="9">
        <v>51119</v>
      </c>
      <c r="O35" s="9">
        <v>36583</v>
      </c>
      <c r="P35" s="9">
        <v>31407</v>
      </c>
      <c r="Q35" s="9">
        <v>295</v>
      </c>
      <c r="R35" s="9">
        <v>0</v>
      </c>
      <c r="S35" s="9">
        <f t="shared" si="5"/>
        <v>262227</v>
      </c>
      <c r="U35" s="6">
        <v>262227</v>
      </c>
      <c r="V35">
        <f t="shared" si="2"/>
        <v>0</v>
      </c>
    </row>
    <row r="36" spans="1:22" ht="33" customHeight="1">
      <c r="A36" s="28" t="s">
        <v>34</v>
      </c>
      <c r="B36" s="9">
        <v>40520</v>
      </c>
      <c r="C36" s="9">
        <v>0</v>
      </c>
      <c r="D36" s="9">
        <v>0</v>
      </c>
      <c r="E36" s="9">
        <v>10477</v>
      </c>
      <c r="F36" s="9">
        <v>3485</v>
      </c>
      <c r="G36" s="9">
        <v>171426</v>
      </c>
      <c r="H36" s="9">
        <v>0</v>
      </c>
      <c r="I36" s="9">
        <v>0</v>
      </c>
      <c r="J36" s="9">
        <v>0</v>
      </c>
      <c r="K36" s="10">
        <f t="shared" si="4"/>
        <v>225908</v>
      </c>
      <c r="L36" s="9">
        <v>73704</v>
      </c>
      <c r="M36" s="9">
        <v>20131</v>
      </c>
      <c r="N36" s="9">
        <v>81445</v>
      </c>
      <c r="O36" s="9">
        <v>66041</v>
      </c>
      <c r="P36" s="9">
        <v>0</v>
      </c>
      <c r="Q36" s="9">
        <v>0</v>
      </c>
      <c r="R36" s="9">
        <v>0</v>
      </c>
      <c r="S36" s="9">
        <f t="shared" si="5"/>
        <v>467229</v>
      </c>
      <c r="U36" s="6">
        <v>467229</v>
      </c>
      <c r="V36">
        <f t="shared" si="2"/>
        <v>0</v>
      </c>
    </row>
    <row r="37" spans="1:22" ht="33" customHeight="1">
      <c r="A37" s="28" t="s">
        <v>35</v>
      </c>
      <c r="B37" s="9">
        <v>89124</v>
      </c>
      <c r="C37" s="9">
        <v>0</v>
      </c>
      <c r="D37" s="9">
        <v>0</v>
      </c>
      <c r="E37" s="9">
        <v>0</v>
      </c>
      <c r="F37" s="9">
        <v>0</v>
      </c>
      <c r="G37" s="9">
        <v>37196</v>
      </c>
      <c r="H37" s="9">
        <v>0</v>
      </c>
      <c r="I37" s="9">
        <v>0</v>
      </c>
      <c r="J37" s="9">
        <v>0</v>
      </c>
      <c r="K37" s="10">
        <f t="shared" si="4"/>
        <v>126320</v>
      </c>
      <c r="L37" s="9">
        <v>34406</v>
      </c>
      <c r="M37" s="9">
        <v>0</v>
      </c>
      <c r="N37" s="9">
        <v>51635</v>
      </c>
      <c r="O37" s="9">
        <v>38912</v>
      </c>
      <c r="P37" s="9">
        <v>0</v>
      </c>
      <c r="Q37" s="9">
        <v>0</v>
      </c>
      <c r="R37" s="9">
        <v>0</v>
      </c>
      <c r="S37" s="9">
        <f t="shared" si="5"/>
        <v>251273</v>
      </c>
      <c r="U37" s="6">
        <v>251273</v>
      </c>
      <c r="V37">
        <f t="shared" si="2"/>
        <v>0</v>
      </c>
    </row>
    <row r="38" spans="1:22" ht="33" customHeight="1">
      <c r="A38" s="30" t="s">
        <v>36</v>
      </c>
      <c r="B38" s="31">
        <v>155503</v>
      </c>
      <c r="C38" s="31">
        <v>0</v>
      </c>
      <c r="D38" s="31">
        <v>0</v>
      </c>
      <c r="E38" s="31">
        <v>103828</v>
      </c>
      <c r="F38" s="31">
        <v>0</v>
      </c>
      <c r="G38" s="31">
        <v>34586</v>
      </c>
      <c r="H38" s="31">
        <v>0</v>
      </c>
      <c r="I38" s="31">
        <v>0</v>
      </c>
      <c r="J38" s="31">
        <v>0</v>
      </c>
      <c r="K38" s="32">
        <f t="shared" si="4"/>
        <v>293917</v>
      </c>
      <c r="L38" s="31">
        <v>46776</v>
      </c>
      <c r="M38" s="31">
        <v>33494</v>
      </c>
      <c r="N38" s="31">
        <v>15437</v>
      </c>
      <c r="O38" s="31">
        <v>72221</v>
      </c>
      <c r="P38" s="31">
        <v>0</v>
      </c>
      <c r="Q38" s="31">
        <v>74</v>
      </c>
      <c r="R38" s="31">
        <v>0</v>
      </c>
      <c r="S38" s="31">
        <f t="shared" si="5"/>
        <v>461919</v>
      </c>
      <c r="U38" s="6">
        <v>461919</v>
      </c>
      <c r="V38">
        <f t="shared" si="2"/>
        <v>0</v>
      </c>
    </row>
    <row r="39" spans="1:22" ht="33" customHeight="1">
      <c r="A39" s="28" t="s">
        <v>37</v>
      </c>
      <c r="B39" s="9">
        <v>53663</v>
      </c>
      <c r="C39" s="9">
        <v>0</v>
      </c>
      <c r="D39" s="9">
        <v>0</v>
      </c>
      <c r="E39" s="9">
        <v>0</v>
      </c>
      <c r="F39" s="9">
        <v>0</v>
      </c>
      <c r="G39" s="9">
        <v>134815</v>
      </c>
      <c r="H39" s="9">
        <v>0</v>
      </c>
      <c r="I39" s="9">
        <v>0</v>
      </c>
      <c r="J39" s="9">
        <v>0</v>
      </c>
      <c r="K39" s="10">
        <f t="shared" si="4"/>
        <v>188478</v>
      </c>
      <c r="L39" s="9">
        <v>29274</v>
      </c>
      <c r="M39" s="9">
        <v>35525</v>
      </c>
      <c r="N39" s="9">
        <v>25002</v>
      </c>
      <c r="O39" s="9">
        <v>33325</v>
      </c>
      <c r="P39" s="9">
        <v>5650</v>
      </c>
      <c r="Q39" s="9">
        <v>29</v>
      </c>
      <c r="R39" s="9">
        <v>0</v>
      </c>
      <c r="S39" s="9">
        <f t="shared" si="5"/>
        <v>317283</v>
      </c>
      <c r="U39" s="6">
        <v>317283</v>
      </c>
      <c r="V39">
        <f t="shared" si="2"/>
        <v>0</v>
      </c>
    </row>
    <row r="40" spans="1:22" ht="33" customHeight="1">
      <c r="A40" s="28" t="s">
        <v>84</v>
      </c>
      <c r="B40" s="9">
        <v>13343</v>
      </c>
      <c r="C40" s="9">
        <v>0</v>
      </c>
      <c r="D40" s="9">
        <v>0</v>
      </c>
      <c r="E40" s="9">
        <v>0</v>
      </c>
      <c r="F40" s="9">
        <v>33601</v>
      </c>
      <c r="G40" s="9">
        <v>279268</v>
      </c>
      <c r="H40" s="9">
        <v>0</v>
      </c>
      <c r="I40" s="9">
        <v>0</v>
      </c>
      <c r="J40" s="9">
        <v>0</v>
      </c>
      <c r="K40" s="10">
        <f t="shared" si="4"/>
        <v>326212</v>
      </c>
      <c r="L40" s="9">
        <v>215104</v>
      </c>
      <c r="M40" s="9">
        <v>0</v>
      </c>
      <c r="N40" s="9">
        <v>276169</v>
      </c>
      <c r="O40" s="9">
        <v>297445</v>
      </c>
      <c r="P40" s="9">
        <v>0</v>
      </c>
      <c r="Q40" s="9">
        <v>51439</v>
      </c>
      <c r="R40" s="9">
        <v>152</v>
      </c>
      <c r="S40" s="9">
        <f t="shared" si="5"/>
        <v>1166521</v>
      </c>
      <c r="U40" s="6">
        <v>1166521</v>
      </c>
      <c r="V40">
        <f t="shared" si="2"/>
        <v>0</v>
      </c>
    </row>
    <row r="41" spans="1:22" ht="33" customHeight="1">
      <c r="A41" s="28" t="s">
        <v>38</v>
      </c>
      <c r="B41" s="9">
        <v>0</v>
      </c>
      <c r="C41" s="9">
        <v>0</v>
      </c>
      <c r="D41" s="9">
        <v>0</v>
      </c>
      <c r="E41" s="9">
        <v>0</v>
      </c>
      <c r="F41" s="9">
        <v>116671</v>
      </c>
      <c r="G41" s="9">
        <v>361195</v>
      </c>
      <c r="H41" s="9">
        <v>0</v>
      </c>
      <c r="I41" s="9">
        <v>45256</v>
      </c>
      <c r="J41" s="9">
        <v>0</v>
      </c>
      <c r="K41" s="10">
        <f t="shared" si="4"/>
        <v>523122</v>
      </c>
      <c r="L41" s="9">
        <v>174276</v>
      </c>
      <c r="M41" s="9">
        <v>0</v>
      </c>
      <c r="N41" s="9">
        <v>120255</v>
      </c>
      <c r="O41" s="9">
        <v>150739</v>
      </c>
      <c r="P41" s="9">
        <v>2471</v>
      </c>
      <c r="Q41" s="9">
        <v>145757</v>
      </c>
      <c r="R41" s="9">
        <v>0</v>
      </c>
      <c r="S41" s="9">
        <f t="shared" si="5"/>
        <v>1116620</v>
      </c>
      <c r="U41" s="6">
        <v>1116620</v>
      </c>
      <c r="V41">
        <f t="shared" si="2"/>
        <v>0</v>
      </c>
    </row>
    <row r="42" spans="1:22" ht="33" customHeight="1">
      <c r="A42" s="28" t="s">
        <v>39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138069</v>
      </c>
      <c r="H42" s="9">
        <v>0</v>
      </c>
      <c r="I42" s="9">
        <v>0</v>
      </c>
      <c r="J42" s="9">
        <v>0</v>
      </c>
      <c r="K42" s="10">
        <f t="shared" si="4"/>
        <v>138069</v>
      </c>
      <c r="L42" s="9">
        <v>78921</v>
      </c>
      <c r="M42" s="9">
        <v>0</v>
      </c>
      <c r="N42" s="9">
        <v>64166</v>
      </c>
      <c r="O42" s="9">
        <v>57835</v>
      </c>
      <c r="P42" s="9">
        <v>0</v>
      </c>
      <c r="Q42" s="9">
        <v>3263</v>
      </c>
      <c r="R42" s="9">
        <v>0</v>
      </c>
      <c r="S42" s="9">
        <f t="shared" si="5"/>
        <v>342254</v>
      </c>
      <c r="U42" s="6">
        <v>342254</v>
      </c>
      <c r="V42">
        <f t="shared" si="2"/>
        <v>0</v>
      </c>
    </row>
    <row r="43" spans="1:22" ht="33" customHeight="1">
      <c r="A43" s="30" t="s">
        <v>40</v>
      </c>
      <c r="B43" s="31">
        <v>57232</v>
      </c>
      <c r="C43" s="31">
        <v>0</v>
      </c>
      <c r="D43" s="31">
        <v>0</v>
      </c>
      <c r="E43" s="31">
        <v>0</v>
      </c>
      <c r="F43" s="31">
        <v>0</v>
      </c>
      <c r="G43" s="31">
        <v>171835</v>
      </c>
      <c r="H43" s="31">
        <v>0</v>
      </c>
      <c r="I43" s="31">
        <v>0</v>
      </c>
      <c r="J43" s="31">
        <v>0</v>
      </c>
      <c r="K43" s="32">
        <f t="shared" si="4"/>
        <v>229067</v>
      </c>
      <c r="L43" s="31">
        <v>62315</v>
      </c>
      <c r="M43" s="31">
        <v>0</v>
      </c>
      <c r="N43" s="31">
        <v>33144</v>
      </c>
      <c r="O43" s="31">
        <v>45176</v>
      </c>
      <c r="P43" s="31">
        <v>0</v>
      </c>
      <c r="Q43" s="31">
        <v>6</v>
      </c>
      <c r="R43" s="31">
        <v>0</v>
      </c>
      <c r="S43" s="31">
        <f t="shared" si="5"/>
        <v>369708</v>
      </c>
      <c r="U43" s="6">
        <v>369708</v>
      </c>
      <c r="V43">
        <f t="shared" si="2"/>
        <v>0</v>
      </c>
    </row>
    <row r="44" spans="1:22" ht="33" customHeight="1">
      <c r="A44" s="28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302301</v>
      </c>
      <c r="H44" s="9">
        <v>0</v>
      </c>
      <c r="I44" s="9">
        <v>0</v>
      </c>
      <c r="J44" s="9">
        <v>0</v>
      </c>
      <c r="K44" s="10">
        <f t="shared" si="4"/>
        <v>302301</v>
      </c>
      <c r="L44" s="9">
        <v>144927</v>
      </c>
      <c r="M44" s="9">
        <v>0</v>
      </c>
      <c r="N44" s="9">
        <v>145937</v>
      </c>
      <c r="O44" s="9">
        <v>129382</v>
      </c>
      <c r="P44" s="9">
        <v>0</v>
      </c>
      <c r="Q44" s="9">
        <v>3744</v>
      </c>
      <c r="R44" s="9">
        <v>0</v>
      </c>
      <c r="S44" s="9">
        <f t="shared" si="5"/>
        <v>726291</v>
      </c>
      <c r="U44" s="6">
        <v>726291</v>
      </c>
      <c r="V44">
        <f t="shared" si="2"/>
        <v>0</v>
      </c>
    </row>
    <row r="45" spans="1:22" ht="33" customHeight="1">
      <c r="A45" s="28" t="s">
        <v>42</v>
      </c>
      <c r="B45" s="9">
        <v>24891</v>
      </c>
      <c r="C45" s="9">
        <v>0</v>
      </c>
      <c r="D45" s="9">
        <v>0</v>
      </c>
      <c r="E45" s="9">
        <v>0</v>
      </c>
      <c r="F45" s="9">
        <v>50</v>
      </c>
      <c r="G45" s="9">
        <v>219724</v>
      </c>
      <c r="H45" s="9">
        <v>0</v>
      </c>
      <c r="I45" s="9">
        <v>0</v>
      </c>
      <c r="J45" s="9">
        <v>0</v>
      </c>
      <c r="K45" s="10">
        <f t="shared" si="4"/>
        <v>244665</v>
      </c>
      <c r="L45" s="9">
        <v>135701</v>
      </c>
      <c r="M45" s="9">
        <v>0</v>
      </c>
      <c r="N45" s="9">
        <v>147932</v>
      </c>
      <c r="O45" s="9">
        <v>127454</v>
      </c>
      <c r="P45" s="9">
        <v>0</v>
      </c>
      <c r="Q45" s="9">
        <v>193</v>
      </c>
      <c r="R45" s="9">
        <v>0</v>
      </c>
      <c r="S45" s="9">
        <f t="shared" si="5"/>
        <v>655945</v>
      </c>
      <c r="U45" s="6">
        <v>655945</v>
      </c>
      <c r="V45">
        <f t="shared" si="2"/>
        <v>0</v>
      </c>
    </row>
    <row r="46" spans="1:22" ht="33" customHeight="1">
      <c r="A46" s="28" t="s">
        <v>43</v>
      </c>
      <c r="B46" s="9">
        <v>42070</v>
      </c>
      <c r="C46" s="9">
        <v>0</v>
      </c>
      <c r="D46" s="9">
        <v>0</v>
      </c>
      <c r="E46" s="9">
        <v>0</v>
      </c>
      <c r="F46" s="9">
        <v>0</v>
      </c>
      <c r="G46" s="9">
        <v>25297</v>
      </c>
      <c r="H46" s="9">
        <v>0</v>
      </c>
      <c r="I46" s="9">
        <v>0</v>
      </c>
      <c r="J46" s="9">
        <v>11752</v>
      </c>
      <c r="K46" s="10">
        <f t="shared" si="4"/>
        <v>79119</v>
      </c>
      <c r="L46" s="9">
        <v>74309</v>
      </c>
      <c r="M46" s="9">
        <v>0</v>
      </c>
      <c r="N46" s="9">
        <v>87258</v>
      </c>
      <c r="O46" s="9">
        <v>84701</v>
      </c>
      <c r="P46" s="9">
        <v>0</v>
      </c>
      <c r="Q46" s="9">
        <v>62</v>
      </c>
      <c r="R46" s="9">
        <v>0</v>
      </c>
      <c r="S46" s="9">
        <f t="shared" si="5"/>
        <v>325449</v>
      </c>
      <c r="U46" s="6">
        <v>325449</v>
      </c>
      <c r="V46">
        <f t="shared" si="2"/>
        <v>0</v>
      </c>
    </row>
    <row r="47" spans="1:22" ht="33" customHeight="1">
      <c r="A47" s="28" t="s">
        <v>44</v>
      </c>
      <c r="B47" s="9">
        <v>68030</v>
      </c>
      <c r="C47" s="9">
        <v>0</v>
      </c>
      <c r="D47" s="9">
        <v>0</v>
      </c>
      <c r="E47" s="9">
        <v>0</v>
      </c>
      <c r="F47" s="9">
        <v>267091</v>
      </c>
      <c r="G47" s="9">
        <v>151961</v>
      </c>
      <c r="H47" s="9">
        <v>0</v>
      </c>
      <c r="I47" s="9">
        <v>0</v>
      </c>
      <c r="J47" s="9">
        <v>0</v>
      </c>
      <c r="K47" s="10">
        <f t="shared" si="4"/>
        <v>487082</v>
      </c>
      <c r="L47" s="9">
        <v>113276</v>
      </c>
      <c r="M47" s="9">
        <v>0</v>
      </c>
      <c r="N47" s="9">
        <v>101550</v>
      </c>
      <c r="O47" s="9">
        <v>105855</v>
      </c>
      <c r="P47" s="9">
        <v>14641</v>
      </c>
      <c r="Q47" s="9">
        <v>10333</v>
      </c>
      <c r="R47" s="9">
        <v>0</v>
      </c>
      <c r="S47" s="9">
        <f t="shared" si="5"/>
        <v>832737</v>
      </c>
      <c r="U47" s="6">
        <v>832737</v>
      </c>
      <c r="V47">
        <f t="shared" si="2"/>
        <v>0</v>
      </c>
    </row>
    <row r="48" spans="1:22" ht="33" customHeight="1">
      <c r="A48" s="30" t="s">
        <v>45</v>
      </c>
      <c r="B48" s="31">
        <v>42021</v>
      </c>
      <c r="C48" s="31">
        <v>0</v>
      </c>
      <c r="D48" s="31">
        <v>0</v>
      </c>
      <c r="E48" s="31">
        <v>0</v>
      </c>
      <c r="F48" s="31">
        <v>0</v>
      </c>
      <c r="G48" s="31">
        <v>24600</v>
      </c>
      <c r="H48" s="31">
        <v>0</v>
      </c>
      <c r="I48" s="31">
        <v>0</v>
      </c>
      <c r="J48" s="31">
        <v>0</v>
      </c>
      <c r="K48" s="32">
        <f t="shared" si="4"/>
        <v>66621</v>
      </c>
      <c r="L48" s="31">
        <v>45877</v>
      </c>
      <c r="M48" s="31">
        <v>12000</v>
      </c>
      <c r="N48" s="31">
        <v>64962</v>
      </c>
      <c r="O48" s="31">
        <v>55780</v>
      </c>
      <c r="P48" s="31">
        <v>0</v>
      </c>
      <c r="Q48" s="31">
        <v>5369</v>
      </c>
      <c r="R48" s="31">
        <v>0</v>
      </c>
      <c r="S48" s="31">
        <f t="shared" si="5"/>
        <v>250609</v>
      </c>
      <c r="U48" s="6">
        <v>250609</v>
      </c>
      <c r="V48">
        <f t="shared" si="2"/>
        <v>0</v>
      </c>
    </row>
    <row r="49" spans="1:22" ht="33" customHeight="1">
      <c r="A49" s="28" t="s">
        <v>46</v>
      </c>
      <c r="B49" s="9">
        <v>87142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0">
        <f t="shared" si="4"/>
        <v>87142</v>
      </c>
      <c r="L49" s="9">
        <v>158193</v>
      </c>
      <c r="M49" s="9">
        <v>0</v>
      </c>
      <c r="N49" s="9">
        <v>173717</v>
      </c>
      <c r="O49" s="9">
        <v>135083</v>
      </c>
      <c r="P49" s="9">
        <v>6576</v>
      </c>
      <c r="Q49" s="9">
        <v>9072</v>
      </c>
      <c r="R49" s="9">
        <v>0</v>
      </c>
      <c r="S49" s="9">
        <f t="shared" si="5"/>
        <v>569783</v>
      </c>
      <c r="U49" s="6">
        <v>569783</v>
      </c>
      <c r="V49">
        <f t="shared" si="2"/>
        <v>0</v>
      </c>
    </row>
    <row r="50" spans="1:22" ht="33" customHeight="1">
      <c r="A50" s="28" t="s">
        <v>47</v>
      </c>
      <c r="B50" s="9">
        <v>15064</v>
      </c>
      <c r="C50" s="9">
        <v>0</v>
      </c>
      <c r="D50" s="9">
        <v>0</v>
      </c>
      <c r="E50" s="9">
        <v>0</v>
      </c>
      <c r="F50" s="9">
        <v>0</v>
      </c>
      <c r="G50" s="9">
        <v>80378</v>
      </c>
      <c r="H50" s="9">
        <v>0</v>
      </c>
      <c r="I50" s="9">
        <v>0</v>
      </c>
      <c r="J50" s="9">
        <v>0</v>
      </c>
      <c r="K50" s="10">
        <f t="shared" si="4"/>
        <v>95442</v>
      </c>
      <c r="L50" s="9">
        <v>67136</v>
      </c>
      <c r="M50" s="9">
        <v>0</v>
      </c>
      <c r="N50" s="9">
        <v>86430</v>
      </c>
      <c r="O50" s="9">
        <v>63000</v>
      </c>
      <c r="P50" s="9">
        <v>0</v>
      </c>
      <c r="Q50" s="9">
        <v>166</v>
      </c>
      <c r="R50" s="9">
        <v>0</v>
      </c>
      <c r="S50" s="9">
        <f t="shared" si="5"/>
        <v>312174</v>
      </c>
      <c r="U50" s="6">
        <v>312174</v>
      </c>
      <c r="V50">
        <f t="shared" si="2"/>
        <v>0</v>
      </c>
    </row>
    <row r="51" spans="1:22" ht="33" customHeight="1">
      <c r="A51" s="28" t="s">
        <v>48</v>
      </c>
      <c r="B51" s="9">
        <v>68840</v>
      </c>
      <c r="C51" s="9">
        <v>0</v>
      </c>
      <c r="D51" s="9">
        <v>0</v>
      </c>
      <c r="E51" s="9">
        <v>0</v>
      </c>
      <c r="F51" s="9">
        <v>0</v>
      </c>
      <c r="G51" s="9">
        <v>90771</v>
      </c>
      <c r="H51" s="9">
        <v>0</v>
      </c>
      <c r="I51" s="9">
        <v>3389</v>
      </c>
      <c r="J51" s="9">
        <v>0</v>
      </c>
      <c r="K51" s="10">
        <f t="shared" si="4"/>
        <v>163000</v>
      </c>
      <c r="L51" s="9">
        <v>70325</v>
      </c>
      <c r="M51" s="9">
        <v>0</v>
      </c>
      <c r="N51" s="9">
        <v>88903</v>
      </c>
      <c r="O51" s="9">
        <v>76327</v>
      </c>
      <c r="P51" s="9">
        <v>0</v>
      </c>
      <c r="Q51" s="9">
        <v>0</v>
      </c>
      <c r="R51" s="9">
        <v>0</v>
      </c>
      <c r="S51" s="9">
        <f t="shared" si="5"/>
        <v>398555</v>
      </c>
      <c r="U51" s="6">
        <v>398555</v>
      </c>
      <c r="V51">
        <f t="shared" si="2"/>
        <v>0</v>
      </c>
    </row>
    <row r="52" spans="1:22" ht="33" customHeight="1">
      <c r="A52" s="28" t="s">
        <v>49</v>
      </c>
      <c r="B52" s="9">
        <v>0</v>
      </c>
      <c r="C52" s="9">
        <v>0</v>
      </c>
      <c r="D52" s="9">
        <v>0</v>
      </c>
      <c r="E52" s="9">
        <v>0</v>
      </c>
      <c r="F52" s="9">
        <v>2140</v>
      </c>
      <c r="G52" s="9">
        <v>3370</v>
      </c>
      <c r="H52" s="9">
        <v>0</v>
      </c>
      <c r="I52" s="9">
        <v>0</v>
      </c>
      <c r="J52" s="9">
        <v>0</v>
      </c>
      <c r="K52" s="10">
        <f t="shared" si="4"/>
        <v>5510</v>
      </c>
      <c r="L52" s="9">
        <v>63057</v>
      </c>
      <c r="M52" s="9">
        <v>0</v>
      </c>
      <c r="N52" s="9">
        <v>60315</v>
      </c>
      <c r="O52" s="9">
        <v>69290</v>
      </c>
      <c r="P52" s="9">
        <v>0</v>
      </c>
      <c r="Q52" s="9">
        <v>1036</v>
      </c>
      <c r="R52" s="9">
        <v>152</v>
      </c>
      <c r="S52" s="9">
        <f t="shared" si="5"/>
        <v>199360</v>
      </c>
      <c r="U52" s="6">
        <v>199360</v>
      </c>
      <c r="V52">
        <f t="shared" si="2"/>
        <v>0</v>
      </c>
    </row>
    <row r="53" spans="1:22" ht="33" customHeight="1">
      <c r="A53" s="30" t="s">
        <v>50</v>
      </c>
      <c r="B53" s="31">
        <v>14832</v>
      </c>
      <c r="C53" s="31">
        <v>0</v>
      </c>
      <c r="D53" s="31">
        <v>0</v>
      </c>
      <c r="E53" s="31">
        <v>0</v>
      </c>
      <c r="F53" s="31">
        <v>0</v>
      </c>
      <c r="G53" s="31">
        <v>44191</v>
      </c>
      <c r="H53" s="31">
        <v>0</v>
      </c>
      <c r="I53" s="31">
        <v>0</v>
      </c>
      <c r="J53" s="31">
        <v>0</v>
      </c>
      <c r="K53" s="32">
        <f t="shared" si="4"/>
        <v>59023</v>
      </c>
      <c r="L53" s="31">
        <v>87643</v>
      </c>
      <c r="M53" s="31">
        <v>0</v>
      </c>
      <c r="N53" s="31">
        <v>83161</v>
      </c>
      <c r="O53" s="31">
        <v>88280</v>
      </c>
      <c r="P53" s="31">
        <v>0</v>
      </c>
      <c r="Q53" s="31">
        <v>5366</v>
      </c>
      <c r="R53" s="31">
        <v>0</v>
      </c>
      <c r="S53" s="31">
        <f t="shared" si="5"/>
        <v>323473</v>
      </c>
      <c r="U53" s="6">
        <v>323473</v>
      </c>
      <c r="V53">
        <f t="shared" si="2"/>
        <v>0</v>
      </c>
    </row>
    <row r="54" spans="1:22" ht="33" customHeight="1">
      <c r="A54" s="28" t="s">
        <v>51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0">
        <f t="shared" si="4"/>
        <v>0</v>
      </c>
      <c r="L54" s="9">
        <v>139283</v>
      </c>
      <c r="M54" s="9">
        <v>0</v>
      </c>
      <c r="N54" s="9">
        <v>161093</v>
      </c>
      <c r="O54" s="9">
        <v>171078</v>
      </c>
      <c r="P54" s="9">
        <v>0</v>
      </c>
      <c r="Q54" s="9">
        <v>0</v>
      </c>
      <c r="R54" s="9">
        <v>0</v>
      </c>
      <c r="S54" s="9">
        <f t="shared" si="5"/>
        <v>471454</v>
      </c>
      <c r="U54" s="6">
        <v>471454</v>
      </c>
      <c r="V54">
        <f t="shared" si="2"/>
        <v>0</v>
      </c>
    </row>
    <row r="55" spans="1:22" ht="33" customHeight="1">
      <c r="A55" s="28" t="s">
        <v>52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10">
        <f t="shared" si="4"/>
        <v>0</v>
      </c>
      <c r="L55" s="9">
        <v>107622</v>
      </c>
      <c r="M55" s="9">
        <v>0</v>
      </c>
      <c r="N55" s="9">
        <v>125630</v>
      </c>
      <c r="O55" s="9">
        <v>143133</v>
      </c>
      <c r="P55" s="9">
        <v>0</v>
      </c>
      <c r="Q55" s="9">
        <v>0</v>
      </c>
      <c r="R55" s="9">
        <v>0</v>
      </c>
      <c r="S55" s="9">
        <f t="shared" si="5"/>
        <v>376385</v>
      </c>
      <c r="U55" s="6">
        <v>376385</v>
      </c>
      <c r="V55">
        <f t="shared" si="2"/>
        <v>0</v>
      </c>
    </row>
    <row r="56" spans="1:22" ht="33" customHeight="1">
      <c r="A56" s="28" t="s">
        <v>53</v>
      </c>
      <c r="B56" s="9">
        <v>33722</v>
      </c>
      <c r="C56" s="9">
        <v>0</v>
      </c>
      <c r="D56" s="9">
        <v>0</v>
      </c>
      <c r="E56" s="9">
        <v>0</v>
      </c>
      <c r="F56" s="9">
        <v>18311</v>
      </c>
      <c r="G56" s="9">
        <v>203581</v>
      </c>
      <c r="H56" s="9">
        <v>0</v>
      </c>
      <c r="I56" s="9">
        <v>0</v>
      </c>
      <c r="J56" s="9">
        <v>0</v>
      </c>
      <c r="K56" s="10">
        <f t="shared" si="4"/>
        <v>255614</v>
      </c>
      <c r="L56" s="9">
        <v>70008</v>
      </c>
      <c r="M56" s="9">
        <v>0</v>
      </c>
      <c r="N56" s="9">
        <v>85299</v>
      </c>
      <c r="O56" s="9">
        <v>51595</v>
      </c>
      <c r="P56" s="9">
        <v>0</v>
      </c>
      <c r="Q56" s="9">
        <v>10</v>
      </c>
      <c r="R56" s="9">
        <v>0</v>
      </c>
      <c r="S56" s="9">
        <f t="shared" si="5"/>
        <v>462526</v>
      </c>
      <c r="U56" s="6">
        <v>462526</v>
      </c>
      <c r="V56">
        <f t="shared" si="2"/>
        <v>0</v>
      </c>
    </row>
    <row r="57" spans="1:22" ht="33" customHeight="1">
      <c r="A57" s="28" t="s">
        <v>54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385653</v>
      </c>
      <c r="H57" s="9">
        <v>0</v>
      </c>
      <c r="I57" s="9">
        <v>0</v>
      </c>
      <c r="J57" s="9">
        <v>0</v>
      </c>
      <c r="K57" s="10">
        <f t="shared" si="4"/>
        <v>385653</v>
      </c>
      <c r="L57" s="9">
        <v>87753</v>
      </c>
      <c r="M57" s="9">
        <v>0</v>
      </c>
      <c r="N57" s="9">
        <v>118774</v>
      </c>
      <c r="O57" s="9">
        <v>104241</v>
      </c>
      <c r="P57" s="9">
        <v>0</v>
      </c>
      <c r="Q57" s="9">
        <v>0</v>
      </c>
      <c r="R57" s="9">
        <v>0</v>
      </c>
      <c r="S57" s="9">
        <f t="shared" si="5"/>
        <v>696421</v>
      </c>
      <c r="U57" s="6">
        <v>696421</v>
      </c>
      <c r="V57">
        <f t="shared" si="2"/>
        <v>0</v>
      </c>
    </row>
    <row r="58" spans="1:22" ht="33" customHeight="1">
      <c r="A58" s="30" t="s">
        <v>55</v>
      </c>
      <c r="B58" s="31">
        <v>0</v>
      </c>
      <c r="C58" s="31">
        <v>0</v>
      </c>
      <c r="D58" s="31">
        <v>0</v>
      </c>
      <c r="E58" s="31">
        <v>0</v>
      </c>
      <c r="F58" s="31">
        <v>48210</v>
      </c>
      <c r="G58" s="31">
        <v>576093</v>
      </c>
      <c r="H58" s="31">
        <v>0</v>
      </c>
      <c r="I58" s="31">
        <v>0</v>
      </c>
      <c r="J58" s="31">
        <v>0</v>
      </c>
      <c r="K58" s="32">
        <f t="shared" si="4"/>
        <v>624303</v>
      </c>
      <c r="L58" s="31">
        <v>127814</v>
      </c>
      <c r="M58" s="31">
        <v>0</v>
      </c>
      <c r="N58" s="31">
        <v>167564</v>
      </c>
      <c r="O58" s="31">
        <v>176280</v>
      </c>
      <c r="P58" s="31">
        <v>0</v>
      </c>
      <c r="Q58" s="31">
        <v>789</v>
      </c>
      <c r="R58" s="31">
        <v>0</v>
      </c>
      <c r="S58" s="31">
        <f t="shared" si="5"/>
        <v>1096750</v>
      </c>
      <c r="U58" s="6">
        <v>1096750</v>
      </c>
      <c r="V58">
        <f t="shared" si="2"/>
        <v>0</v>
      </c>
    </row>
    <row r="59" spans="1:22" ht="33" customHeight="1">
      <c r="A59" s="28" t="s">
        <v>56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60300</v>
      </c>
      <c r="H59" s="9">
        <v>0</v>
      </c>
      <c r="I59" s="9">
        <v>0</v>
      </c>
      <c r="J59" s="9">
        <v>0</v>
      </c>
      <c r="K59" s="10">
        <f t="shared" si="4"/>
        <v>60300</v>
      </c>
      <c r="L59" s="9">
        <v>54622</v>
      </c>
      <c r="M59" s="9">
        <v>2000</v>
      </c>
      <c r="N59" s="9">
        <v>49930</v>
      </c>
      <c r="O59" s="9">
        <v>48615</v>
      </c>
      <c r="P59" s="9">
        <v>0</v>
      </c>
      <c r="Q59" s="9">
        <v>0</v>
      </c>
      <c r="R59" s="9">
        <v>0</v>
      </c>
      <c r="S59" s="9">
        <f t="shared" si="5"/>
        <v>215467</v>
      </c>
      <c r="U59" s="6">
        <v>215467</v>
      </c>
      <c r="V59">
        <f t="shared" si="2"/>
        <v>0</v>
      </c>
    </row>
    <row r="60" spans="1:22" ht="33" customHeight="1">
      <c r="A60" s="28" t="s">
        <v>57</v>
      </c>
      <c r="B60" s="9">
        <v>0</v>
      </c>
      <c r="C60" s="9">
        <v>0</v>
      </c>
      <c r="D60" s="9">
        <v>0</v>
      </c>
      <c r="E60" s="9">
        <v>0</v>
      </c>
      <c r="F60" s="9">
        <v>73</v>
      </c>
      <c r="G60" s="9">
        <v>118683</v>
      </c>
      <c r="H60" s="9">
        <v>0</v>
      </c>
      <c r="I60" s="9">
        <v>0</v>
      </c>
      <c r="J60" s="9">
        <v>0</v>
      </c>
      <c r="K60" s="10">
        <f t="shared" si="4"/>
        <v>118756</v>
      </c>
      <c r="L60" s="9">
        <v>191363</v>
      </c>
      <c r="M60" s="9">
        <v>0</v>
      </c>
      <c r="N60" s="9">
        <v>88206</v>
      </c>
      <c r="O60" s="9">
        <v>114055</v>
      </c>
      <c r="P60" s="9">
        <v>0</v>
      </c>
      <c r="Q60" s="9">
        <v>13798</v>
      </c>
      <c r="R60" s="9">
        <v>0</v>
      </c>
      <c r="S60" s="9">
        <f t="shared" si="5"/>
        <v>526178</v>
      </c>
      <c r="U60" s="6">
        <v>526178</v>
      </c>
      <c r="V60">
        <f t="shared" si="2"/>
        <v>0</v>
      </c>
    </row>
    <row r="61" spans="1:22" ht="33" customHeight="1">
      <c r="A61" s="28" t="s">
        <v>58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299733</v>
      </c>
      <c r="H61" s="9">
        <v>0</v>
      </c>
      <c r="I61" s="9">
        <v>0</v>
      </c>
      <c r="J61" s="9">
        <v>0</v>
      </c>
      <c r="K61" s="10">
        <f t="shared" si="4"/>
        <v>299733</v>
      </c>
      <c r="L61" s="9">
        <v>62767</v>
      </c>
      <c r="M61" s="9">
        <v>0</v>
      </c>
      <c r="N61" s="9">
        <v>97510</v>
      </c>
      <c r="O61" s="9">
        <v>78192</v>
      </c>
      <c r="P61" s="9">
        <v>0</v>
      </c>
      <c r="Q61" s="9">
        <v>1500</v>
      </c>
      <c r="R61" s="9">
        <v>0</v>
      </c>
      <c r="S61" s="9">
        <f t="shared" si="5"/>
        <v>539702</v>
      </c>
      <c r="U61" s="6">
        <v>539702</v>
      </c>
      <c r="V61">
        <f t="shared" si="2"/>
        <v>0</v>
      </c>
    </row>
    <row r="62" spans="1:22" ht="33" customHeight="1">
      <c r="A62" s="28" t="s">
        <v>59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350958</v>
      </c>
      <c r="H62" s="9">
        <v>0</v>
      </c>
      <c r="I62" s="9">
        <v>0</v>
      </c>
      <c r="J62" s="9">
        <v>0</v>
      </c>
      <c r="K62" s="10">
        <f t="shared" si="4"/>
        <v>350958</v>
      </c>
      <c r="L62" s="9">
        <v>179032</v>
      </c>
      <c r="M62" s="9">
        <v>19000</v>
      </c>
      <c r="N62" s="9">
        <v>190371</v>
      </c>
      <c r="O62" s="9">
        <v>211193</v>
      </c>
      <c r="P62" s="9">
        <v>0</v>
      </c>
      <c r="Q62" s="9">
        <v>255</v>
      </c>
      <c r="R62" s="9">
        <v>0</v>
      </c>
      <c r="S62" s="9">
        <f t="shared" si="5"/>
        <v>950809</v>
      </c>
      <c r="U62" s="6">
        <v>950809</v>
      </c>
      <c r="V62">
        <f t="shared" si="2"/>
        <v>0</v>
      </c>
    </row>
    <row r="63" spans="1:22" ht="33" customHeight="1">
      <c r="A63" s="30" t="s">
        <v>60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2">
        <f t="shared" si="4"/>
        <v>0</v>
      </c>
      <c r="L63" s="31">
        <v>36487</v>
      </c>
      <c r="M63" s="31">
        <v>0</v>
      </c>
      <c r="N63" s="31">
        <v>27044</v>
      </c>
      <c r="O63" s="31">
        <v>27871</v>
      </c>
      <c r="P63" s="31">
        <v>0</v>
      </c>
      <c r="Q63" s="31">
        <v>0</v>
      </c>
      <c r="R63" s="31">
        <v>0</v>
      </c>
      <c r="S63" s="31">
        <f t="shared" si="5"/>
        <v>91402</v>
      </c>
      <c r="U63" s="6">
        <v>91402</v>
      </c>
      <c r="V63">
        <f t="shared" si="2"/>
        <v>0</v>
      </c>
    </row>
    <row r="64" spans="1:22" ht="33" customHeight="1">
      <c r="A64" s="28" t="s">
        <v>61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206655</v>
      </c>
      <c r="H64" s="9">
        <v>0</v>
      </c>
      <c r="I64" s="9">
        <v>0</v>
      </c>
      <c r="J64" s="9">
        <v>0</v>
      </c>
      <c r="K64" s="10">
        <f t="shared" si="4"/>
        <v>206655</v>
      </c>
      <c r="L64" s="9">
        <v>76837</v>
      </c>
      <c r="M64" s="9">
        <v>0</v>
      </c>
      <c r="N64" s="9">
        <v>66344</v>
      </c>
      <c r="O64" s="9">
        <v>77014</v>
      </c>
      <c r="P64" s="9">
        <v>0</v>
      </c>
      <c r="Q64" s="9">
        <v>24014</v>
      </c>
      <c r="R64" s="9">
        <v>0</v>
      </c>
      <c r="S64" s="9">
        <f t="shared" si="5"/>
        <v>450864</v>
      </c>
      <c r="U64" s="6">
        <v>450864</v>
      </c>
      <c r="V64">
        <f t="shared" si="2"/>
        <v>0</v>
      </c>
    </row>
    <row r="65" spans="1:22" ht="33" customHeight="1" thickBot="1">
      <c r="A65" s="28" t="s">
        <v>70</v>
      </c>
      <c r="B65" s="9">
        <v>113600</v>
      </c>
      <c r="C65" s="9">
        <v>0</v>
      </c>
      <c r="D65" s="9">
        <v>0</v>
      </c>
      <c r="E65" s="9">
        <v>0</v>
      </c>
      <c r="F65" s="9">
        <v>0</v>
      </c>
      <c r="G65" s="9">
        <v>51200</v>
      </c>
      <c r="H65" s="9">
        <v>0</v>
      </c>
      <c r="I65" s="9">
        <v>0</v>
      </c>
      <c r="J65" s="9">
        <v>0</v>
      </c>
      <c r="K65" s="10">
        <f t="shared" si="4"/>
        <v>164800</v>
      </c>
      <c r="L65" s="9">
        <v>93195</v>
      </c>
      <c r="M65" s="9">
        <v>24200</v>
      </c>
      <c r="N65" s="9">
        <v>54680</v>
      </c>
      <c r="O65" s="9">
        <v>73826</v>
      </c>
      <c r="P65" s="9">
        <v>0</v>
      </c>
      <c r="Q65" s="9">
        <v>6394</v>
      </c>
      <c r="R65" s="9">
        <v>0</v>
      </c>
      <c r="S65" s="9">
        <f t="shared" si="5"/>
        <v>417095</v>
      </c>
      <c r="U65" s="6">
        <v>417095</v>
      </c>
      <c r="V65">
        <f t="shared" si="2"/>
        <v>0</v>
      </c>
    </row>
    <row r="66" spans="1:19" ht="33" customHeight="1" thickBot="1" thickTop="1">
      <c r="A66" s="26" t="s">
        <v>62</v>
      </c>
      <c r="B66" s="27">
        <f aca="true" t="shared" si="6" ref="B66:S66">SUM(B19:B65)</f>
        <v>1302786</v>
      </c>
      <c r="C66" s="27">
        <f t="shared" si="6"/>
        <v>0</v>
      </c>
      <c r="D66" s="27">
        <f t="shared" si="6"/>
        <v>0</v>
      </c>
      <c r="E66" s="27">
        <f t="shared" si="6"/>
        <v>783016</v>
      </c>
      <c r="F66" s="27">
        <f t="shared" si="6"/>
        <v>670785</v>
      </c>
      <c r="G66" s="27">
        <f t="shared" si="6"/>
        <v>6905083</v>
      </c>
      <c r="H66" s="27">
        <f t="shared" si="6"/>
        <v>0</v>
      </c>
      <c r="I66" s="27">
        <f t="shared" si="6"/>
        <v>101754</v>
      </c>
      <c r="J66" s="27">
        <f t="shared" si="6"/>
        <v>11752</v>
      </c>
      <c r="K66" s="27">
        <f t="shared" si="6"/>
        <v>9775176</v>
      </c>
      <c r="L66" s="27">
        <f t="shared" si="6"/>
        <v>4339851</v>
      </c>
      <c r="M66" s="27">
        <f t="shared" si="6"/>
        <v>189221</v>
      </c>
      <c r="N66" s="27">
        <f t="shared" si="6"/>
        <v>4763691</v>
      </c>
      <c r="O66" s="27">
        <f t="shared" si="6"/>
        <v>4913598</v>
      </c>
      <c r="P66" s="27">
        <f t="shared" si="6"/>
        <v>66396</v>
      </c>
      <c r="Q66" s="27">
        <f t="shared" si="6"/>
        <v>350550</v>
      </c>
      <c r="R66" s="27">
        <f t="shared" si="6"/>
        <v>4016</v>
      </c>
      <c r="S66" s="27">
        <f t="shared" si="6"/>
        <v>24402499</v>
      </c>
    </row>
    <row r="67" spans="1:19" ht="33" customHeight="1" thickTop="1">
      <c r="A67" s="5" t="s">
        <v>63</v>
      </c>
      <c r="B67" s="11">
        <f>SUM(B66,B18)</f>
        <v>2055545</v>
      </c>
      <c r="C67" s="11">
        <f aca="true" t="shared" si="7" ref="C67:S67">SUM(C18,C66)</f>
        <v>1055957</v>
      </c>
      <c r="D67" s="11">
        <f t="shared" si="7"/>
        <v>0</v>
      </c>
      <c r="E67" s="11">
        <f t="shared" si="7"/>
        <v>859468</v>
      </c>
      <c r="F67" s="11">
        <f t="shared" si="7"/>
        <v>2246097</v>
      </c>
      <c r="G67" s="11">
        <f t="shared" si="7"/>
        <v>24996820</v>
      </c>
      <c r="H67" s="11">
        <f t="shared" si="7"/>
        <v>111191</v>
      </c>
      <c r="I67" s="11">
        <f t="shared" si="7"/>
        <v>181278</v>
      </c>
      <c r="J67" s="11">
        <f t="shared" si="7"/>
        <v>76265</v>
      </c>
      <c r="K67" s="47">
        <f t="shared" si="7"/>
        <v>31582621</v>
      </c>
      <c r="L67" s="11">
        <f t="shared" si="7"/>
        <v>14744364</v>
      </c>
      <c r="M67" s="11">
        <f t="shared" si="7"/>
        <v>203007</v>
      </c>
      <c r="N67" s="11">
        <f t="shared" si="7"/>
        <v>17165225</v>
      </c>
      <c r="O67" s="11">
        <f t="shared" si="7"/>
        <v>17458339</v>
      </c>
      <c r="P67" s="11">
        <f t="shared" si="7"/>
        <v>119216</v>
      </c>
      <c r="Q67" s="11">
        <f t="shared" si="7"/>
        <v>1374410</v>
      </c>
      <c r="R67" s="11">
        <f t="shared" si="7"/>
        <v>4016</v>
      </c>
      <c r="S67" s="47">
        <f t="shared" si="7"/>
        <v>82651198</v>
      </c>
    </row>
    <row r="68" spans="1:19" s="52" customFormat="1" ht="24" hidden="1">
      <c r="A68" s="51" t="s">
        <v>91</v>
      </c>
      <c r="B68" s="51">
        <v>27</v>
      </c>
      <c r="C68" s="51">
        <v>27</v>
      </c>
      <c r="D68" s="51">
        <v>27</v>
      </c>
      <c r="E68" s="51">
        <v>27</v>
      </c>
      <c r="F68" s="51">
        <v>27</v>
      </c>
      <c r="G68" s="51">
        <v>27</v>
      </c>
      <c r="H68" s="51">
        <v>27</v>
      </c>
      <c r="I68" s="51">
        <v>27</v>
      </c>
      <c r="J68" s="51">
        <v>27</v>
      </c>
      <c r="K68" s="51"/>
      <c r="L68" s="51">
        <v>27</v>
      </c>
      <c r="M68" s="51">
        <v>27</v>
      </c>
      <c r="N68" s="51">
        <v>27</v>
      </c>
      <c r="O68" s="51">
        <v>27</v>
      </c>
      <c r="P68" s="51">
        <v>27</v>
      </c>
      <c r="Q68" s="51">
        <v>27</v>
      </c>
      <c r="R68" s="52">
        <v>27</v>
      </c>
      <c r="S68" s="52">
        <v>27</v>
      </c>
    </row>
    <row r="69" spans="1:19" s="52" customFormat="1" ht="24" hidden="1">
      <c r="A69" s="52" t="s">
        <v>92</v>
      </c>
      <c r="B69" s="53">
        <v>2</v>
      </c>
      <c r="C69" s="53">
        <v>4</v>
      </c>
      <c r="D69" s="53">
        <v>5</v>
      </c>
      <c r="E69" s="53">
        <v>6</v>
      </c>
      <c r="F69" s="53">
        <v>7</v>
      </c>
      <c r="G69" s="53">
        <v>8</v>
      </c>
      <c r="H69" s="53">
        <v>10</v>
      </c>
      <c r="I69" s="53">
        <v>11</v>
      </c>
      <c r="J69" s="53">
        <v>12</v>
      </c>
      <c r="L69" s="53">
        <v>13</v>
      </c>
      <c r="M69" s="53">
        <v>14</v>
      </c>
      <c r="N69" s="53">
        <v>15</v>
      </c>
      <c r="O69" s="53">
        <v>16</v>
      </c>
      <c r="P69" s="53">
        <v>17</v>
      </c>
      <c r="Q69" s="53">
        <v>23</v>
      </c>
      <c r="R69" s="53">
        <v>24</v>
      </c>
      <c r="S69" s="52">
        <v>25</v>
      </c>
    </row>
    <row r="70" spans="1:19" s="52" customFormat="1" ht="24" hidden="1">
      <c r="A70" s="52" t="s">
        <v>93</v>
      </c>
      <c r="B70" s="52">
        <v>7</v>
      </c>
      <c r="C70" s="52">
        <v>7</v>
      </c>
      <c r="D70" s="52">
        <v>7</v>
      </c>
      <c r="E70" s="52">
        <v>7</v>
      </c>
      <c r="F70" s="52">
        <v>7</v>
      </c>
      <c r="G70" s="52">
        <v>7</v>
      </c>
      <c r="H70" s="52">
        <v>7</v>
      </c>
      <c r="I70" s="52">
        <v>7</v>
      </c>
      <c r="J70" s="52">
        <v>7</v>
      </c>
      <c r="L70" s="52">
        <v>7</v>
      </c>
      <c r="M70" s="52">
        <v>7</v>
      </c>
      <c r="N70" s="52">
        <v>7</v>
      </c>
      <c r="O70" s="52">
        <v>7</v>
      </c>
      <c r="P70" s="52">
        <v>7</v>
      </c>
      <c r="Q70" s="52">
        <v>7</v>
      </c>
      <c r="R70" s="52">
        <v>7</v>
      </c>
      <c r="S70" s="52">
        <v>7</v>
      </c>
    </row>
  </sheetData>
  <mergeCells count="2">
    <mergeCell ref="L1:M1"/>
    <mergeCell ref="O1:P1"/>
  </mergeCells>
  <printOptions/>
  <pageMargins left="0.7874015748031497" right="0.7874015748031497" top="0.7874015748031497" bottom="0.3937007874015748" header="0.5905511811023623" footer="0.31496062992125984"/>
  <pageSetup firstPageNumber="168" useFirstPageNumber="1" fitToHeight="5" horizontalDpi="600" verticalDpi="600" orientation="portrait" paperSize="9" scale="35" r:id="rId1"/>
  <headerFooter alignWithMargins="0">
    <oddHeader>&amp;L&amp;24　　第１７表　公営企業（法非適）に対する繰出し等の状況</oddHeader>
    <oddFooter>&amp;C&amp;30&amp;P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2009-03-10T01:57:37Z</cp:lastPrinted>
  <dcterms:modified xsi:type="dcterms:W3CDTF">2009-04-30T23:48:24Z</dcterms:modified>
  <cp:category/>
  <cp:version/>
  <cp:contentType/>
  <cp:contentStatus/>
</cp:coreProperties>
</file>