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26" yWindow="1500" windowWidth="15480" windowHeight="4365" tabRatio="693" firstSheet="1" activeTab="1"/>
  </bookViews>
  <sheets>
    <sheet name="年度管理" sheetId="1" state="hidden" r:id="rId1"/>
    <sheet name="Ｈ１９公共施設状況調査（簡易調査版）" sheetId="2" r:id="rId2"/>
    <sheet name="第１表～（調査結果の現況貼付用）" sheetId="3" state="hidden" r:id="rId3"/>
    <sheet name="橋りょう・公園１" sheetId="4" state="hidden" r:id="rId4"/>
    <sheet name="公園２" sheetId="5" state="hidden" r:id="rId5"/>
    <sheet name="公園３・公営住宅１" sheetId="6" state="hidden" r:id="rId6"/>
    <sheet name="公営住宅２・上水道１" sheetId="7" state="hidden" r:id="rId7"/>
    <sheet name="上水道２・下水道１" sheetId="8" state="hidden" r:id="rId8"/>
    <sheet name="下水道２" sheetId="9" state="hidden" r:id="rId9"/>
    <sheet name="下水道３" sheetId="10" state="hidden" r:id="rId10"/>
    <sheet name="下水道４" sheetId="11" state="hidden" r:id="rId11"/>
    <sheet name="下水道５" sheetId="12" state="hidden" r:id="rId12"/>
    <sheet name="農業・林業" sheetId="13" state="hidden" r:id="rId13"/>
    <sheet name="し尿処理" sheetId="14" state="hidden" r:id="rId14"/>
    <sheet name="ごみ処理" sheetId="15" state="hidden" r:id="rId15"/>
    <sheet name="老人福祉１" sheetId="16" state="hidden" r:id="rId16"/>
    <sheet name="老人福祉２" sheetId="17" state="hidden" r:id="rId17"/>
    <sheet name="老人福祉３・障害者" sheetId="18" state="hidden" r:id="rId18"/>
    <sheet name="保護・その他社福" sheetId="19" state="hidden" r:id="rId19"/>
    <sheet name="保育所" sheetId="20" state="hidden" r:id="rId20"/>
    <sheet name="母子・助産・児童遊園" sheetId="21" state="hidden" r:id="rId21"/>
    <sheet name="幼稚園" sheetId="22" state="hidden" r:id="rId22"/>
    <sheet name="小学校" sheetId="23" state="hidden" r:id="rId23"/>
    <sheet name="中学校" sheetId="24" state="hidden" r:id="rId24"/>
    <sheet name="その他の施設・集会" sheetId="25" state="hidden" r:id="rId25"/>
    <sheet name="公有財産・基金" sheetId="26" state="hidden" r:id="rId26"/>
  </sheets>
  <definedNames>
    <definedName name="_xlnm.Print_Area" localSheetId="1">'Ｈ１９公共施設状況調査（簡易調査版）'!$A$1:$FD$67</definedName>
    <definedName name="_xlnm.Print_Area" localSheetId="8">'下水道２'!$A$1:$J$68</definedName>
    <definedName name="_xlnm.Print_Area" localSheetId="9">'下水道３'!$A$1:$L$68</definedName>
    <definedName name="_xlnm.Print_Area" localSheetId="10">'下水道４'!$A$1:$O$68</definedName>
    <definedName name="_xlnm.Print_Area" localSheetId="11">'下水道５'!$A$1:$H$68</definedName>
    <definedName name="_xlnm.Print_Area" localSheetId="3">'橋りょう・公園１'!$A$1:$V$68</definedName>
    <definedName name="_xlnm.Print_Area" localSheetId="6">'公営住宅２・上水道１'!$A$1:$K$68</definedName>
    <definedName name="_xlnm.Print_Area" localSheetId="5">'公園３・公営住宅１'!$A$1:$K$68</definedName>
    <definedName name="_xlnm.Print_Area" localSheetId="22">'小学校'!$A$1:$AB$68</definedName>
    <definedName name="_xlnm.Print_Area" localSheetId="7">'上水道２・下水道１'!$A$1:$J$68</definedName>
    <definedName name="_xlnm.Print_Area" localSheetId="18">'保護・その他社福'!$A$1:$Q$68</definedName>
    <definedName name="_xlnm.Print_Titles" localSheetId="1">'Ｈ１９公共施設状況調査（簡易調査版）'!$A:$A</definedName>
    <definedName name="_xlnm.Print_Titles" localSheetId="24">'その他の施設・集会'!$A:$A</definedName>
    <definedName name="_xlnm.Print_Titles" localSheetId="25">'公有財産・基金'!$A:$A</definedName>
    <definedName name="_xlnm.Print_Titles" localSheetId="22">'小学校'!$A:$A</definedName>
    <definedName name="_xlnm.Print_Titles" localSheetId="23">'中学校'!$A:$A</definedName>
  </definedNames>
  <calcPr fullCalcOnLoad="1"/>
</workbook>
</file>

<file path=xl/sharedStrings.xml><?xml version="1.0" encoding="utf-8"?>
<sst xmlns="http://schemas.openxmlformats.org/spreadsheetml/2006/main" count="2732" uniqueCount="554">
  <si>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</si>
  <si>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</si>
  <si>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</si>
  <si>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</si>
  <si>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</si>
  <si>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</si>
  <si>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</si>
  <si>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</si>
  <si>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</si>
  <si>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</si>
  <si>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</si>
  <si>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</si>
  <si>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</si>
  <si>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</si>
  <si>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</si>
  <si>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</si>
  <si>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</si>
  <si>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</si>
  <si>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</si>
  <si>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</si>
  <si>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</si>
  <si>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</si>
  <si>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</si>
  <si>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</si>
  <si>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</si>
  <si>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</si>
  <si>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</si>
  <si>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</si>
  <si>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</si>
  <si>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</si>
  <si>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</si>
  <si>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</si>
  <si>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</si>
  <si>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</si>
  <si>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</si>
  <si>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</si>
  <si>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</si>
  <si>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</si>
  <si>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</si>
  <si>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</si>
  <si>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</si>
  <si>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</si>
  <si>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</si>
  <si>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</si>
  <si>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</si>
  <si>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</si>
  <si>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</si>
  <si>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</si>
  <si>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</si>
  <si>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</si>
  <si>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</si>
  <si>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</si>
  <si>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</si>
  <si>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</si>
  <si>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</si>
  <si>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</si>
  <si>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（㎡）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</si>
  <si>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</si>
  <si>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</si>
  <si>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</si>
  <si>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</si>
  <si>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</si>
  <si>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</si>
  <si>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</si>
  <si>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</si>
  <si>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</si>
  <si>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</si>
  <si>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</si>
  <si>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</si>
  <si>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</si>
  <si>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</si>
  <si>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</si>
  <si>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</si>
  <si>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</si>
  <si>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</si>
  <si>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</si>
  <si>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</si>
  <si>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</si>
  <si>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</si>
  <si>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</si>
  <si>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</si>
  <si>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</si>
  <si>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</si>
  <si>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</si>
  <si>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</si>
  <si>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</si>
  <si>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</si>
  <si>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</si>
  <si>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</si>
  <si>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</si>
  <si>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</si>
  <si>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</si>
  <si>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</si>
  <si>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</si>
  <si>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</si>
  <si>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</si>
  <si>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</si>
  <si>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</si>
  <si>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</si>
  <si>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</si>
  <si>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</si>
  <si>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</si>
  <si>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</si>
  <si>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</si>
  <si>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</si>
  <si>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</si>
  <si>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</si>
  <si>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</si>
  <si>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</si>
  <si>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</si>
  <si>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</si>
  <si>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</si>
  <si>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</si>
  <si>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</si>
  <si>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</si>
  <si>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</si>
  <si>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</si>
  <si>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</si>
  <si>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</si>
  <si>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</si>
  <si>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</si>
  <si>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</si>
  <si>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</si>
  <si>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</si>
  <si>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</si>
  <si>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</si>
  <si>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</si>
  <si>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</si>
  <si>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</si>
  <si>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</si>
  <si>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</si>
  <si>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</si>
  <si>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</si>
  <si>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</si>
  <si>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</si>
  <si>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</si>
  <si>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</si>
  <si>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</si>
  <si>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</si>
  <si>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</si>
  <si>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</si>
  <si>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</si>
  <si>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</si>
  <si>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</si>
  <si>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</si>
  <si>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</si>
  <si>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</si>
  <si>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</si>
  <si>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</si>
  <si>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</si>
  <si>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</si>
  <si>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</si>
  <si>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</si>
  <si>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</si>
  <si>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</si>
  <si>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</si>
  <si>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</si>
  <si>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</si>
  <si>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</si>
  <si>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</si>
  <si>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</si>
  <si>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</si>
  <si>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</si>
  <si>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</si>
  <si>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</si>
  <si>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</si>
  <si>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</si>
  <si>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</si>
  <si>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</si>
  <si>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</si>
  <si>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</si>
  <si>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</si>
  <si>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</si>
  <si>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</si>
  <si>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</si>
  <si>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</si>
  <si>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</si>
  <si>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</si>
  <si>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</si>
  <si>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</si>
  <si>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</si>
  <si>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</si>
  <si>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</si>
  <si>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</si>
  <si>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</si>
  <si>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</si>
  <si>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</si>
  <si>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</si>
  <si>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</si>
  <si>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</si>
  <si>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</si>
  <si>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</si>
  <si>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</si>
  <si>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</si>
  <si>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</si>
  <si>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</si>
  <si>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</si>
  <si>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</si>
  <si>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</si>
  <si>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</si>
  <si>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</si>
  <si>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</si>
  <si>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</si>
  <si>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</si>
  <si>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</si>
  <si>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</si>
  <si>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</si>
  <si>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</si>
  <si>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</si>
  <si>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</si>
  <si>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</si>
  <si>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</si>
  <si>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</si>
  <si>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</si>
  <si>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</si>
  <si>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</si>
  <si>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</si>
  <si>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</si>
  <si>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</si>
  <si>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</si>
  <si>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</si>
  <si>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</si>
  <si>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</si>
  <si>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</si>
  <si>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</si>
  <si>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</si>
  <si>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</si>
  <si>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</si>
  <si>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</si>
  <si>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</si>
  <si>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</si>
  <si>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</si>
  <si>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</si>
  <si>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</si>
  <si>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</si>
  <si>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</si>
  <si>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</si>
  <si>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</si>
  <si>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</si>
  <si>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</si>
  <si>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</si>
  <si>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</si>
  <si>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</si>
  <si>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</si>
  <si>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</si>
  <si>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</si>
  <si>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</si>
  <si>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</si>
  <si>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</si>
  <si>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</si>
  <si>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</si>
  <si>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</si>
  <si>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</si>
  <si>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</si>
  <si>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</si>
  <si>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</si>
  <si>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</si>
  <si>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</si>
  <si>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</si>
  <si>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</si>
  <si>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</si>
  <si>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</si>
  <si>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</si>
  <si>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</si>
  <si>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</si>
  <si>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</si>
  <si>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</si>
  <si>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</si>
  <si>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</si>
  <si>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</si>
  <si>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</si>
  <si>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</si>
  <si>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</si>
  <si>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</si>
  <si>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</si>
  <si>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</si>
  <si>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</si>
  <si>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</si>
  <si>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</si>
  <si>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</si>
  <si>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</si>
  <si>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</si>
  <si>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</si>
  <si>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</si>
  <si>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</si>
  <si>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</si>
  <si>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</si>
  <si>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</si>
  <si>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</si>
  <si>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</si>
  <si>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</si>
  <si>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</si>
  <si>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</si>
  <si>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</si>
  <si>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</si>
  <si>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</si>
  <si>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</si>
  <si>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</si>
  <si>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</si>
  <si>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</si>
  <si>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</si>
  <si>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</si>
  <si>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</si>
  <si>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</si>
  <si>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</si>
  <si>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</si>
  <si>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</si>
  <si>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</si>
  <si>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</si>
  <si>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</si>
  <si>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</si>
  <si>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</si>
  <si>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</si>
  <si>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</si>
  <si>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</si>
  <si>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</si>
  <si>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</si>
  <si>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</si>
  <si>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</si>
  <si>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</si>
  <si>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</si>
  <si>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</si>
  <si>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</si>
  <si>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</si>
  <si>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</si>
  <si>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</si>
  <si>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</si>
  <si>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</si>
  <si>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</si>
  <si>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</si>
  <si>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</si>
  <si>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</si>
  <si>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</si>
  <si>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</si>
  <si>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</si>
  <si>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</si>
  <si>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</si>
  <si>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</si>
  <si>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</si>
  <si>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</si>
  <si>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</si>
  <si>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</si>
  <si>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</si>
  <si>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</si>
  <si>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</si>
  <si>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</si>
  <si>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</si>
  <si>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</si>
  <si>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</si>
  <si>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</si>
  <si>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</si>
  <si>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</si>
  <si>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</si>
  <si>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</si>
  <si>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</si>
  <si>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</si>
  <si>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</si>
  <si>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</si>
  <si>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</si>
  <si>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</si>
  <si>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</si>
  <si>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</si>
  <si>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</si>
  <si>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</si>
  <si>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</si>
  <si>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</si>
  <si>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</si>
  <si>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</si>
  <si>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</si>
  <si>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</si>
  <si>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</si>
  <si>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</si>
  <si>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</si>
  <si>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</si>
  <si>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</si>
  <si>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</si>
  <si>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</si>
  <si>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</si>
  <si>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</si>
  <si>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</si>
  <si>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</si>
  <si>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</si>
  <si>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</si>
  <si>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</si>
  <si>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</si>
  <si>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</si>
  <si>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</si>
  <si>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</si>
  <si>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</si>
  <si>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</si>
  <si>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</si>
  <si>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</si>
  <si>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</si>
  <si>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</si>
  <si>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</si>
  <si>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</si>
  <si>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</si>
  <si>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</si>
  <si>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</si>
  <si>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</si>
  <si>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</si>
  <si>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</si>
  <si>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</si>
  <si>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</si>
  <si>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</si>
  <si>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</si>
  <si>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</si>
  <si>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</si>
  <si>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</si>
  <si>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</si>
  <si>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</si>
  <si>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</si>
  <si>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</si>
  <si>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</si>
  <si>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</si>
  <si>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</si>
  <si>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</si>
  <si>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</si>
  <si>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</si>
  <si>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</si>
  <si>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</si>
  <si>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</si>
  <si>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</si>
  <si>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</si>
  <si>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</si>
  <si>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</si>
  <si>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</si>
  <si>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</si>
  <si>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</si>
  <si>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</si>
  <si>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</si>
  <si>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</si>
  <si>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</si>
  <si>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</si>
  <si>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</si>
  <si>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</si>
  <si>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</si>
  <si>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</si>
  <si>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</si>
  <si>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</si>
  <si>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</si>
  <si>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</si>
  <si>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</si>
  <si>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</si>
  <si>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</si>
  <si>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</si>
  <si>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</si>
  <si>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</si>
  <si>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</si>
  <si>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</si>
  <si>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</si>
  <si>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</si>
  <si>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</si>
  <si>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</si>
  <si>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</si>
  <si>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</si>
  <si>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</si>
  <si>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</si>
  <si>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</si>
  <si>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</si>
  <si>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</si>
  <si>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</si>
  <si>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</si>
  <si>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</si>
  <si>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</si>
  <si>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</si>
  <si>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</si>
  <si>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</si>
  <si>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</si>
  <si>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</si>
  <si>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</si>
  <si>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</si>
  <si>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</si>
  <si>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</si>
  <si>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</si>
  <si>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</si>
  <si>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</si>
  <si>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</si>
  <si>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</si>
  <si>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</si>
  <si>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</si>
  <si>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</si>
  <si>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</si>
  <si>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</si>
  <si>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</si>
  <si>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</si>
  <si>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</si>
  <si>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</si>
  <si>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（ｍ）        　</t>
  </si>
  <si>
    <t>（ｔ）　　　</t>
  </si>
  <si>
    <t>都市公園等（市町村立）都市計画区域内</t>
  </si>
  <si>
    <t>その他の公園（市町村立）都市計画区域外</t>
  </si>
  <si>
    <t>（１）行政財産</t>
  </si>
  <si>
    <t>１１保護施設</t>
  </si>
  <si>
    <t>１１ 保 護 施 設</t>
  </si>
  <si>
    <t>１２　　そ　　の　　他　　の　　施　　設</t>
  </si>
  <si>
    <t>１３　集会施設</t>
  </si>
  <si>
    <t>１６老人福祉施設</t>
  </si>
  <si>
    <t>１６　　老　　人　　福　　祉　　施　　設</t>
  </si>
  <si>
    <t>区　　　分</t>
  </si>
  <si>
    <t>増減（c-a）</t>
  </si>
  <si>
    <t>増減（c-b）</t>
  </si>
  <si>
    <t>市　計</t>
  </si>
  <si>
    <t>県　計</t>
  </si>
  <si>
    <t>実延長
（ｍ）</t>
  </si>
  <si>
    <t>面　積
（㎡）</t>
  </si>
  <si>
    <t>第２表</t>
  </si>
  <si>
    <t>農　道
実延長
（ｍ）</t>
  </si>
  <si>
    <t>林　道
実延長
（ｍ）</t>
  </si>
  <si>
    <t>第３表</t>
  </si>
  <si>
    <t>箇所数</t>
  </si>
  <si>
    <t>市町村立</t>
  </si>
  <si>
    <t>その他立</t>
  </si>
  <si>
    <t>面積　　　　　　　　　　（㎡）</t>
  </si>
  <si>
    <t>区　　分</t>
  </si>
  <si>
    <t>戸数　　（戸）</t>
  </si>
  <si>
    <t>公営住宅等の合計</t>
  </si>
  <si>
    <t>うち公営住宅</t>
  </si>
  <si>
    <t>第４表</t>
  </si>
  <si>
    <t>処理</t>
  </si>
  <si>
    <t>人口</t>
  </si>
  <si>
    <t>(人)</t>
  </si>
  <si>
    <t>年間総収集量（kl）</t>
  </si>
  <si>
    <t>第５表</t>
  </si>
  <si>
    <t>第１表</t>
  </si>
  <si>
    <t>第６表</t>
  </si>
  <si>
    <t>年間総収集量（ｔ）</t>
  </si>
  <si>
    <t>８給水人口</t>
  </si>
  <si>
    <t>第７表</t>
  </si>
  <si>
    <t>簡易水道
（人）</t>
  </si>
  <si>
    <t>飲料水
供　給
（人）</t>
  </si>
  <si>
    <t>第８表</t>
  </si>
  <si>
    <t>公共下水道
現在排水
人口(人)</t>
  </si>
  <si>
    <t>都市下水路
排水区域
面積(㎡)</t>
  </si>
  <si>
    <t>農業集落排水
現在排水
人口(人)</t>
  </si>
  <si>
    <t>林業集落排水
現在排水
人口(人)</t>
  </si>
  <si>
    <t>簡易排水
現在排水
人口(人)</t>
  </si>
  <si>
    <t>小規模集合排水
現在排水
人口(人)</t>
  </si>
  <si>
    <t>コミュニティ・
プラント処理
人口(人)</t>
  </si>
  <si>
    <t>合併処理浄化槽
処理人口(人)</t>
  </si>
  <si>
    <t>表</t>
  </si>
  <si>
    <t>行</t>
  </si>
  <si>
    <t>列</t>
  </si>
  <si>
    <t>専任職員数（人）</t>
  </si>
  <si>
    <t>１４　　公　　有　　財　　産　（平成19年度末現在高）　（地積㎡）</t>
  </si>
  <si>
    <t>１４　公　有　財　産　（平成19年度末現在高）　（地積㎡）</t>
  </si>
  <si>
    <t>１５基金（平成19年度末現在高）　　（地積㎡）</t>
  </si>
  <si>
    <t>１５　基　金　（平成19年度末現在高）　　（地積㎡）</t>
  </si>
  <si>
    <t>20.4.1現在c</t>
  </si>
  <si>
    <t>20.3.31現在c</t>
  </si>
  <si>
    <t>18.4.1現在a</t>
  </si>
  <si>
    <t>19.4.1現在b</t>
  </si>
  <si>
    <t>18.3.31現在a</t>
  </si>
  <si>
    <t>19.3.31現在b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</si>
</sst>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6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" xfId="0" applyNumberFormat="1" applyFont="1" applyBorder="1" applyAlignment="1">
      <alignment horizontal="distributed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8" xfId="0" applyNumberFormat="1" applyFont="1" applyBorder="1" applyAlignment="1">
      <alignment horizontal="distributed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182" fontId="4" fillId="0" borderId="4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vertical="center"/>
    </xf>
    <xf numFmtId="182" fontId="4" fillId="0" borderId="6" xfId="0" applyNumberFormat="1" applyFont="1" applyFill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 horizontal="center" vertical="center"/>
    </xf>
    <xf numFmtId="185" fontId="4" fillId="0" borderId="5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4" xfId="0" applyNumberFormat="1" applyFont="1" applyFill="1" applyBorder="1" applyAlignment="1">
      <alignment vertical="center"/>
    </xf>
    <xf numFmtId="38" fontId="4" fillId="0" borderId="5" xfId="0" applyNumberFormat="1" applyFont="1" applyFill="1" applyBorder="1" applyAlignment="1">
      <alignment vertical="center"/>
    </xf>
    <xf numFmtId="38" fontId="4" fillId="0" borderId="6" xfId="0" applyNumberFormat="1" applyFont="1" applyFill="1" applyBorder="1" applyAlignment="1">
      <alignment vertical="center"/>
    </xf>
    <xf numFmtId="38" fontId="4" fillId="0" borderId="7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87" fontId="4" fillId="0" borderId="2" xfId="0" applyNumberFormat="1" applyFont="1" applyFill="1" applyBorder="1" applyAlignment="1">
      <alignment vertical="center"/>
    </xf>
    <xf numFmtId="187" fontId="4" fillId="0" borderId="3" xfId="0" applyNumberFormat="1" applyFont="1" applyFill="1" applyBorder="1" applyAlignment="1">
      <alignment vertical="center"/>
    </xf>
    <xf numFmtId="187" fontId="4" fillId="0" borderId="4" xfId="0" applyNumberFormat="1" applyFont="1" applyFill="1" applyBorder="1" applyAlignment="1">
      <alignment vertical="center"/>
    </xf>
    <xf numFmtId="187" fontId="4" fillId="0" borderId="5" xfId="0" applyNumberFormat="1" applyFont="1" applyFill="1" applyBorder="1" applyAlignment="1">
      <alignment vertical="center"/>
    </xf>
    <xf numFmtId="187" fontId="4" fillId="0" borderId="6" xfId="0" applyNumberFormat="1" applyFont="1" applyFill="1" applyBorder="1" applyAlignment="1">
      <alignment vertical="center"/>
    </xf>
    <xf numFmtId="187" fontId="4" fillId="0" borderId="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8" xfId="0" applyNumberFormat="1" applyFont="1" applyBorder="1" applyAlignment="1">
      <alignment horizontal="center" shrinkToFit="1"/>
    </xf>
    <xf numFmtId="176" fontId="0" fillId="0" borderId="1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/>
    </xf>
    <xf numFmtId="176" fontId="5" fillId="0" borderId="18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18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 shrinkToFit="1"/>
    </xf>
    <xf numFmtId="187" fontId="4" fillId="0" borderId="19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left"/>
    </xf>
    <xf numFmtId="176" fontId="5" fillId="0" borderId="8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19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176" fontId="5" fillId="0" borderId="2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shrinkToFit="1"/>
    </xf>
    <xf numFmtId="176" fontId="7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center" wrapText="1"/>
    </xf>
    <xf numFmtId="176" fontId="3" fillId="0" borderId="21" xfId="0" applyNumberFormat="1" applyFont="1" applyBorder="1" applyAlignment="1">
      <alignment horizontal="distributed"/>
    </xf>
    <xf numFmtId="176" fontId="3" fillId="0" borderId="22" xfId="0" applyNumberFormat="1" applyFont="1" applyBorder="1" applyAlignment="1">
      <alignment horizontal="distributed"/>
    </xf>
    <xf numFmtId="176" fontId="0" fillId="0" borderId="22" xfId="0" applyNumberFormat="1" applyFont="1" applyBorder="1" applyAlignment="1">
      <alignment horizontal="distributed"/>
    </xf>
    <xf numFmtId="0" fontId="3" fillId="0" borderId="27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shrinkToFit="1"/>
    </xf>
    <xf numFmtId="176" fontId="5" fillId="0" borderId="14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38" fontId="4" fillId="0" borderId="31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34" xfId="0" applyNumberFormat="1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left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center" wrapText="1"/>
    </xf>
    <xf numFmtId="176" fontId="5" fillId="0" borderId="18" xfId="0" applyNumberFormat="1" applyFont="1" applyBorder="1" applyAlignment="1">
      <alignment horizontal="distributed"/>
    </xf>
    <xf numFmtId="176" fontId="5" fillId="0" borderId="2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4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38" fontId="4" fillId="0" borderId="39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vertical="center"/>
    </xf>
    <xf numFmtId="38" fontId="4" fillId="0" borderId="40" xfId="0" applyNumberFormat="1" applyFont="1" applyFill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 horizontal="distributed"/>
    </xf>
    <xf numFmtId="176" fontId="5" fillId="0" borderId="13" xfId="0" applyNumberFormat="1" applyFont="1" applyBorder="1" applyAlignment="1">
      <alignment horizontal="center" shrinkToFit="1"/>
    </xf>
    <xf numFmtId="176" fontId="5" fillId="0" borderId="34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46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0" borderId="47" xfId="0" applyNumberFormat="1" applyFont="1" applyFill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38" fontId="4" fillId="0" borderId="48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82" fontId="4" fillId="0" borderId="4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85" fontId="4" fillId="0" borderId="42" xfId="0" applyNumberFormat="1" applyFont="1" applyFill="1" applyBorder="1" applyAlignment="1">
      <alignment vertical="center"/>
    </xf>
    <xf numFmtId="187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horizontal="center" shrinkToFit="1"/>
    </xf>
    <xf numFmtId="176" fontId="5" fillId="0" borderId="6" xfId="0" applyNumberFormat="1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176" fontId="3" fillId="0" borderId="2" xfId="0" applyNumberFormat="1" applyFont="1" applyBorder="1" applyAlignment="1">
      <alignment horizontal="distributed"/>
    </xf>
    <xf numFmtId="176" fontId="3" fillId="0" borderId="3" xfId="0" applyNumberFormat="1" applyFont="1" applyBorder="1" applyAlignment="1">
      <alignment horizontal="distributed"/>
    </xf>
    <xf numFmtId="176" fontId="0" fillId="0" borderId="3" xfId="0" applyNumberFormat="1" applyFont="1" applyBorder="1" applyAlignment="1">
      <alignment horizontal="distributed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horizontal="center" vertical="center"/>
    </xf>
    <xf numFmtId="38" fontId="4" fillId="0" borderId="53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54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52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55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56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distributed" vertical="center"/>
    </xf>
    <xf numFmtId="176" fontId="5" fillId="0" borderId="65" xfId="0" applyNumberFormat="1" applyFont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38" fontId="5" fillId="0" borderId="0" xfId="17" applyFont="1" applyAlignment="1">
      <alignment vertical="center"/>
    </xf>
    <xf numFmtId="0" fontId="5" fillId="0" borderId="0" xfId="0" applyFont="1" applyAlignment="1">
      <alignment/>
    </xf>
    <xf numFmtId="38" fontId="9" fillId="2" borderId="0" xfId="17" applyNumberFormat="1" applyFont="1" applyFill="1" applyAlignment="1">
      <alignment/>
    </xf>
    <xf numFmtId="0" fontId="5" fillId="0" borderId="57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6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76" fontId="10" fillId="0" borderId="29" xfId="0" applyNumberFormat="1" applyFont="1" applyBorder="1" applyAlignment="1">
      <alignment horizontal="right" wrapText="1"/>
    </xf>
    <xf numFmtId="0" fontId="10" fillId="0" borderId="8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176" fontId="10" fillId="0" borderId="29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 horizontal="right" wrapText="1"/>
    </xf>
    <xf numFmtId="38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176" fontId="13" fillId="3" borderId="29" xfId="0" applyNumberFormat="1" applyFont="1" applyFill="1" applyBorder="1" applyAlignment="1">
      <alignment horizontal="right" wrapText="1"/>
    </xf>
    <xf numFmtId="3" fontId="0" fillId="3" borderId="0" xfId="0" applyNumberFormat="1" applyFill="1" applyAlignment="1">
      <alignment/>
    </xf>
    <xf numFmtId="176" fontId="10" fillId="0" borderId="0" xfId="0" applyNumberFormat="1" applyFont="1" applyBorder="1" applyAlignment="1">
      <alignment horizontal="right"/>
    </xf>
    <xf numFmtId="176" fontId="10" fillId="3" borderId="0" xfId="0" applyNumberFormat="1" applyFont="1" applyFill="1" applyBorder="1" applyAlignment="1">
      <alignment horizontal="right"/>
    </xf>
    <xf numFmtId="176" fontId="10" fillId="0" borderId="10" xfId="0" applyNumberFormat="1" applyFont="1" applyBorder="1" applyAlignment="1">
      <alignment horizontal="right" wrapText="1"/>
    </xf>
    <xf numFmtId="176" fontId="10" fillId="3" borderId="29" xfId="0" applyNumberFormat="1" applyFont="1" applyFill="1" applyBorder="1" applyAlignment="1">
      <alignment horizontal="right" wrapText="1"/>
    </xf>
    <xf numFmtId="176" fontId="10" fillId="3" borderId="10" xfId="0" applyNumberFormat="1" applyFont="1" applyFill="1" applyBorder="1" applyAlignment="1">
      <alignment horizontal="right" wrapText="1"/>
    </xf>
    <xf numFmtId="176" fontId="13" fillId="3" borderId="29" xfId="17" applyNumberFormat="1" applyFont="1" applyFill="1" applyBorder="1" applyAlignment="1">
      <alignment horizontal="right" wrapText="1"/>
    </xf>
    <xf numFmtId="176" fontId="5" fillId="0" borderId="11" xfId="0" applyNumberFormat="1" applyFont="1" applyBorder="1" applyAlignment="1">
      <alignment horizontal="left"/>
    </xf>
    <xf numFmtId="176" fontId="5" fillId="0" borderId="12" xfId="0" applyNumberFormat="1" applyFont="1" applyBorder="1" applyAlignment="1">
      <alignment horizontal="left"/>
    </xf>
    <xf numFmtId="176" fontId="5" fillId="0" borderId="19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67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 shrinkToFit="1"/>
    </xf>
    <xf numFmtId="176" fontId="5" fillId="0" borderId="55" xfId="0" applyNumberFormat="1" applyFont="1" applyBorder="1" applyAlignment="1">
      <alignment horizontal="center" vertical="center" shrinkToFit="1"/>
    </xf>
    <xf numFmtId="176" fontId="5" fillId="0" borderId="64" xfId="0" applyNumberFormat="1" applyFont="1" applyBorder="1" applyAlignment="1">
      <alignment horizontal="center" vertical="center" shrinkToFit="1"/>
    </xf>
    <xf numFmtId="176" fontId="5" fillId="0" borderId="58" xfId="0" applyNumberFormat="1" applyFont="1" applyBorder="1" applyAlignment="1">
      <alignment horizontal="center" vertical="center" shrinkToFit="1"/>
    </xf>
    <xf numFmtId="176" fontId="5" fillId="0" borderId="65" xfId="0" applyNumberFormat="1" applyFont="1" applyBorder="1" applyAlignment="1">
      <alignment horizontal="center" vertical="center" shrinkToFit="1"/>
    </xf>
    <xf numFmtId="176" fontId="5" fillId="0" borderId="68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176" fontId="5" fillId="0" borderId="54" xfId="0" applyNumberFormat="1" applyFont="1" applyBorder="1" applyAlignment="1">
      <alignment horizontal="center" vertical="center" shrinkToFit="1"/>
    </xf>
    <xf numFmtId="176" fontId="5" fillId="0" borderId="58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left" vertical="center" wrapText="1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top" wrapText="1"/>
    </xf>
    <xf numFmtId="176" fontId="6" fillId="0" borderId="36" xfId="0" applyNumberFormat="1" applyFont="1" applyBorder="1" applyAlignment="1">
      <alignment horizontal="left" vertical="top" wrapText="1"/>
    </xf>
    <xf numFmtId="176" fontId="5" fillId="0" borderId="68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71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/>
    </xf>
    <xf numFmtId="176" fontId="5" fillId="0" borderId="7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/>
    </xf>
    <xf numFmtId="176" fontId="5" fillId="0" borderId="38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75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36" xfId="0" applyNumberFormat="1" applyFont="1" applyBorder="1" applyAlignment="1">
      <alignment horizontal="left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39" xfId="0" applyNumberFormat="1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176" fontId="5" fillId="0" borderId="39" xfId="0" applyNumberFormat="1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64" xfId="0" applyBorder="1" applyAlignment="1">
      <alignment/>
    </xf>
    <xf numFmtId="176" fontId="5" fillId="0" borderId="66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5" fillId="0" borderId="7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56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4" xfId="0" applyBorder="1" applyAlignment="1">
      <alignment horizont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wrapText="1"/>
    </xf>
    <xf numFmtId="176" fontId="5" fillId="0" borderId="69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76" fontId="5" fillId="0" borderId="11" xfId="0" applyNumberFormat="1" applyFont="1" applyBorder="1" applyAlignment="1">
      <alignment horizontal="center" shrinkToFit="1"/>
    </xf>
    <xf numFmtId="176" fontId="5" fillId="0" borderId="13" xfId="0" applyNumberFormat="1" applyFont="1" applyBorder="1" applyAlignment="1">
      <alignment horizontal="center" shrinkToFit="1"/>
    </xf>
    <xf numFmtId="176" fontId="5" fillId="0" borderId="80" xfId="0" applyNumberFormat="1" applyFont="1" applyBorder="1" applyAlignment="1">
      <alignment horizontal="center" vertical="center"/>
    </xf>
    <xf numFmtId="176" fontId="5" fillId="0" borderId="8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3" sqref="B3"/>
    </sheetView>
  </sheetViews>
  <sheetFormatPr defaultColWidth="9.00390625" defaultRowHeight="13.5"/>
  <sheetData>
    <row r="1" spans="1:2" ht="13.5">
      <c r="A1" t="s">
        <v>68</v>
      </c>
      <c r="B1">
        <v>19</v>
      </c>
    </row>
    <row r="2" spans="1:2" ht="13.5">
      <c r="A2" t="s">
        <v>69</v>
      </c>
      <c r="B2">
        <f>B1-1</f>
        <v>18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75</v>
      </c>
      <c r="B1" s="302" t="s">
        <v>176</v>
      </c>
      <c r="C1" s="313"/>
      <c r="D1" s="313"/>
      <c r="E1" s="313"/>
      <c r="F1" s="313"/>
      <c r="G1" s="313"/>
      <c r="H1" s="313"/>
      <c r="I1" s="313"/>
      <c r="J1" s="313"/>
      <c r="K1" s="313"/>
      <c r="L1" s="303"/>
    </row>
    <row r="2" spans="1:12" ht="31.5" customHeight="1">
      <c r="A2" s="4"/>
      <c r="B2" s="309" t="s">
        <v>172</v>
      </c>
      <c r="C2" s="316"/>
      <c r="D2" s="316"/>
      <c r="E2" s="310"/>
      <c r="F2" s="309" t="s">
        <v>173</v>
      </c>
      <c r="G2" s="316"/>
      <c r="H2" s="316"/>
      <c r="I2" s="316"/>
      <c r="J2" s="316"/>
      <c r="K2" s="316"/>
      <c r="L2" s="310"/>
    </row>
    <row r="3" spans="1:12" ht="27" customHeight="1">
      <c r="A3" s="56"/>
      <c r="B3" s="314" t="s">
        <v>170</v>
      </c>
      <c r="C3" s="315"/>
      <c r="D3" s="21" t="s">
        <v>141</v>
      </c>
      <c r="E3" s="55" t="s">
        <v>142</v>
      </c>
      <c r="F3" s="307" t="s">
        <v>166</v>
      </c>
      <c r="G3" s="308"/>
      <c r="H3" s="89" t="s">
        <v>129</v>
      </c>
      <c r="I3" s="314" t="s">
        <v>170</v>
      </c>
      <c r="J3" s="315"/>
      <c r="K3" s="21" t="s">
        <v>141</v>
      </c>
      <c r="L3" s="55" t="s">
        <v>142</v>
      </c>
    </row>
    <row r="4" spans="1:12" ht="27" customHeight="1">
      <c r="A4" s="178"/>
      <c r="B4" s="101" t="s">
        <v>160</v>
      </c>
      <c r="C4" s="100" t="s">
        <v>169</v>
      </c>
      <c r="D4" s="80" t="s">
        <v>161</v>
      </c>
      <c r="E4" s="102" t="s">
        <v>163</v>
      </c>
      <c r="F4" s="88" t="s">
        <v>126</v>
      </c>
      <c r="G4" s="99" t="s">
        <v>184</v>
      </c>
      <c r="H4" s="98" t="s">
        <v>167</v>
      </c>
      <c r="I4" s="101" t="s">
        <v>160</v>
      </c>
      <c r="J4" s="100" t="s">
        <v>169</v>
      </c>
      <c r="K4" s="80" t="s">
        <v>161</v>
      </c>
      <c r="L4" s="102" t="s">
        <v>163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75</v>
      </c>
      <c r="B1" s="358" t="s">
        <v>176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60"/>
    </row>
    <row r="2" spans="1:15" ht="31.5" customHeight="1">
      <c r="A2" s="91"/>
      <c r="B2" s="357" t="s">
        <v>174</v>
      </c>
      <c r="C2" s="292"/>
      <c r="D2" s="292"/>
      <c r="E2" s="292"/>
      <c r="F2" s="292"/>
      <c r="G2" s="292"/>
      <c r="H2" s="292"/>
      <c r="I2" s="357" t="s">
        <v>175</v>
      </c>
      <c r="J2" s="292"/>
      <c r="K2" s="292"/>
      <c r="L2" s="292"/>
      <c r="M2" s="292"/>
      <c r="N2" s="292"/>
      <c r="O2" s="291"/>
    </row>
    <row r="3" spans="1:15" ht="27" customHeight="1">
      <c r="A3" s="92"/>
      <c r="B3" s="307" t="s">
        <v>166</v>
      </c>
      <c r="C3" s="308"/>
      <c r="D3" s="89" t="s">
        <v>129</v>
      </c>
      <c r="E3" s="314" t="s">
        <v>170</v>
      </c>
      <c r="F3" s="315"/>
      <c r="G3" s="21" t="s">
        <v>141</v>
      </c>
      <c r="H3" s="55" t="s">
        <v>142</v>
      </c>
      <c r="I3" s="307" t="s">
        <v>166</v>
      </c>
      <c r="J3" s="308"/>
      <c r="K3" s="89" t="s">
        <v>129</v>
      </c>
      <c r="L3" s="314" t="s">
        <v>170</v>
      </c>
      <c r="M3" s="315"/>
      <c r="N3" s="21" t="s">
        <v>141</v>
      </c>
      <c r="O3" s="186" t="s">
        <v>142</v>
      </c>
    </row>
    <row r="4" spans="1:15" ht="27" customHeight="1">
      <c r="A4" s="93"/>
      <c r="B4" s="88" t="s">
        <v>126</v>
      </c>
      <c r="C4" s="103" t="s">
        <v>451</v>
      </c>
      <c r="D4" s="98" t="s">
        <v>167</v>
      </c>
      <c r="E4" s="101" t="s">
        <v>160</v>
      </c>
      <c r="F4" s="104" t="s">
        <v>169</v>
      </c>
      <c r="G4" s="105" t="s">
        <v>161</v>
      </c>
      <c r="H4" s="102" t="s">
        <v>163</v>
      </c>
      <c r="I4" s="88" t="s">
        <v>126</v>
      </c>
      <c r="J4" s="103" t="s">
        <v>185</v>
      </c>
      <c r="K4" s="98" t="s">
        <v>167</v>
      </c>
      <c r="L4" s="101" t="s">
        <v>160</v>
      </c>
      <c r="M4" s="104" t="s">
        <v>169</v>
      </c>
      <c r="N4" s="105" t="s">
        <v>161</v>
      </c>
      <c r="O4" s="98" t="s">
        <v>163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78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79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80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75</v>
      </c>
      <c r="B1" s="357" t="s">
        <v>183</v>
      </c>
      <c r="C1" s="292"/>
      <c r="D1" s="292"/>
      <c r="E1" s="292"/>
      <c r="F1" s="292"/>
      <c r="G1" s="292"/>
      <c r="H1" s="291"/>
    </row>
    <row r="2" spans="1:8" ht="27" customHeight="1">
      <c r="A2" s="91"/>
      <c r="B2" s="95" t="s">
        <v>148</v>
      </c>
      <c r="C2" s="96" t="s">
        <v>150</v>
      </c>
      <c r="D2" s="79" t="s">
        <v>152</v>
      </c>
      <c r="E2" s="44" t="s">
        <v>177</v>
      </c>
      <c r="F2" s="281" t="s">
        <v>182</v>
      </c>
      <c r="G2" s="282"/>
      <c r="H2" s="318"/>
    </row>
    <row r="3" spans="1:8" ht="27" customHeight="1">
      <c r="A3" s="92"/>
      <c r="B3" s="62" t="s">
        <v>149</v>
      </c>
      <c r="C3" s="62" t="s">
        <v>151</v>
      </c>
      <c r="D3" s="73" t="s">
        <v>153</v>
      </c>
      <c r="E3" s="62" t="s">
        <v>178</v>
      </c>
      <c r="F3" s="62"/>
      <c r="G3" s="283" t="s">
        <v>180</v>
      </c>
      <c r="H3" s="361" t="s">
        <v>181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186</v>
      </c>
      <c r="E4" s="80" t="s">
        <v>179</v>
      </c>
      <c r="F4" s="87" t="s">
        <v>122</v>
      </c>
      <c r="G4" s="284"/>
      <c r="H4" s="362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70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71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72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78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73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74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79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80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75</v>
      </c>
      <c r="B1" s="290" t="s">
        <v>194</v>
      </c>
      <c r="C1" s="292"/>
      <c r="D1" s="292"/>
      <c r="E1" s="292"/>
      <c r="F1" s="291"/>
      <c r="G1" s="290" t="s">
        <v>198</v>
      </c>
      <c r="H1" s="292"/>
      <c r="I1" s="292"/>
      <c r="J1" s="292"/>
      <c r="K1" s="292"/>
      <c r="L1" s="291"/>
    </row>
    <row r="2" spans="1:12" ht="27" customHeight="1">
      <c r="A2" s="91"/>
      <c r="B2" s="113" t="s">
        <v>187</v>
      </c>
      <c r="C2" s="352" t="s">
        <v>145</v>
      </c>
      <c r="D2" s="279"/>
      <c r="E2" s="117"/>
      <c r="F2" s="363" t="s">
        <v>192</v>
      </c>
      <c r="G2" s="113" t="s">
        <v>195</v>
      </c>
      <c r="H2" s="352" t="s">
        <v>196</v>
      </c>
      <c r="I2" s="279"/>
      <c r="J2" s="19"/>
      <c r="K2" s="119"/>
      <c r="L2" s="365" t="s">
        <v>199</v>
      </c>
    </row>
    <row r="3" spans="1:12" ht="27" customHeight="1">
      <c r="A3" s="92"/>
      <c r="B3" s="114"/>
      <c r="C3" s="72"/>
      <c r="D3" s="21" t="s">
        <v>188</v>
      </c>
      <c r="E3" s="21" t="s">
        <v>189</v>
      </c>
      <c r="F3" s="364"/>
      <c r="G3" s="114"/>
      <c r="H3" s="72"/>
      <c r="I3" s="21" t="s">
        <v>188</v>
      </c>
      <c r="J3" s="21" t="s">
        <v>197</v>
      </c>
      <c r="K3" s="21" t="s">
        <v>189</v>
      </c>
      <c r="L3" s="366"/>
    </row>
    <row r="4" spans="1:12" ht="27" customHeight="1">
      <c r="A4" s="93"/>
      <c r="B4" s="115" t="s">
        <v>201</v>
      </c>
      <c r="C4" s="64" t="s">
        <v>191</v>
      </c>
      <c r="D4" s="64" t="s">
        <v>190</v>
      </c>
      <c r="E4" s="64" t="s">
        <v>190</v>
      </c>
      <c r="F4" s="116" t="s">
        <v>193</v>
      </c>
      <c r="G4" s="115" t="s">
        <v>202</v>
      </c>
      <c r="H4" s="64" t="s">
        <v>203</v>
      </c>
      <c r="I4" s="64" t="s">
        <v>190</v>
      </c>
      <c r="J4" s="64" t="s">
        <v>190</v>
      </c>
      <c r="K4" s="64" t="s">
        <v>190</v>
      </c>
      <c r="L4" s="116" t="s">
        <v>200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75</v>
      </c>
      <c r="B1" s="357" t="s">
        <v>226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1"/>
    </row>
    <row r="2" spans="1:13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209</v>
      </c>
      <c r="G2" s="21" t="s">
        <v>205</v>
      </c>
      <c r="H2" s="21" t="s">
        <v>206</v>
      </c>
      <c r="I2" s="307" t="s">
        <v>207</v>
      </c>
      <c r="J2" s="353"/>
      <c r="K2" s="353"/>
      <c r="L2" s="308"/>
      <c r="M2" s="367" t="s">
        <v>225</v>
      </c>
    </row>
    <row r="3" spans="1:13" ht="27" customHeight="1">
      <c r="A3" s="92"/>
      <c r="B3" s="62" t="s">
        <v>128</v>
      </c>
      <c r="C3" s="72"/>
      <c r="D3" s="62" t="s">
        <v>214</v>
      </c>
      <c r="E3" s="62" t="s">
        <v>213</v>
      </c>
      <c r="F3" s="62" t="s">
        <v>210</v>
      </c>
      <c r="G3" s="72"/>
      <c r="H3" s="72"/>
      <c r="I3" s="72"/>
      <c r="J3" s="21" t="s">
        <v>211</v>
      </c>
      <c r="K3" s="21" t="s">
        <v>212</v>
      </c>
      <c r="L3" s="21" t="s">
        <v>189</v>
      </c>
      <c r="M3" s="368"/>
    </row>
    <row r="4" spans="1:13" ht="27" customHeight="1">
      <c r="A4" s="93"/>
      <c r="B4" s="57" t="s">
        <v>216</v>
      </c>
      <c r="C4" s="57" t="s">
        <v>217</v>
      </c>
      <c r="D4" s="61" t="s">
        <v>218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57</v>
      </c>
      <c r="J4" s="58" t="s">
        <v>223</v>
      </c>
      <c r="K4" s="58" t="s">
        <v>224</v>
      </c>
      <c r="L4" s="120"/>
      <c r="M4" s="369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75</v>
      </c>
      <c r="B1" s="357" t="s">
        <v>249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370"/>
      <c r="N1" s="370"/>
      <c r="O1" s="371"/>
    </row>
    <row r="2" spans="1:15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205</v>
      </c>
      <c r="G2" s="21" t="s">
        <v>206</v>
      </c>
      <c r="H2" s="307" t="s">
        <v>230</v>
      </c>
      <c r="I2" s="353"/>
      <c r="J2" s="353"/>
      <c r="K2" s="308"/>
      <c r="L2" s="376" t="s">
        <v>245</v>
      </c>
      <c r="M2" s="376" t="s">
        <v>247</v>
      </c>
      <c r="N2" s="372" t="s">
        <v>233</v>
      </c>
      <c r="O2" s="374" t="s">
        <v>235</v>
      </c>
    </row>
    <row r="3" spans="1:15" ht="27" customHeight="1">
      <c r="A3" s="125"/>
      <c r="B3" s="62" t="s">
        <v>227</v>
      </c>
      <c r="C3" s="72"/>
      <c r="D3" s="62" t="s">
        <v>228</v>
      </c>
      <c r="E3" s="62" t="s">
        <v>229</v>
      </c>
      <c r="F3" s="72"/>
      <c r="G3" s="72"/>
      <c r="H3" s="72"/>
      <c r="I3" s="21" t="s">
        <v>231</v>
      </c>
      <c r="J3" s="21" t="s">
        <v>232</v>
      </c>
      <c r="K3" s="21" t="s">
        <v>189</v>
      </c>
      <c r="L3" s="377"/>
      <c r="M3" s="377"/>
      <c r="N3" s="373"/>
      <c r="O3" s="375"/>
    </row>
    <row r="4" spans="1:15" ht="27" customHeight="1">
      <c r="A4" s="93"/>
      <c r="B4" s="61" t="s">
        <v>236</v>
      </c>
      <c r="C4" s="61" t="s">
        <v>237</v>
      </c>
      <c r="D4" s="61" t="s">
        <v>238</v>
      </c>
      <c r="E4" s="61" t="s">
        <v>239</v>
      </c>
      <c r="F4" s="61" t="s">
        <v>241</v>
      </c>
      <c r="G4" s="61" t="s">
        <v>240</v>
      </c>
      <c r="H4" s="57" t="s">
        <v>242</v>
      </c>
      <c r="I4" s="58" t="s">
        <v>243</v>
      </c>
      <c r="J4" s="58" t="s">
        <v>244</v>
      </c>
      <c r="K4" s="120"/>
      <c r="L4" s="124" t="s">
        <v>246</v>
      </c>
      <c r="M4" s="124" t="s">
        <v>248</v>
      </c>
      <c r="N4" s="128" t="s">
        <v>234</v>
      </c>
      <c r="O4" s="187" t="s">
        <v>234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70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71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72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78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73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74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79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80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75</v>
      </c>
      <c r="B1" s="357" t="s">
        <v>257</v>
      </c>
      <c r="C1" s="292"/>
      <c r="D1" s="292"/>
      <c r="E1" s="292"/>
      <c r="F1" s="292"/>
      <c r="G1" s="292"/>
      <c r="H1" s="292"/>
    </row>
    <row r="2" spans="1:8" ht="27" customHeight="1">
      <c r="A2" s="91"/>
      <c r="B2" s="21" t="s">
        <v>250</v>
      </c>
      <c r="C2" s="302" t="s">
        <v>477</v>
      </c>
      <c r="D2" s="313"/>
      <c r="E2" s="313"/>
      <c r="F2" s="313"/>
      <c r="G2" s="302" t="s">
        <v>476</v>
      </c>
      <c r="H2" s="313"/>
    </row>
    <row r="3" spans="1:8" ht="27" customHeight="1">
      <c r="A3" s="125"/>
      <c r="B3" s="62" t="s">
        <v>128</v>
      </c>
      <c r="C3" s="289" t="s">
        <v>253</v>
      </c>
      <c r="D3" s="289"/>
      <c r="E3" s="289" t="s">
        <v>254</v>
      </c>
      <c r="F3" s="289"/>
      <c r="G3" s="289" t="s">
        <v>253</v>
      </c>
      <c r="H3" s="289"/>
    </row>
    <row r="4" spans="1:8" ht="27" customHeight="1">
      <c r="A4" s="93"/>
      <c r="B4" s="61" t="s">
        <v>256</v>
      </c>
      <c r="C4" s="135" t="s">
        <v>251</v>
      </c>
      <c r="D4" s="135" t="s">
        <v>406</v>
      </c>
      <c r="E4" s="135" t="s">
        <v>251</v>
      </c>
      <c r="F4" s="135" t="s">
        <v>407</v>
      </c>
      <c r="G4" s="135" t="s">
        <v>251</v>
      </c>
      <c r="H4" s="135" t="s">
        <v>408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75</v>
      </c>
      <c r="B1" s="357" t="s">
        <v>257</v>
      </c>
      <c r="C1" s="292"/>
      <c r="D1" s="292"/>
      <c r="E1" s="292"/>
      <c r="F1" s="292"/>
      <c r="G1" s="292"/>
      <c r="H1" s="292"/>
      <c r="I1" s="292"/>
      <c r="J1" s="291"/>
    </row>
    <row r="2" spans="1:10" ht="27" customHeight="1">
      <c r="A2" s="91"/>
      <c r="B2" s="289" t="s">
        <v>255</v>
      </c>
      <c r="C2" s="289"/>
      <c r="D2" s="289"/>
      <c r="E2" s="289"/>
      <c r="F2" s="302" t="s">
        <v>258</v>
      </c>
      <c r="G2" s="313"/>
      <c r="H2" s="313"/>
      <c r="I2" s="313"/>
      <c r="J2" s="132" t="s">
        <v>414</v>
      </c>
    </row>
    <row r="3" spans="1:10" ht="27" customHeight="1">
      <c r="A3" s="125"/>
      <c r="B3" s="289" t="s">
        <v>254</v>
      </c>
      <c r="C3" s="289"/>
      <c r="D3" s="289"/>
      <c r="E3" s="289"/>
      <c r="F3" s="289" t="s">
        <v>253</v>
      </c>
      <c r="G3" s="289"/>
      <c r="H3" s="289" t="s">
        <v>254</v>
      </c>
      <c r="I3" s="289"/>
      <c r="J3" s="188" t="s">
        <v>261</v>
      </c>
    </row>
    <row r="4" spans="1:10" ht="27" customHeight="1">
      <c r="A4" s="93"/>
      <c r="B4" s="135" t="s">
        <v>251</v>
      </c>
      <c r="C4" s="135" t="s">
        <v>413</v>
      </c>
      <c r="D4" s="135" t="s">
        <v>259</v>
      </c>
      <c r="E4" s="135" t="s">
        <v>260</v>
      </c>
      <c r="F4" s="135" t="s">
        <v>251</v>
      </c>
      <c r="G4" s="135" t="s">
        <v>409</v>
      </c>
      <c r="H4" s="135" t="s">
        <v>251</v>
      </c>
      <c r="I4" s="135" t="s">
        <v>409</v>
      </c>
      <c r="J4" s="198" t="s">
        <v>418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78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79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80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75</v>
      </c>
      <c r="B1" s="292" t="s">
        <v>257</v>
      </c>
      <c r="C1" s="292"/>
      <c r="D1" s="292"/>
      <c r="E1" s="292"/>
      <c r="F1" s="292"/>
      <c r="G1" s="292"/>
      <c r="H1" s="292"/>
      <c r="I1" s="292"/>
      <c r="J1" s="292"/>
      <c r="K1" s="298" t="s">
        <v>271</v>
      </c>
      <c r="L1" s="359"/>
      <c r="M1" s="360"/>
    </row>
    <row r="2" spans="1:13" ht="27" customHeight="1">
      <c r="A2" s="191"/>
      <c r="B2" s="158" t="s">
        <v>262</v>
      </c>
      <c r="C2" s="289" t="s">
        <v>264</v>
      </c>
      <c r="D2" s="289"/>
      <c r="E2" s="289" t="s">
        <v>266</v>
      </c>
      <c r="F2" s="289"/>
      <c r="G2" s="289"/>
      <c r="H2" s="289" t="s">
        <v>268</v>
      </c>
      <c r="I2" s="289"/>
      <c r="J2" s="289"/>
      <c r="K2" s="378" t="s">
        <v>270</v>
      </c>
      <c r="L2" s="378"/>
      <c r="M2" s="379"/>
    </row>
    <row r="3" spans="1:13" ht="27" customHeight="1">
      <c r="A3" s="192"/>
      <c r="B3" s="189" t="s">
        <v>263</v>
      </c>
      <c r="C3" s="293" t="s">
        <v>253</v>
      </c>
      <c r="D3" s="295"/>
      <c r="E3" s="293" t="s">
        <v>265</v>
      </c>
      <c r="F3" s="294"/>
      <c r="G3" s="295"/>
      <c r="H3" s="293" t="s">
        <v>265</v>
      </c>
      <c r="I3" s="294"/>
      <c r="J3" s="295"/>
      <c r="K3" s="293" t="s">
        <v>253</v>
      </c>
      <c r="L3" s="295"/>
      <c r="M3" s="130" t="s">
        <v>269</v>
      </c>
    </row>
    <row r="4" spans="1:13" ht="27" customHeight="1">
      <c r="A4" s="76"/>
      <c r="B4" s="199" t="s">
        <v>419</v>
      </c>
      <c r="C4" s="135" t="s">
        <v>251</v>
      </c>
      <c r="D4" s="135" t="s">
        <v>409</v>
      </c>
      <c r="E4" s="135" t="s">
        <v>251</v>
      </c>
      <c r="F4" s="135" t="s">
        <v>409</v>
      </c>
      <c r="G4" s="135" t="s">
        <v>267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409</v>
      </c>
      <c r="M4" s="130" t="s">
        <v>251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70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71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72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78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73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74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79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80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75</v>
      </c>
      <c r="B1" s="292" t="s">
        <v>280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383" t="s">
        <v>281</v>
      </c>
      <c r="O1" s="384"/>
      <c r="P1" s="384"/>
      <c r="Q1" s="385"/>
    </row>
    <row r="2" spans="1:17" ht="27" customHeight="1">
      <c r="A2" s="191"/>
      <c r="B2" s="313" t="s">
        <v>275</v>
      </c>
      <c r="C2" s="313"/>
      <c r="D2" s="313"/>
      <c r="E2" s="313"/>
      <c r="F2" s="313"/>
      <c r="G2" s="303"/>
      <c r="H2" s="302" t="s">
        <v>276</v>
      </c>
      <c r="I2" s="313"/>
      <c r="J2" s="313"/>
      <c r="K2" s="313"/>
      <c r="L2" s="313"/>
      <c r="M2" s="313"/>
      <c r="N2" s="382" t="s">
        <v>278</v>
      </c>
      <c r="O2" s="382"/>
      <c r="P2" s="298" t="s">
        <v>279</v>
      </c>
      <c r="Q2" s="360"/>
    </row>
    <row r="3" spans="1:17" ht="27" customHeight="1">
      <c r="A3" s="192"/>
      <c r="B3" s="295" t="s">
        <v>253</v>
      </c>
      <c r="C3" s="380"/>
      <c r="D3" s="380"/>
      <c r="E3" s="380"/>
      <c r="F3" s="380" t="s">
        <v>274</v>
      </c>
      <c r="G3" s="380"/>
      <c r="H3" s="380" t="s">
        <v>253</v>
      </c>
      <c r="I3" s="380"/>
      <c r="J3" s="380"/>
      <c r="K3" s="380"/>
      <c r="L3" s="380" t="s">
        <v>274</v>
      </c>
      <c r="M3" s="380"/>
      <c r="N3" s="275" t="s">
        <v>253</v>
      </c>
      <c r="O3" s="381"/>
      <c r="P3" s="386" t="s">
        <v>420</v>
      </c>
      <c r="Q3" s="271"/>
    </row>
    <row r="4" spans="1:17" ht="27" customHeight="1">
      <c r="A4" s="76"/>
      <c r="B4" s="197" t="s">
        <v>251</v>
      </c>
      <c r="C4" s="135" t="s">
        <v>409</v>
      </c>
      <c r="D4" s="135" t="s">
        <v>272</v>
      </c>
      <c r="E4" s="135" t="s">
        <v>273</v>
      </c>
      <c r="F4" s="135" t="s">
        <v>251</v>
      </c>
      <c r="G4" s="135" t="s">
        <v>272</v>
      </c>
      <c r="H4" s="135" t="s">
        <v>251</v>
      </c>
      <c r="I4" s="135" t="s">
        <v>409</v>
      </c>
      <c r="J4" s="135" t="s">
        <v>272</v>
      </c>
      <c r="K4" s="135" t="s">
        <v>273</v>
      </c>
      <c r="L4" s="135" t="s">
        <v>251</v>
      </c>
      <c r="M4" s="135" t="s">
        <v>272</v>
      </c>
      <c r="N4" s="135" t="s">
        <v>251</v>
      </c>
      <c r="O4" s="135" t="s">
        <v>409</v>
      </c>
      <c r="P4" s="135" t="s">
        <v>251</v>
      </c>
      <c r="Q4" s="130" t="s">
        <v>277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70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78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80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mergeCells count="12">
    <mergeCell ref="N3:O3"/>
    <mergeCell ref="N2:O2"/>
    <mergeCell ref="P2:Q2"/>
    <mergeCell ref="N1:Q1"/>
    <mergeCell ref="P3:Q3"/>
    <mergeCell ref="B1:M1"/>
    <mergeCell ref="B3:E3"/>
    <mergeCell ref="F3:G3"/>
    <mergeCell ref="B2:G2"/>
    <mergeCell ref="H2:M2"/>
    <mergeCell ref="H3:K3"/>
    <mergeCell ref="L3:M3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I73"/>
  <sheetViews>
    <sheetView tabSelected="1" showOutlineSymbols="0" view="pageBreakPreview" zoomScale="50" zoomScaleNormal="8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19.875" style="17" customWidth="1"/>
    <col min="20" max="27" width="19.875" style="60" customWidth="1"/>
    <col min="28" max="29" width="19.875" style="127" customWidth="1"/>
    <col min="30" max="46" width="19.875" style="60" customWidth="1"/>
    <col min="47" max="47" width="19.875" style="54" customWidth="1"/>
    <col min="48" max="48" width="19.875" style="60" customWidth="1"/>
    <col min="49" max="49" width="19.875" style="54" customWidth="1"/>
    <col min="50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19.875" style="60" customWidth="1"/>
    <col min="72" max="72" width="19.875" style="54" customWidth="1"/>
    <col min="73" max="73" width="19.875" style="60" customWidth="1"/>
    <col min="74" max="74" width="19.875" style="54" customWidth="1"/>
    <col min="75" max="75" width="19.875" style="1" customWidth="1"/>
    <col min="76" max="79" width="19.875" style="127" customWidth="1"/>
    <col min="80" max="80" width="19.875" style="1" customWidth="1"/>
    <col min="81" max="81" width="19.875" style="127" customWidth="1"/>
    <col min="82" max="83" width="19.875" style="1" customWidth="1"/>
    <col min="84" max="87" width="19.875" style="127" customWidth="1"/>
    <col min="88" max="88" width="19.875" style="1" customWidth="1"/>
    <col min="89" max="91" width="19.875" style="127" customWidth="1"/>
    <col min="92" max="93" width="19.875" style="1" customWidth="1"/>
    <col min="94" max="96" width="19.875" style="127" customWidth="1"/>
    <col min="97" max="102" width="19.875" style="1" customWidth="1"/>
    <col min="103" max="103" width="19.875" style="127" customWidth="1"/>
    <col min="104" max="106" width="19.875" style="1" customWidth="1"/>
    <col min="107" max="107" width="19.875" style="127" customWidth="1"/>
    <col min="108" max="108" width="19.875" style="1" customWidth="1"/>
    <col min="109" max="110" width="19.875" style="127" customWidth="1"/>
    <col min="111" max="113" width="19.875" style="1" customWidth="1"/>
    <col min="114" max="114" width="19.875" style="127" customWidth="1"/>
    <col min="115" max="116" width="19.875" style="1" customWidth="1"/>
    <col min="117" max="117" width="19.875" style="127" customWidth="1"/>
    <col min="118" max="118" width="19.875" style="1" customWidth="1"/>
    <col min="119" max="119" width="19.875" style="127" customWidth="1"/>
    <col min="120" max="120" width="19.875" style="1" customWidth="1"/>
    <col min="121" max="121" width="19.875" style="127" customWidth="1"/>
    <col min="122" max="122" width="19.875" style="1" customWidth="1"/>
    <col min="123" max="127" width="19.875" style="127" customWidth="1"/>
    <col min="128" max="128" width="19.875" style="1" customWidth="1"/>
    <col min="129" max="129" width="19.875" style="127" customWidth="1"/>
    <col min="130" max="130" width="19.875" style="1" customWidth="1"/>
    <col min="131" max="131" width="19.875" style="127" customWidth="1"/>
    <col min="132" max="134" width="19.875" style="1" customWidth="1"/>
    <col min="135" max="135" width="19.875" style="127" customWidth="1"/>
    <col min="136" max="136" width="19.875" style="1" customWidth="1"/>
    <col min="137" max="137" width="19.875" style="127" customWidth="1"/>
    <col min="138" max="139" width="19.875" style="1" customWidth="1"/>
    <col min="140" max="140" width="19.875" style="127" customWidth="1"/>
    <col min="141" max="141" width="19.875" style="1" customWidth="1"/>
    <col min="142" max="142" width="19.875" style="127" customWidth="1"/>
    <col min="143" max="144" width="19.875" style="1" customWidth="1"/>
    <col min="145" max="145" width="19.875" style="127" customWidth="1"/>
    <col min="146" max="146" width="19.875" style="1" customWidth="1"/>
    <col min="147" max="148" width="19.875" style="127" customWidth="1"/>
    <col min="149" max="149" width="19.875" style="1" customWidth="1"/>
    <col min="150" max="153" width="19.875" style="127" customWidth="1"/>
    <col min="154" max="155" width="19.875" style="1" customWidth="1"/>
    <col min="156" max="159" width="19.875" style="127" customWidth="1"/>
    <col min="160" max="160" width="19.875" style="1" customWidth="1"/>
    <col min="161" max="16384" width="9.00390625" style="1" customWidth="1"/>
  </cols>
  <sheetData>
    <row r="1" spans="1:160" ht="36" customHeight="1">
      <c r="A1" s="231" t="s">
        <v>75</v>
      </c>
      <c r="B1" s="302" t="s">
        <v>441</v>
      </c>
      <c r="C1" s="303"/>
      <c r="D1" s="302" t="s">
        <v>442</v>
      </c>
      <c r="E1" s="313"/>
      <c r="F1" s="313"/>
      <c r="G1" s="313"/>
      <c r="H1" s="313"/>
      <c r="I1" s="313"/>
      <c r="J1" s="313"/>
      <c r="K1" s="303"/>
      <c r="L1" s="302" t="s">
        <v>442</v>
      </c>
      <c r="M1" s="313"/>
      <c r="N1" s="313"/>
      <c r="O1" s="313"/>
      <c r="P1" s="313"/>
      <c r="Q1" s="313"/>
      <c r="R1" s="313"/>
      <c r="S1" s="303"/>
      <c r="T1" s="302" t="s">
        <v>443</v>
      </c>
      <c r="U1" s="303"/>
      <c r="V1" s="302" t="s">
        <v>443</v>
      </c>
      <c r="W1" s="303"/>
      <c r="X1" s="129" t="s">
        <v>444</v>
      </c>
      <c r="Y1" s="129" t="s">
        <v>445</v>
      </c>
      <c r="Z1" s="302" t="s">
        <v>446</v>
      </c>
      <c r="AA1" s="312"/>
      <c r="AB1" s="311" t="s">
        <v>447</v>
      </c>
      <c r="AC1" s="312"/>
      <c r="AD1" s="311" t="s">
        <v>527</v>
      </c>
      <c r="AE1" s="303"/>
      <c r="AF1" s="302" t="s">
        <v>452</v>
      </c>
      <c r="AG1" s="313"/>
      <c r="AH1" s="313"/>
      <c r="AI1" s="313"/>
      <c r="AJ1" s="313"/>
      <c r="AK1" s="313"/>
      <c r="AL1" s="313"/>
      <c r="AM1" s="313"/>
      <c r="AN1" s="313"/>
      <c r="AO1" s="303"/>
      <c r="AP1" s="302" t="s">
        <v>452</v>
      </c>
      <c r="AQ1" s="313"/>
      <c r="AR1" s="313"/>
      <c r="AS1" s="313"/>
      <c r="AT1" s="313"/>
      <c r="AU1" s="313"/>
      <c r="AV1" s="313"/>
      <c r="AW1" s="313"/>
      <c r="AX1" s="313"/>
      <c r="AY1" s="303"/>
      <c r="AZ1" s="302" t="s">
        <v>452</v>
      </c>
      <c r="BA1" s="313"/>
      <c r="BB1" s="313"/>
      <c r="BC1" s="313"/>
      <c r="BD1" s="313"/>
      <c r="BE1" s="313"/>
      <c r="BF1" s="313"/>
      <c r="BG1" s="313"/>
      <c r="BH1" s="313"/>
      <c r="BI1" s="303"/>
      <c r="BJ1" s="302" t="s">
        <v>452</v>
      </c>
      <c r="BK1" s="313"/>
      <c r="BL1" s="313"/>
      <c r="BM1" s="313"/>
      <c r="BN1" s="313"/>
      <c r="BO1" s="313"/>
      <c r="BP1" s="313"/>
      <c r="BQ1" s="313"/>
      <c r="BR1" s="313"/>
      <c r="BS1" s="303"/>
      <c r="BT1" s="302" t="s">
        <v>479</v>
      </c>
      <c r="BU1" s="313"/>
      <c r="BV1" s="312"/>
      <c r="BW1" s="277" t="s">
        <v>480</v>
      </c>
      <c r="BX1" s="297"/>
      <c r="BY1" s="297"/>
      <c r="BZ1" s="287"/>
      <c r="CA1" s="297" t="s">
        <v>494</v>
      </c>
      <c r="CB1" s="297"/>
      <c r="CC1" s="287"/>
      <c r="CD1" s="232" t="s">
        <v>493</v>
      </c>
      <c r="CE1" s="311" t="s">
        <v>495</v>
      </c>
      <c r="CF1" s="313"/>
      <c r="CG1" s="313"/>
      <c r="CH1" s="313"/>
      <c r="CI1" s="313"/>
      <c r="CJ1" s="313"/>
      <c r="CK1" s="313"/>
      <c r="CL1" s="313"/>
      <c r="CM1" s="312"/>
      <c r="CN1" s="311" t="s">
        <v>495</v>
      </c>
      <c r="CO1" s="313"/>
      <c r="CP1" s="313"/>
      <c r="CQ1" s="313"/>
      <c r="CR1" s="313"/>
      <c r="CS1" s="313"/>
      <c r="CT1" s="313"/>
      <c r="CU1" s="313"/>
      <c r="CV1" s="313"/>
      <c r="CW1" s="312"/>
      <c r="CX1" s="311" t="s">
        <v>495</v>
      </c>
      <c r="CY1" s="313"/>
      <c r="CZ1" s="313"/>
      <c r="DA1" s="313"/>
      <c r="DB1" s="313"/>
      <c r="DC1" s="313"/>
      <c r="DD1" s="313"/>
      <c r="DE1" s="313"/>
      <c r="DF1" s="313"/>
      <c r="DG1" s="312"/>
      <c r="DH1" s="311" t="s">
        <v>495</v>
      </c>
      <c r="DI1" s="313"/>
      <c r="DJ1" s="313"/>
      <c r="DK1" s="313"/>
      <c r="DL1" s="313"/>
      <c r="DM1" s="313"/>
      <c r="DN1" s="313"/>
      <c r="DO1" s="312"/>
      <c r="DP1" s="311" t="s">
        <v>496</v>
      </c>
      <c r="DQ1" s="312"/>
      <c r="DR1" s="311" t="s">
        <v>544</v>
      </c>
      <c r="DS1" s="313"/>
      <c r="DT1" s="313"/>
      <c r="DU1" s="313"/>
      <c r="DV1" s="313"/>
      <c r="DW1" s="313"/>
      <c r="DX1" s="313"/>
      <c r="DY1" s="313"/>
      <c r="DZ1" s="313"/>
      <c r="EA1" s="312"/>
      <c r="EB1" s="311" t="s">
        <v>545</v>
      </c>
      <c r="EC1" s="313"/>
      <c r="ED1" s="313"/>
      <c r="EE1" s="313"/>
      <c r="EF1" s="313"/>
      <c r="EG1" s="312"/>
      <c r="EH1" s="269" t="s">
        <v>546</v>
      </c>
      <c r="EI1" s="270"/>
      <c r="EJ1" s="270"/>
      <c r="EK1" s="271"/>
      <c r="EL1" s="311" t="s">
        <v>547</v>
      </c>
      <c r="EM1" s="313"/>
      <c r="EN1" s="313"/>
      <c r="EO1" s="313"/>
      <c r="EP1" s="313"/>
      <c r="EQ1" s="303"/>
      <c r="ER1" s="302" t="s">
        <v>497</v>
      </c>
      <c r="ES1" s="313"/>
      <c r="ET1" s="313"/>
      <c r="EU1" s="303"/>
      <c r="EV1" s="302" t="s">
        <v>498</v>
      </c>
      <c r="EW1" s="313"/>
      <c r="EX1" s="313"/>
      <c r="EY1" s="313"/>
      <c r="EZ1" s="313"/>
      <c r="FA1" s="313"/>
      <c r="FB1" s="313"/>
      <c r="FC1" s="313"/>
      <c r="FD1" s="303"/>
    </row>
    <row r="2" spans="1:160" ht="36" customHeight="1">
      <c r="A2" s="4"/>
      <c r="B2" s="62" t="s">
        <v>76</v>
      </c>
      <c r="C2" s="62" t="s">
        <v>77</v>
      </c>
      <c r="D2" s="262" t="s">
        <v>490</v>
      </c>
      <c r="E2" s="263"/>
      <c r="F2" s="263"/>
      <c r="G2" s="216"/>
      <c r="H2" s="216"/>
      <c r="I2" s="209"/>
      <c r="J2" s="307" t="s">
        <v>88</v>
      </c>
      <c r="K2" s="308"/>
      <c r="L2" s="262" t="s">
        <v>491</v>
      </c>
      <c r="M2" s="263"/>
      <c r="N2" s="263"/>
      <c r="O2" s="216"/>
      <c r="P2" s="216"/>
      <c r="Q2" s="209"/>
      <c r="R2" s="307" t="s">
        <v>95</v>
      </c>
      <c r="S2" s="308"/>
      <c r="T2" s="44" t="s">
        <v>143</v>
      </c>
      <c r="U2" s="122"/>
      <c r="V2" s="36"/>
      <c r="W2" s="122"/>
      <c r="X2" s="80" t="s">
        <v>145</v>
      </c>
      <c r="Y2" s="80" t="s">
        <v>196</v>
      </c>
      <c r="Z2" s="62" t="s">
        <v>204</v>
      </c>
      <c r="AA2" s="62" t="s">
        <v>215</v>
      </c>
      <c r="AB2" s="62" t="s">
        <v>204</v>
      </c>
      <c r="AC2" s="62" t="s">
        <v>215</v>
      </c>
      <c r="AD2" s="62" t="s">
        <v>119</v>
      </c>
      <c r="AE2" s="62" t="s">
        <v>121</v>
      </c>
      <c r="AF2" s="265" t="s">
        <v>158</v>
      </c>
      <c r="AG2" s="266"/>
      <c r="AH2" s="266"/>
      <c r="AI2" s="266"/>
      <c r="AJ2" s="266"/>
      <c r="AK2" s="266"/>
      <c r="AL2" s="266"/>
      <c r="AM2" s="266"/>
      <c r="AN2" s="267"/>
      <c r="AO2" s="80" t="s">
        <v>481</v>
      </c>
      <c r="AP2" s="121" t="s">
        <v>481</v>
      </c>
      <c r="AQ2" s="309" t="s">
        <v>171</v>
      </c>
      <c r="AR2" s="316"/>
      <c r="AS2" s="316"/>
      <c r="AT2" s="316"/>
      <c r="AU2" s="316"/>
      <c r="AV2" s="316"/>
      <c r="AW2" s="310"/>
      <c r="AX2" s="309" t="s">
        <v>453</v>
      </c>
      <c r="AY2" s="310"/>
      <c r="AZ2" s="309" t="s">
        <v>173</v>
      </c>
      <c r="BA2" s="316"/>
      <c r="BB2" s="316"/>
      <c r="BC2" s="316"/>
      <c r="BD2" s="310"/>
      <c r="BE2" s="302" t="s">
        <v>174</v>
      </c>
      <c r="BF2" s="313"/>
      <c r="BG2" s="313"/>
      <c r="BH2" s="313"/>
      <c r="BI2" s="303"/>
      <c r="BJ2" s="294" t="s">
        <v>482</v>
      </c>
      <c r="BK2" s="295"/>
      <c r="BL2" s="309" t="s">
        <v>175</v>
      </c>
      <c r="BM2" s="316"/>
      <c r="BN2" s="316"/>
      <c r="BO2" s="316"/>
      <c r="BP2" s="316"/>
      <c r="BQ2" s="316"/>
      <c r="BR2" s="320"/>
      <c r="BS2" s="217" t="s">
        <v>177</v>
      </c>
      <c r="BT2" s="281" t="s">
        <v>182</v>
      </c>
      <c r="BU2" s="282"/>
      <c r="BV2" s="318"/>
      <c r="BW2" s="317" t="s">
        <v>454</v>
      </c>
      <c r="BX2" s="318"/>
      <c r="BY2" s="305" t="s">
        <v>455</v>
      </c>
      <c r="BZ2" s="306"/>
      <c r="CA2" s="298" t="s">
        <v>456</v>
      </c>
      <c r="CB2" s="299"/>
      <c r="CC2" s="218" t="s">
        <v>457</v>
      </c>
      <c r="CD2" s="226" t="s">
        <v>457</v>
      </c>
      <c r="CE2" s="222" t="s">
        <v>382</v>
      </c>
      <c r="CF2" s="281" t="s">
        <v>383</v>
      </c>
      <c r="CG2" s="264"/>
      <c r="CH2" s="281" t="s">
        <v>384</v>
      </c>
      <c r="CI2" s="264"/>
      <c r="CJ2" s="296" t="s">
        <v>458</v>
      </c>
      <c r="CK2" s="297"/>
      <c r="CL2" s="268"/>
      <c r="CM2" s="229" t="s">
        <v>459</v>
      </c>
      <c r="CN2" s="237" t="s">
        <v>459</v>
      </c>
      <c r="CO2" s="278" t="s">
        <v>460</v>
      </c>
      <c r="CP2" s="279"/>
      <c r="CQ2" s="280"/>
      <c r="CR2" s="321" t="s">
        <v>461</v>
      </c>
      <c r="CS2" s="322"/>
      <c r="CT2" s="309" t="s">
        <v>463</v>
      </c>
      <c r="CU2" s="320"/>
      <c r="CV2" s="319" t="s">
        <v>464</v>
      </c>
      <c r="CW2" s="320"/>
      <c r="CX2" s="319" t="s">
        <v>465</v>
      </c>
      <c r="CY2" s="310"/>
      <c r="CZ2" s="309" t="s">
        <v>466</v>
      </c>
      <c r="DA2" s="310"/>
      <c r="DB2" s="319" t="s">
        <v>467</v>
      </c>
      <c r="DC2" s="316"/>
      <c r="DD2" s="309" t="s">
        <v>468</v>
      </c>
      <c r="DE2" s="320"/>
      <c r="DF2" s="319" t="s">
        <v>386</v>
      </c>
      <c r="DG2" s="320"/>
      <c r="DH2" s="316" t="s">
        <v>469</v>
      </c>
      <c r="DI2" s="316"/>
      <c r="DJ2" s="309" t="s">
        <v>387</v>
      </c>
      <c r="DK2" s="310"/>
      <c r="DL2" s="309" t="s">
        <v>470</v>
      </c>
      <c r="DM2" s="320"/>
      <c r="DN2" s="275" t="s">
        <v>471</v>
      </c>
      <c r="DO2" s="276"/>
      <c r="DP2" s="317" t="s">
        <v>389</v>
      </c>
      <c r="DQ2" s="318"/>
      <c r="DR2" s="311" t="s">
        <v>400</v>
      </c>
      <c r="DS2" s="313"/>
      <c r="DT2" s="313"/>
      <c r="DU2" s="313"/>
      <c r="DV2" s="313"/>
      <c r="DW2" s="313"/>
      <c r="DX2" s="313"/>
      <c r="DY2" s="313"/>
      <c r="DZ2" s="313"/>
      <c r="EA2" s="312"/>
      <c r="EB2" s="224" t="s">
        <v>492</v>
      </c>
      <c r="EC2" s="296" t="s">
        <v>401</v>
      </c>
      <c r="ED2" s="297"/>
      <c r="EE2" s="297"/>
      <c r="EF2" s="297"/>
      <c r="EG2" s="287"/>
      <c r="EH2" s="272" t="s">
        <v>484</v>
      </c>
      <c r="EI2" s="273"/>
      <c r="EJ2" s="273"/>
      <c r="EK2" s="274"/>
      <c r="EL2" s="214" t="s">
        <v>484</v>
      </c>
      <c r="EM2" s="305" t="s">
        <v>405</v>
      </c>
      <c r="EN2" s="306"/>
      <c r="EO2" s="306"/>
      <c r="EP2" s="306"/>
      <c r="EQ2" s="288"/>
      <c r="ER2" s="62" t="s">
        <v>250</v>
      </c>
      <c r="ES2" s="293" t="s">
        <v>477</v>
      </c>
      <c r="ET2" s="294"/>
      <c r="EU2" s="295"/>
      <c r="EV2" s="134" t="s">
        <v>477</v>
      </c>
      <c r="EW2" s="309" t="s">
        <v>476</v>
      </c>
      <c r="EX2" s="316"/>
      <c r="EY2" s="316"/>
      <c r="EZ2" s="310"/>
      <c r="FA2" s="302" t="s">
        <v>478</v>
      </c>
      <c r="FB2" s="313"/>
      <c r="FC2" s="313"/>
      <c r="FD2" s="303"/>
    </row>
    <row r="3" spans="1:160" ht="36" customHeight="1">
      <c r="A3" s="2"/>
      <c r="B3" s="22"/>
      <c r="C3" s="22"/>
      <c r="D3" s="34"/>
      <c r="E3" s="35"/>
      <c r="F3" s="302" t="s">
        <v>60</v>
      </c>
      <c r="G3" s="303"/>
      <c r="H3" s="302" t="s">
        <v>59</v>
      </c>
      <c r="I3" s="303"/>
      <c r="J3" s="121"/>
      <c r="K3" s="122"/>
      <c r="L3" s="34"/>
      <c r="M3" s="35"/>
      <c r="N3" s="302" t="s">
        <v>93</v>
      </c>
      <c r="O3" s="303"/>
      <c r="P3" s="302" t="s">
        <v>94</v>
      </c>
      <c r="Q3" s="303"/>
      <c r="R3" s="121"/>
      <c r="S3" s="122"/>
      <c r="T3" s="62" t="s">
        <v>144</v>
      </c>
      <c r="U3" s="29" t="s">
        <v>112</v>
      </c>
      <c r="V3" s="65" t="s">
        <v>116</v>
      </c>
      <c r="W3" s="65" t="s">
        <v>117</v>
      </c>
      <c r="X3" s="21" t="s">
        <v>188</v>
      </c>
      <c r="Y3" s="21" t="s">
        <v>188</v>
      </c>
      <c r="Z3" s="72"/>
      <c r="AA3" s="62" t="s">
        <v>213</v>
      </c>
      <c r="AB3" s="72"/>
      <c r="AC3" s="62" t="s">
        <v>229</v>
      </c>
      <c r="AD3" s="62"/>
      <c r="AE3" s="62"/>
      <c r="AF3" s="62" t="s">
        <v>127</v>
      </c>
      <c r="AG3" s="94" t="s">
        <v>146</v>
      </c>
      <c r="AH3" s="94" t="s">
        <v>127</v>
      </c>
      <c r="AI3" s="94" t="s">
        <v>155</v>
      </c>
      <c r="AJ3" s="94" t="s">
        <v>156</v>
      </c>
      <c r="AK3" s="68" t="s">
        <v>147</v>
      </c>
      <c r="AL3" s="68" t="s">
        <v>129</v>
      </c>
      <c r="AM3" s="68" t="s">
        <v>130</v>
      </c>
      <c r="AN3" s="68" t="s">
        <v>131</v>
      </c>
      <c r="AO3" s="21" t="s">
        <v>146</v>
      </c>
      <c r="AP3" s="21" t="s">
        <v>127</v>
      </c>
      <c r="AQ3" s="307" t="s">
        <v>166</v>
      </c>
      <c r="AR3" s="308"/>
      <c r="AS3" s="68" t="s">
        <v>129</v>
      </c>
      <c r="AT3" s="314" t="s">
        <v>170</v>
      </c>
      <c r="AU3" s="315"/>
      <c r="AV3" s="21" t="s">
        <v>141</v>
      </c>
      <c r="AW3" s="68" t="s">
        <v>131</v>
      </c>
      <c r="AX3" s="307" t="s">
        <v>166</v>
      </c>
      <c r="AY3" s="308"/>
      <c r="AZ3" s="89" t="s">
        <v>129</v>
      </c>
      <c r="BA3" s="314" t="s">
        <v>170</v>
      </c>
      <c r="BB3" s="315"/>
      <c r="BC3" s="21" t="s">
        <v>141</v>
      </c>
      <c r="BD3" s="55" t="s">
        <v>142</v>
      </c>
      <c r="BE3" s="307" t="s">
        <v>166</v>
      </c>
      <c r="BF3" s="308"/>
      <c r="BG3" s="89" t="s">
        <v>129</v>
      </c>
      <c r="BH3" s="314" t="s">
        <v>170</v>
      </c>
      <c r="BI3" s="315"/>
      <c r="BJ3" s="32" t="s">
        <v>141</v>
      </c>
      <c r="BK3" s="55" t="s">
        <v>142</v>
      </c>
      <c r="BL3" s="307" t="s">
        <v>166</v>
      </c>
      <c r="BM3" s="308"/>
      <c r="BN3" s="89" t="s">
        <v>129</v>
      </c>
      <c r="BO3" s="314" t="s">
        <v>170</v>
      </c>
      <c r="BP3" s="315"/>
      <c r="BQ3" s="21" t="s">
        <v>141</v>
      </c>
      <c r="BR3" s="186" t="s">
        <v>142</v>
      </c>
      <c r="BS3" s="62" t="s">
        <v>178</v>
      </c>
      <c r="BT3" s="62"/>
      <c r="BU3" s="283" t="s">
        <v>180</v>
      </c>
      <c r="BV3" s="285" t="s">
        <v>181</v>
      </c>
      <c r="BW3" s="300" t="s">
        <v>253</v>
      </c>
      <c r="BX3" s="304"/>
      <c r="BY3" s="300" t="s">
        <v>253</v>
      </c>
      <c r="BZ3" s="304"/>
      <c r="CA3" s="300" t="s">
        <v>253</v>
      </c>
      <c r="CB3" s="301"/>
      <c r="CC3" s="212" t="s">
        <v>483</v>
      </c>
      <c r="CD3" s="227" t="s">
        <v>483</v>
      </c>
      <c r="CE3" s="219" t="s">
        <v>483</v>
      </c>
      <c r="CF3" s="290" t="s">
        <v>483</v>
      </c>
      <c r="CG3" s="291"/>
      <c r="CH3" s="290" t="s">
        <v>483</v>
      </c>
      <c r="CI3" s="291"/>
      <c r="CJ3" s="290" t="s">
        <v>483</v>
      </c>
      <c r="CK3" s="292"/>
      <c r="CL3" s="291"/>
      <c r="CM3" s="219" t="s">
        <v>483</v>
      </c>
      <c r="CN3" s="223" t="s">
        <v>483</v>
      </c>
      <c r="CO3" s="290" t="s">
        <v>483</v>
      </c>
      <c r="CP3" s="292"/>
      <c r="CQ3" s="291"/>
      <c r="CR3" s="290" t="s">
        <v>483</v>
      </c>
      <c r="CS3" s="291"/>
      <c r="CT3" s="290" t="s">
        <v>483</v>
      </c>
      <c r="CU3" s="291"/>
      <c r="CV3" s="290" t="s">
        <v>483</v>
      </c>
      <c r="CW3" s="291"/>
      <c r="CX3" s="290" t="s">
        <v>483</v>
      </c>
      <c r="CY3" s="291"/>
      <c r="CZ3" s="290" t="s">
        <v>483</v>
      </c>
      <c r="DA3" s="291"/>
      <c r="DB3" s="290" t="s">
        <v>483</v>
      </c>
      <c r="DC3" s="291"/>
      <c r="DD3" s="290" t="s">
        <v>483</v>
      </c>
      <c r="DE3" s="291"/>
      <c r="DF3" s="290" t="s">
        <v>483</v>
      </c>
      <c r="DG3" s="291"/>
      <c r="DH3" s="292" t="s">
        <v>483</v>
      </c>
      <c r="DI3" s="291"/>
      <c r="DJ3" s="290" t="s">
        <v>483</v>
      </c>
      <c r="DK3" s="291"/>
      <c r="DL3" s="290" t="s">
        <v>483</v>
      </c>
      <c r="DM3" s="291"/>
      <c r="DN3" s="290" t="s">
        <v>483</v>
      </c>
      <c r="DO3" s="291"/>
      <c r="DP3" s="319"/>
      <c r="DQ3" s="320"/>
      <c r="DR3" s="239" t="s">
        <v>380</v>
      </c>
      <c r="DS3" s="302" t="s">
        <v>390</v>
      </c>
      <c r="DT3" s="303"/>
      <c r="DU3" s="302" t="s">
        <v>393</v>
      </c>
      <c r="DV3" s="313"/>
      <c r="DW3" s="313"/>
      <c r="DX3" s="313"/>
      <c r="DY3" s="303"/>
      <c r="DZ3" s="208" t="s">
        <v>397</v>
      </c>
      <c r="EA3" s="240" t="s">
        <v>398</v>
      </c>
      <c r="EB3" s="225" t="s">
        <v>399</v>
      </c>
      <c r="EC3" s="166" t="s">
        <v>402</v>
      </c>
      <c r="ED3" s="166" t="s">
        <v>403</v>
      </c>
      <c r="EE3" s="166" t="s">
        <v>397</v>
      </c>
      <c r="EF3" s="166" t="s">
        <v>398</v>
      </c>
      <c r="EG3" s="166" t="s">
        <v>399</v>
      </c>
      <c r="EH3" s="166" t="s">
        <v>402</v>
      </c>
      <c r="EI3" s="166" t="s">
        <v>403</v>
      </c>
      <c r="EJ3" s="166" t="s">
        <v>397</v>
      </c>
      <c r="EK3" s="166" t="s">
        <v>398</v>
      </c>
      <c r="EL3" s="166" t="s">
        <v>399</v>
      </c>
      <c r="EM3" s="166" t="s">
        <v>402</v>
      </c>
      <c r="EN3" s="166" t="s">
        <v>403</v>
      </c>
      <c r="EO3" s="166" t="s">
        <v>397</v>
      </c>
      <c r="EP3" s="166" t="s">
        <v>398</v>
      </c>
      <c r="EQ3" s="166" t="s">
        <v>399</v>
      </c>
      <c r="ER3" s="62" t="s">
        <v>128</v>
      </c>
      <c r="ES3" s="302" t="s">
        <v>253</v>
      </c>
      <c r="ET3" s="303"/>
      <c r="EU3" s="135" t="s">
        <v>254</v>
      </c>
      <c r="EV3" s="135" t="s">
        <v>254</v>
      </c>
      <c r="EW3" s="289" t="s">
        <v>253</v>
      </c>
      <c r="EX3" s="289"/>
      <c r="EY3" s="302" t="s">
        <v>254</v>
      </c>
      <c r="EZ3" s="303"/>
      <c r="FA3" s="289" t="s">
        <v>253</v>
      </c>
      <c r="FB3" s="289"/>
      <c r="FC3" s="302" t="s">
        <v>254</v>
      </c>
      <c r="FD3" s="303"/>
    </row>
    <row r="4" spans="1:160" ht="27.75" customHeight="1">
      <c r="A4" s="170"/>
      <c r="B4" s="230" t="s">
        <v>488</v>
      </c>
      <c r="C4" s="230" t="s">
        <v>56</v>
      </c>
      <c r="D4" s="29" t="s">
        <v>89</v>
      </c>
      <c r="E4" s="29" t="s">
        <v>410</v>
      </c>
      <c r="F4" s="29" t="s">
        <v>89</v>
      </c>
      <c r="G4" s="29" t="s">
        <v>410</v>
      </c>
      <c r="H4" s="29" t="s">
        <v>89</v>
      </c>
      <c r="I4" s="29" t="s">
        <v>410</v>
      </c>
      <c r="J4" s="29" t="s">
        <v>89</v>
      </c>
      <c r="K4" s="29" t="s">
        <v>410</v>
      </c>
      <c r="L4" s="29" t="s">
        <v>89</v>
      </c>
      <c r="M4" s="29" t="s">
        <v>410</v>
      </c>
      <c r="N4" s="29" t="s">
        <v>89</v>
      </c>
      <c r="O4" s="29" t="s">
        <v>410</v>
      </c>
      <c r="P4" s="29" t="s">
        <v>89</v>
      </c>
      <c r="Q4" s="29" t="s">
        <v>410</v>
      </c>
      <c r="R4" s="29" t="s">
        <v>89</v>
      </c>
      <c r="S4" s="29" t="s">
        <v>487</v>
      </c>
      <c r="T4" s="86" t="s">
        <v>486</v>
      </c>
      <c r="U4" s="64" t="s">
        <v>113</v>
      </c>
      <c r="V4" s="64" t="s">
        <v>113</v>
      </c>
      <c r="W4" s="64" t="s">
        <v>113</v>
      </c>
      <c r="X4" s="64" t="s">
        <v>190</v>
      </c>
      <c r="Y4" s="64" t="s">
        <v>190</v>
      </c>
      <c r="Z4" s="101" t="s">
        <v>256</v>
      </c>
      <c r="AA4" s="101" t="s">
        <v>449</v>
      </c>
      <c r="AB4" s="101" t="s">
        <v>448</v>
      </c>
      <c r="AC4" s="101" t="s">
        <v>489</v>
      </c>
      <c r="AD4" s="86" t="s">
        <v>122</v>
      </c>
      <c r="AE4" s="86" t="s">
        <v>122</v>
      </c>
      <c r="AF4" s="87" t="s">
        <v>450</v>
      </c>
      <c r="AG4" s="80" t="s">
        <v>159</v>
      </c>
      <c r="AH4" s="80" t="s">
        <v>161</v>
      </c>
      <c r="AI4" s="97" t="s">
        <v>154</v>
      </c>
      <c r="AJ4" s="97" t="s">
        <v>154</v>
      </c>
      <c r="AK4" s="184" t="s">
        <v>161</v>
      </c>
      <c r="AL4" s="184" t="s">
        <v>161</v>
      </c>
      <c r="AM4" s="184" t="s">
        <v>162</v>
      </c>
      <c r="AN4" s="184" t="s">
        <v>163</v>
      </c>
      <c r="AO4" s="184" t="s">
        <v>161</v>
      </c>
      <c r="AP4" s="184" t="s">
        <v>161</v>
      </c>
      <c r="AQ4" s="185" t="s">
        <v>126</v>
      </c>
      <c r="AR4" s="135" t="s">
        <v>451</v>
      </c>
      <c r="AS4" s="105" t="s">
        <v>167</v>
      </c>
      <c r="AT4" s="101" t="s">
        <v>160</v>
      </c>
      <c r="AU4" s="100" t="s">
        <v>169</v>
      </c>
      <c r="AV4" s="80" t="s">
        <v>161</v>
      </c>
      <c r="AW4" s="184" t="s">
        <v>163</v>
      </c>
      <c r="AX4" s="88" t="s">
        <v>126</v>
      </c>
      <c r="AY4" s="129" t="s">
        <v>451</v>
      </c>
      <c r="AZ4" s="98" t="s">
        <v>167</v>
      </c>
      <c r="BA4" s="101" t="s">
        <v>160</v>
      </c>
      <c r="BB4" s="100" t="s">
        <v>169</v>
      </c>
      <c r="BC4" s="80" t="s">
        <v>161</v>
      </c>
      <c r="BD4" s="105" t="s">
        <v>163</v>
      </c>
      <c r="BE4" s="88" t="s">
        <v>126</v>
      </c>
      <c r="BF4" s="135" t="s">
        <v>451</v>
      </c>
      <c r="BG4" s="98" t="s">
        <v>167</v>
      </c>
      <c r="BH4" s="101" t="s">
        <v>160</v>
      </c>
      <c r="BI4" s="104" t="s">
        <v>169</v>
      </c>
      <c r="BJ4" s="211" t="s">
        <v>161</v>
      </c>
      <c r="BK4" s="105" t="s">
        <v>163</v>
      </c>
      <c r="BL4" s="88" t="s">
        <v>126</v>
      </c>
      <c r="BM4" s="135" t="s">
        <v>451</v>
      </c>
      <c r="BN4" s="201" t="s">
        <v>167</v>
      </c>
      <c r="BO4" s="101" t="s">
        <v>160</v>
      </c>
      <c r="BP4" s="104" t="s">
        <v>169</v>
      </c>
      <c r="BQ4" s="105" t="s">
        <v>161</v>
      </c>
      <c r="BR4" s="201" t="s">
        <v>163</v>
      </c>
      <c r="BS4" s="80" t="s">
        <v>179</v>
      </c>
      <c r="BT4" s="87" t="s">
        <v>122</v>
      </c>
      <c r="BU4" s="284"/>
      <c r="BV4" s="286"/>
      <c r="BW4" s="203" t="s">
        <v>251</v>
      </c>
      <c r="BX4" s="135" t="s">
        <v>409</v>
      </c>
      <c r="BY4" s="135" t="s">
        <v>251</v>
      </c>
      <c r="BZ4" s="135" t="s">
        <v>409</v>
      </c>
      <c r="CA4" s="130" t="s">
        <v>251</v>
      </c>
      <c r="CB4" s="220" t="s">
        <v>409</v>
      </c>
      <c r="CC4" s="221" t="s">
        <v>251</v>
      </c>
      <c r="CD4" s="228" t="s">
        <v>409</v>
      </c>
      <c r="CE4" s="203" t="s">
        <v>409</v>
      </c>
      <c r="CF4" s="135" t="s">
        <v>251</v>
      </c>
      <c r="CG4" s="135" t="s">
        <v>409</v>
      </c>
      <c r="CH4" s="135" t="s">
        <v>381</v>
      </c>
      <c r="CI4" s="135" t="s">
        <v>409</v>
      </c>
      <c r="CJ4" s="135" t="s">
        <v>251</v>
      </c>
      <c r="CK4" s="130" t="s">
        <v>409</v>
      </c>
      <c r="CL4" s="203" t="s">
        <v>543</v>
      </c>
      <c r="CM4" s="130" t="s">
        <v>251</v>
      </c>
      <c r="CN4" s="203" t="s">
        <v>409</v>
      </c>
      <c r="CO4" s="203" t="s">
        <v>251</v>
      </c>
      <c r="CP4" s="135" t="s">
        <v>409</v>
      </c>
      <c r="CQ4" s="203" t="s">
        <v>543</v>
      </c>
      <c r="CR4" s="135" t="s">
        <v>251</v>
      </c>
      <c r="CS4" s="203" t="s">
        <v>543</v>
      </c>
      <c r="CT4" s="135" t="s">
        <v>251</v>
      </c>
      <c r="CU4" s="203" t="s">
        <v>543</v>
      </c>
      <c r="CV4" s="203" t="s">
        <v>251</v>
      </c>
      <c r="CW4" s="203" t="s">
        <v>543</v>
      </c>
      <c r="CX4" s="203" t="s">
        <v>251</v>
      </c>
      <c r="CY4" s="203" t="s">
        <v>543</v>
      </c>
      <c r="CZ4" s="135" t="s">
        <v>251</v>
      </c>
      <c r="DA4" s="203" t="s">
        <v>543</v>
      </c>
      <c r="DB4" s="203" t="s">
        <v>251</v>
      </c>
      <c r="DC4" s="203" t="s">
        <v>543</v>
      </c>
      <c r="DD4" s="135" t="s">
        <v>251</v>
      </c>
      <c r="DE4" s="203" t="s">
        <v>543</v>
      </c>
      <c r="DF4" s="203" t="s">
        <v>251</v>
      </c>
      <c r="DG4" s="203" t="s">
        <v>543</v>
      </c>
      <c r="DH4" s="197" t="s">
        <v>251</v>
      </c>
      <c r="DI4" s="203" t="s">
        <v>543</v>
      </c>
      <c r="DJ4" s="135" t="s">
        <v>251</v>
      </c>
      <c r="DK4" s="203" t="s">
        <v>543</v>
      </c>
      <c r="DL4" s="135" t="s">
        <v>251</v>
      </c>
      <c r="DM4" s="203" t="s">
        <v>543</v>
      </c>
      <c r="DN4" s="135" t="s">
        <v>251</v>
      </c>
      <c r="DO4" s="203" t="s">
        <v>543</v>
      </c>
      <c r="DP4" s="203" t="s">
        <v>251</v>
      </c>
      <c r="DQ4" s="130" t="s">
        <v>409</v>
      </c>
      <c r="DR4" s="200"/>
      <c r="DS4" s="134" t="s">
        <v>391</v>
      </c>
      <c r="DT4" s="135" t="s">
        <v>392</v>
      </c>
      <c r="DU4" s="135" t="s">
        <v>394</v>
      </c>
      <c r="DV4" s="135" t="s">
        <v>395</v>
      </c>
      <c r="DW4" s="135" t="s">
        <v>112</v>
      </c>
      <c r="DX4" s="135" t="s">
        <v>396</v>
      </c>
      <c r="DY4" s="135" t="s">
        <v>392</v>
      </c>
      <c r="DZ4" s="122"/>
      <c r="EA4" s="131"/>
      <c r="EB4" s="238"/>
      <c r="EC4" s="167"/>
      <c r="ED4" s="168"/>
      <c r="EE4" s="168"/>
      <c r="EF4" s="168"/>
      <c r="EG4" s="205" t="s">
        <v>472</v>
      </c>
      <c r="EH4" s="167"/>
      <c r="EI4" s="168"/>
      <c r="EJ4" s="168"/>
      <c r="EK4" s="168"/>
      <c r="EL4" s="205"/>
      <c r="EM4" s="167"/>
      <c r="EN4" s="168"/>
      <c r="EO4" s="168"/>
      <c r="EP4" s="168"/>
      <c r="EQ4" s="205"/>
      <c r="ER4" s="61" t="s">
        <v>256</v>
      </c>
      <c r="ES4" s="135" t="s">
        <v>251</v>
      </c>
      <c r="ET4" s="135" t="s">
        <v>409</v>
      </c>
      <c r="EU4" s="135" t="s">
        <v>251</v>
      </c>
      <c r="EV4" s="135" t="s">
        <v>409</v>
      </c>
      <c r="EW4" s="135" t="s">
        <v>251</v>
      </c>
      <c r="EX4" s="135" t="s">
        <v>409</v>
      </c>
      <c r="EY4" s="135" t="s">
        <v>251</v>
      </c>
      <c r="EZ4" s="135" t="s">
        <v>409</v>
      </c>
      <c r="FA4" s="135" t="s">
        <v>251</v>
      </c>
      <c r="FB4" s="135" t="s">
        <v>409</v>
      </c>
      <c r="FC4" s="135" t="s">
        <v>251</v>
      </c>
      <c r="FD4" s="135" t="s">
        <v>409</v>
      </c>
    </row>
    <row r="5" spans="1:191" ht="27" customHeight="1">
      <c r="A5" s="171" t="s">
        <v>0</v>
      </c>
      <c r="B5" s="11">
        <v>2715969</v>
      </c>
      <c r="C5" s="11">
        <v>18187993</v>
      </c>
      <c r="D5" s="11">
        <v>183</v>
      </c>
      <c r="E5" s="11">
        <v>1942550</v>
      </c>
      <c r="F5" s="38">
        <v>182</v>
      </c>
      <c r="G5" s="38">
        <v>1933758</v>
      </c>
      <c r="H5" s="38">
        <v>1</v>
      </c>
      <c r="I5" s="38">
        <v>8792</v>
      </c>
      <c r="J5" s="38">
        <v>1</v>
      </c>
      <c r="K5" s="38">
        <v>982000</v>
      </c>
      <c r="L5" s="11">
        <v>0</v>
      </c>
      <c r="M5" s="81">
        <v>0</v>
      </c>
      <c r="N5" s="11">
        <v>0</v>
      </c>
      <c r="O5" s="11">
        <v>0</v>
      </c>
      <c r="P5" s="38">
        <v>0</v>
      </c>
      <c r="Q5" s="38">
        <v>0</v>
      </c>
      <c r="R5" s="38">
        <v>0</v>
      </c>
      <c r="S5" s="38">
        <v>0</v>
      </c>
      <c r="T5" s="11">
        <v>4149</v>
      </c>
      <c r="U5" s="81">
        <v>3721</v>
      </c>
      <c r="V5" s="11">
        <v>320</v>
      </c>
      <c r="W5" s="11">
        <v>108</v>
      </c>
      <c r="X5" s="71">
        <v>278959</v>
      </c>
      <c r="Y5" s="71">
        <v>171583</v>
      </c>
      <c r="Z5" s="39">
        <v>19649</v>
      </c>
      <c r="AA5" s="39">
        <v>16642</v>
      </c>
      <c r="AB5" s="39">
        <v>288662</v>
      </c>
      <c r="AC5" s="39">
        <v>125330</v>
      </c>
      <c r="AD5" s="11">
        <v>1169</v>
      </c>
      <c r="AE5" s="38">
        <v>0</v>
      </c>
      <c r="AF5" s="71">
        <v>171185</v>
      </c>
      <c r="AG5" s="38">
        <v>38880000</v>
      </c>
      <c r="AH5" s="38">
        <v>34770000</v>
      </c>
      <c r="AI5" s="11">
        <v>2</v>
      </c>
      <c r="AJ5" s="81">
        <v>2</v>
      </c>
      <c r="AK5" s="5">
        <v>38880000</v>
      </c>
      <c r="AL5" s="11">
        <v>34770000</v>
      </c>
      <c r="AM5" s="81">
        <v>171185</v>
      </c>
      <c r="AN5" s="11">
        <v>154396</v>
      </c>
      <c r="AO5" s="38">
        <v>8089000</v>
      </c>
      <c r="AP5" s="38">
        <v>6750000</v>
      </c>
      <c r="AQ5" s="39">
        <v>3044</v>
      </c>
      <c r="AR5" s="71">
        <v>3044</v>
      </c>
      <c r="AS5" s="148">
        <v>3044</v>
      </c>
      <c r="AT5" s="38">
        <v>3120000</v>
      </c>
      <c r="AU5" s="38">
        <v>3120000</v>
      </c>
      <c r="AV5" s="38">
        <v>3120000</v>
      </c>
      <c r="AW5" s="38">
        <v>2478</v>
      </c>
      <c r="AX5" s="39">
        <v>0</v>
      </c>
      <c r="AY5" s="71">
        <v>0</v>
      </c>
      <c r="AZ5" s="38">
        <v>0</v>
      </c>
      <c r="BA5" s="38">
        <v>0</v>
      </c>
      <c r="BB5" s="38">
        <v>0</v>
      </c>
      <c r="BC5" s="38">
        <v>0</v>
      </c>
      <c r="BD5" s="148">
        <v>0</v>
      </c>
      <c r="BE5" s="39">
        <v>0</v>
      </c>
      <c r="BF5" s="71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9">
        <v>0</v>
      </c>
      <c r="BM5" s="71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50324</v>
      </c>
      <c r="BU5" s="38">
        <v>0</v>
      </c>
      <c r="BV5" s="38">
        <v>0</v>
      </c>
      <c r="BW5" s="39">
        <v>12</v>
      </c>
      <c r="BX5" s="39">
        <v>5542</v>
      </c>
      <c r="BY5" s="39">
        <v>0</v>
      </c>
      <c r="BZ5" s="71">
        <v>0</v>
      </c>
      <c r="CA5" s="39">
        <v>0</v>
      </c>
      <c r="CB5" s="39">
        <v>0</v>
      </c>
      <c r="CC5" s="39">
        <v>0</v>
      </c>
      <c r="CD5" s="39">
        <v>0</v>
      </c>
      <c r="CE5" s="39">
        <v>11683</v>
      </c>
      <c r="CF5" s="39">
        <v>16</v>
      </c>
      <c r="CG5" s="71">
        <v>10739</v>
      </c>
      <c r="CH5" s="118">
        <v>0</v>
      </c>
      <c r="CI5" s="39">
        <v>0</v>
      </c>
      <c r="CJ5" s="39">
        <v>3</v>
      </c>
      <c r="CK5" s="39">
        <v>1497</v>
      </c>
      <c r="CL5" s="39">
        <v>8</v>
      </c>
      <c r="CM5" s="39">
        <v>0</v>
      </c>
      <c r="CN5" s="39">
        <v>0</v>
      </c>
      <c r="CO5" s="39">
        <v>4</v>
      </c>
      <c r="CP5" s="39">
        <v>25291</v>
      </c>
      <c r="CQ5" s="39">
        <v>40</v>
      </c>
      <c r="CR5" s="39">
        <v>18</v>
      </c>
      <c r="CS5" s="39">
        <v>71</v>
      </c>
      <c r="CT5" s="39">
        <v>3</v>
      </c>
      <c r="CU5" s="39">
        <v>29</v>
      </c>
      <c r="CV5" s="39">
        <v>0</v>
      </c>
      <c r="CW5" s="39">
        <v>0</v>
      </c>
      <c r="CX5" s="39">
        <v>0</v>
      </c>
      <c r="CY5" s="39">
        <v>0</v>
      </c>
      <c r="CZ5" s="39">
        <v>0</v>
      </c>
      <c r="DA5" s="39">
        <v>0</v>
      </c>
      <c r="DB5" s="39">
        <v>0</v>
      </c>
      <c r="DC5" s="39">
        <v>0</v>
      </c>
      <c r="DD5" s="39">
        <v>0</v>
      </c>
      <c r="DE5" s="39">
        <v>0</v>
      </c>
      <c r="DF5" s="39">
        <v>10</v>
      </c>
      <c r="DG5" s="39">
        <v>16</v>
      </c>
      <c r="DH5" s="39">
        <v>1</v>
      </c>
      <c r="DI5" s="39">
        <v>1</v>
      </c>
      <c r="DJ5" s="39">
        <v>1</v>
      </c>
      <c r="DK5" s="144">
        <v>1</v>
      </c>
      <c r="DL5" s="39">
        <v>7</v>
      </c>
      <c r="DM5" s="39">
        <v>7</v>
      </c>
      <c r="DN5" s="39">
        <v>2</v>
      </c>
      <c r="DO5" s="39">
        <v>5</v>
      </c>
      <c r="DP5" s="39">
        <v>167</v>
      </c>
      <c r="DQ5" s="39">
        <v>20299</v>
      </c>
      <c r="DR5" s="39">
        <v>10611</v>
      </c>
      <c r="DS5" s="39">
        <v>39300</v>
      </c>
      <c r="DT5" s="71">
        <v>427327</v>
      </c>
      <c r="DU5" s="118">
        <v>908208</v>
      </c>
      <c r="DV5" s="39">
        <v>570601</v>
      </c>
      <c r="DW5" s="39">
        <v>339897</v>
      </c>
      <c r="DX5" s="39">
        <v>2463815</v>
      </c>
      <c r="DY5" s="39">
        <v>4439750</v>
      </c>
      <c r="DZ5" s="39">
        <v>0</v>
      </c>
      <c r="EA5" s="39">
        <v>0</v>
      </c>
      <c r="EB5" s="39">
        <v>9199509</v>
      </c>
      <c r="EC5" s="108">
        <v>688238</v>
      </c>
      <c r="ED5" s="143">
        <v>0</v>
      </c>
      <c r="EE5" s="39">
        <v>14528088</v>
      </c>
      <c r="EF5" s="39">
        <v>2475161</v>
      </c>
      <c r="EG5" s="39">
        <v>17691487</v>
      </c>
      <c r="EH5" s="160">
        <v>1519</v>
      </c>
      <c r="EI5" s="143">
        <v>712</v>
      </c>
      <c r="EJ5" s="39">
        <v>0</v>
      </c>
      <c r="EK5" s="39">
        <v>2444</v>
      </c>
      <c r="EL5" s="39">
        <v>4675</v>
      </c>
      <c r="EM5" s="108">
        <v>0</v>
      </c>
      <c r="EN5" s="143">
        <v>0</v>
      </c>
      <c r="EO5" s="39">
        <v>0</v>
      </c>
      <c r="EP5" s="39">
        <v>0</v>
      </c>
      <c r="EQ5" s="39">
        <v>0</v>
      </c>
      <c r="ER5" s="39">
        <v>62613</v>
      </c>
      <c r="ES5" s="39">
        <v>0</v>
      </c>
      <c r="ET5" s="39">
        <v>0</v>
      </c>
      <c r="EU5" s="39">
        <v>1.1</v>
      </c>
      <c r="EV5" s="39">
        <v>2719.2</v>
      </c>
      <c r="EW5" s="39">
        <v>1</v>
      </c>
      <c r="EX5" s="39">
        <v>2399</v>
      </c>
      <c r="EY5" s="39">
        <v>0</v>
      </c>
      <c r="EZ5" s="39">
        <v>0</v>
      </c>
      <c r="FA5" s="39">
        <v>0</v>
      </c>
      <c r="FB5" s="39">
        <v>0</v>
      </c>
      <c r="FC5" s="39">
        <v>0</v>
      </c>
      <c r="FD5" s="39">
        <v>0</v>
      </c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ht="27" customHeight="1">
      <c r="A6" s="172" t="s">
        <v>1</v>
      </c>
      <c r="B6" s="12">
        <v>1387532</v>
      </c>
      <c r="C6" s="12">
        <v>8850188</v>
      </c>
      <c r="D6" s="12">
        <v>81</v>
      </c>
      <c r="E6" s="12">
        <v>2003229</v>
      </c>
      <c r="F6" s="39">
        <v>56</v>
      </c>
      <c r="G6" s="39">
        <v>1854000</v>
      </c>
      <c r="H6" s="39">
        <v>25</v>
      </c>
      <c r="I6" s="39">
        <v>149229</v>
      </c>
      <c r="J6" s="39">
        <v>6</v>
      </c>
      <c r="K6" s="39">
        <v>443800</v>
      </c>
      <c r="L6" s="12">
        <v>0</v>
      </c>
      <c r="M6" s="82">
        <v>0</v>
      </c>
      <c r="N6" s="12">
        <v>0</v>
      </c>
      <c r="O6" s="12">
        <v>0</v>
      </c>
      <c r="P6" s="39">
        <v>0</v>
      </c>
      <c r="Q6" s="39">
        <v>0</v>
      </c>
      <c r="R6" s="39">
        <v>1</v>
      </c>
      <c r="S6" s="39">
        <v>44300</v>
      </c>
      <c r="T6" s="12">
        <v>2599</v>
      </c>
      <c r="U6" s="82">
        <v>1957</v>
      </c>
      <c r="V6" s="12">
        <v>630</v>
      </c>
      <c r="W6" s="12">
        <v>12</v>
      </c>
      <c r="X6" s="39">
        <v>158620</v>
      </c>
      <c r="Y6" s="39">
        <v>70994</v>
      </c>
      <c r="Z6" s="39">
        <v>24044</v>
      </c>
      <c r="AA6" s="39">
        <v>27166</v>
      </c>
      <c r="AB6" s="39">
        <v>128404</v>
      </c>
      <c r="AC6" s="39">
        <v>48218</v>
      </c>
      <c r="AD6" s="12">
        <v>526</v>
      </c>
      <c r="AE6" s="39">
        <v>0</v>
      </c>
      <c r="AF6" s="39">
        <v>76045</v>
      </c>
      <c r="AG6" s="39">
        <v>27960000</v>
      </c>
      <c r="AH6" s="39">
        <v>16330000</v>
      </c>
      <c r="AI6" s="12">
        <v>3</v>
      </c>
      <c r="AJ6" s="82">
        <v>3</v>
      </c>
      <c r="AK6" s="6">
        <v>27960000</v>
      </c>
      <c r="AL6" s="12">
        <v>16330000</v>
      </c>
      <c r="AM6" s="82">
        <v>76045</v>
      </c>
      <c r="AN6" s="12">
        <v>59639</v>
      </c>
      <c r="AO6" s="39">
        <v>0</v>
      </c>
      <c r="AP6" s="39">
        <v>0</v>
      </c>
      <c r="AQ6" s="39">
        <v>3949</v>
      </c>
      <c r="AR6" s="39">
        <v>3949</v>
      </c>
      <c r="AS6" s="144">
        <v>3949</v>
      </c>
      <c r="AT6" s="39">
        <v>3120000</v>
      </c>
      <c r="AU6" s="39">
        <v>3120000</v>
      </c>
      <c r="AV6" s="39">
        <v>3120000</v>
      </c>
      <c r="AW6" s="39">
        <v>2300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144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16840</v>
      </c>
      <c r="BU6" s="39">
        <v>1827</v>
      </c>
      <c r="BV6" s="39">
        <v>0</v>
      </c>
      <c r="BW6" s="39">
        <v>10</v>
      </c>
      <c r="BX6" s="39">
        <v>4463</v>
      </c>
      <c r="BY6" s="39">
        <v>1</v>
      </c>
      <c r="BZ6" s="39">
        <v>671</v>
      </c>
      <c r="CA6" s="39">
        <v>0</v>
      </c>
      <c r="CB6" s="39">
        <v>0</v>
      </c>
      <c r="CC6" s="39">
        <v>0</v>
      </c>
      <c r="CD6" s="39">
        <v>0</v>
      </c>
      <c r="CE6" s="39">
        <v>8815</v>
      </c>
      <c r="CF6" s="39">
        <v>8</v>
      </c>
      <c r="CG6" s="39">
        <v>6549</v>
      </c>
      <c r="CH6" s="39">
        <v>2</v>
      </c>
      <c r="CI6" s="39">
        <v>541</v>
      </c>
      <c r="CJ6" s="39">
        <v>4</v>
      </c>
      <c r="CK6" s="39">
        <v>1112</v>
      </c>
      <c r="CL6" s="39">
        <v>10</v>
      </c>
      <c r="CM6" s="39">
        <v>0</v>
      </c>
      <c r="CN6" s="39">
        <v>0</v>
      </c>
      <c r="CO6" s="39">
        <v>2</v>
      </c>
      <c r="CP6" s="39">
        <v>10036</v>
      </c>
      <c r="CQ6" s="39">
        <v>19</v>
      </c>
      <c r="CR6" s="39">
        <v>10</v>
      </c>
      <c r="CS6" s="39">
        <v>38</v>
      </c>
      <c r="CT6" s="39">
        <v>1</v>
      </c>
      <c r="CU6" s="39">
        <v>13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39">
        <v>6</v>
      </c>
      <c r="DG6" s="39">
        <v>10</v>
      </c>
      <c r="DH6" s="39">
        <v>1</v>
      </c>
      <c r="DI6" s="39">
        <v>0</v>
      </c>
      <c r="DJ6" s="39">
        <v>12</v>
      </c>
      <c r="DK6" s="144">
        <v>0</v>
      </c>
      <c r="DL6" s="39">
        <v>5</v>
      </c>
      <c r="DM6" s="39">
        <v>3</v>
      </c>
      <c r="DN6" s="39">
        <v>1</v>
      </c>
      <c r="DO6" s="39">
        <v>0</v>
      </c>
      <c r="DP6" s="39">
        <v>101</v>
      </c>
      <c r="DQ6" s="39">
        <v>8974</v>
      </c>
      <c r="DR6" s="39">
        <v>12358</v>
      </c>
      <c r="DS6" s="39">
        <v>5103</v>
      </c>
      <c r="DT6" s="39">
        <v>82356</v>
      </c>
      <c r="DU6" s="39">
        <v>400353</v>
      </c>
      <c r="DV6" s="39">
        <v>286495</v>
      </c>
      <c r="DW6" s="39">
        <v>280637</v>
      </c>
      <c r="DX6" s="39">
        <v>1420236</v>
      </c>
      <c r="DY6" s="39">
        <v>1401416</v>
      </c>
      <c r="DZ6" s="39">
        <v>0</v>
      </c>
      <c r="EA6" s="39">
        <v>0</v>
      </c>
      <c r="EB6" s="39">
        <v>3888954</v>
      </c>
      <c r="EC6" s="108">
        <v>643198</v>
      </c>
      <c r="ED6" s="143">
        <v>0</v>
      </c>
      <c r="EE6" s="39">
        <v>2302193</v>
      </c>
      <c r="EF6" s="39">
        <v>0</v>
      </c>
      <c r="EG6" s="39">
        <v>2945391</v>
      </c>
      <c r="EH6" s="160">
        <v>0</v>
      </c>
      <c r="EI6" s="143">
        <v>0</v>
      </c>
      <c r="EJ6" s="39">
        <v>0</v>
      </c>
      <c r="EK6" s="39">
        <v>0</v>
      </c>
      <c r="EL6" s="39">
        <v>0</v>
      </c>
      <c r="EM6" s="108">
        <v>0</v>
      </c>
      <c r="EN6" s="143">
        <v>0</v>
      </c>
      <c r="EO6" s="39">
        <v>0</v>
      </c>
      <c r="EP6" s="39">
        <v>0</v>
      </c>
      <c r="EQ6" s="39">
        <v>0</v>
      </c>
      <c r="ER6" s="39">
        <v>30846</v>
      </c>
      <c r="ES6" s="39">
        <v>0</v>
      </c>
      <c r="ET6" s="39">
        <v>0</v>
      </c>
      <c r="EU6" s="39">
        <v>0</v>
      </c>
      <c r="EV6" s="39">
        <v>0</v>
      </c>
      <c r="EW6" s="39">
        <v>0</v>
      </c>
      <c r="EX6" s="39">
        <v>0</v>
      </c>
      <c r="EY6" s="39">
        <v>0</v>
      </c>
      <c r="EZ6" s="39">
        <v>0</v>
      </c>
      <c r="FA6" s="39">
        <v>0</v>
      </c>
      <c r="FB6" s="39">
        <v>0</v>
      </c>
      <c r="FC6" s="39">
        <v>0</v>
      </c>
      <c r="FD6" s="39">
        <v>0</v>
      </c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27" customHeight="1">
      <c r="A7" s="172" t="s">
        <v>2</v>
      </c>
      <c r="B7" s="12">
        <v>3503746</v>
      </c>
      <c r="C7" s="12">
        <v>26501658</v>
      </c>
      <c r="D7" s="12">
        <v>308</v>
      </c>
      <c r="E7" s="12">
        <v>3191321</v>
      </c>
      <c r="F7" s="39">
        <v>306</v>
      </c>
      <c r="G7" s="39">
        <v>3133900</v>
      </c>
      <c r="H7" s="39">
        <v>2</v>
      </c>
      <c r="I7" s="39">
        <v>57421</v>
      </c>
      <c r="J7" s="39">
        <v>1</v>
      </c>
      <c r="K7" s="39">
        <v>173000</v>
      </c>
      <c r="L7" s="12">
        <v>3</v>
      </c>
      <c r="M7" s="82">
        <v>691806</v>
      </c>
      <c r="N7" s="12">
        <v>0</v>
      </c>
      <c r="O7" s="12">
        <v>0</v>
      </c>
      <c r="P7" s="39">
        <v>3</v>
      </c>
      <c r="Q7" s="39">
        <v>691806</v>
      </c>
      <c r="R7" s="39">
        <v>0</v>
      </c>
      <c r="S7" s="39">
        <v>0</v>
      </c>
      <c r="T7" s="12">
        <v>3859</v>
      </c>
      <c r="U7" s="82">
        <v>3859</v>
      </c>
      <c r="V7" s="12">
        <v>0</v>
      </c>
      <c r="W7" s="12">
        <v>0</v>
      </c>
      <c r="X7" s="39">
        <v>427623</v>
      </c>
      <c r="Y7" s="39">
        <v>210534</v>
      </c>
      <c r="Z7" s="39">
        <v>41288</v>
      </c>
      <c r="AA7" s="39">
        <v>15993</v>
      </c>
      <c r="AB7" s="39">
        <v>336455</v>
      </c>
      <c r="AC7" s="39">
        <v>131118</v>
      </c>
      <c r="AD7" s="12">
        <v>5318</v>
      </c>
      <c r="AE7" s="39">
        <v>0</v>
      </c>
      <c r="AF7" s="39">
        <v>254528</v>
      </c>
      <c r="AG7" s="39">
        <v>72090000</v>
      </c>
      <c r="AH7" s="39">
        <v>44290000</v>
      </c>
      <c r="AI7" s="12">
        <v>2</v>
      </c>
      <c r="AJ7" s="82">
        <v>2</v>
      </c>
      <c r="AK7" s="6">
        <v>72090000</v>
      </c>
      <c r="AL7" s="12">
        <v>41900000</v>
      </c>
      <c r="AM7" s="82">
        <v>228192</v>
      </c>
      <c r="AN7" s="12">
        <v>209213</v>
      </c>
      <c r="AO7" s="39">
        <v>0</v>
      </c>
      <c r="AP7" s="39">
        <v>0</v>
      </c>
      <c r="AQ7" s="39">
        <v>13942</v>
      </c>
      <c r="AR7" s="39">
        <v>13942</v>
      </c>
      <c r="AS7" s="144">
        <v>13942</v>
      </c>
      <c r="AT7" s="39">
        <v>14350000</v>
      </c>
      <c r="AU7" s="39">
        <v>14350000</v>
      </c>
      <c r="AV7" s="39">
        <v>14350000</v>
      </c>
      <c r="AW7" s="39">
        <v>8798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144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37248</v>
      </c>
      <c r="BU7" s="39">
        <v>0</v>
      </c>
      <c r="BV7" s="39">
        <v>0</v>
      </c>
      <c r="BW7" s="39">
        <v>25</v>
      </c>
      <c r="BX7" s="39">
        <v>14874</v>
      </c>
      <c r="BY7" s="39">
        <v>1</v>
      </c>
      <c r="BZ7" s="39">
        <v>1641</v>
      </c>
      <c r="CA7" s="39">
        <v>0</v>
      </c>
      <c r="CB7" s="39">
        <v>0</v>
      </c>
      <c r="CC7" s="39">
        <v>0</v>
      </c>
      <c r="CD7" s="39">
        <v>0</v>
      </c>
      <c r="CE7" s="39">
        <v>33637</v>
      </c>
      <c r="CF7" s="39">
        <v>19</v>
      </c>
      <c r="CG7" s="39">
        <v>13088</v>
      </c>
      <c r="CH7" s="39">
        <v>2</v>
      </c>
      <c r="CI7" s="39">
        <v>238</v>
      </c>
      <c r="CJ7" s="39">
        <v>1</v>
      </c>
      <c r="CK7" s="39">
        <v>358</v>
      </c>
      <c r="CL7" s="39">
        <v>4</v>
      </c>
      <c r="CM7" s="39">
        <v>0</v>
      </c>
      <c r="CN7" s="39">
        <v>0</v>
      </c>
      <c r="CO7" s="39">
        <v>2</v>
      </c>
      <c r="CP7" s="39">
        <v>20796</v>
      </c>
      <c r="CQ7" s="39">
        <v>11</v>
      </c>
      <c r="CR7" s="39">
        <v>92</v>
      </c>
      <c r="CS7" s="39">
        <v>17</v>
      </c>
      <c r="CT7" s="39">
        <v>17</v>
      </c>
      <c r="CU7" s="39">
        <v>27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1</v>
      </c>
      <c r="DC7" s="39">
        <v>12</v>
      </c>
      <c r="DD7" s="39">
        <v>0</v>
      </c>
      <c r="DE7" s="39">
        <v>0</v>
      </c>
      <c r="DF7" s="39">
        <v>7</v>
      </c>
      <c r="DG7" s="39">
        <v>22</v>
      </c>
      <c r="DH7" s="39">
        <v>1</v>
      </c>
      <c r="DI7" s="39">
        <v>4</v>
      </c>
      <c r="DJ7" s="39">
        <v>3</v>
      </c>
      <c r="DK7" s="144">
        <v>0</v>
      </c>
      <c r="DL7" s="39">
        <v>10</v>
      </c>
      <c r="DM7" s="39">
        <v>0</v>
      </c>
      <c r="DN7" s="39">
        <v>2</v>
      </c>
      <c r="DO7" s="39">
        <v>4</v>
      </c>
      <c r="DP7" s="39">
        <v>411</v>
      </c>
      <c r="DQ7" s="39">
        <v>44281</v>
      </c>
      <c r="DR7" s="39">
        <v>32488</v>
      </c>
      <c r="DS7" s="39">
        <v>39447</v>
      </c>
      <c r="DT7" s="39">
        <v>33283</v>
      </c>
      <c r="DU7" s="39">
        <v>1182551</v>
      </c>
      <c r="DV7" s="39">
        <v>698690</v>
      </c>
      <c r="DW7" s="39">
        <v>503407</v>
      </c>
      <c r="DX7" s="39">
        <v>1819787</v>
      </c>
      <c r="DY7" s="39">
        <v>3924655</v>
      </c>
      <c r="DZ7" s="39">
        <v>0</v>
      </c>
      <c r="EA7" s="39">
        <v>100272</v>
      </c>
      <c r="EB7" s="39">
        <v>8334580</v>
      </c>
      <c r="EC7" s="108">
        <v>656996</v>
      </c>
      <c r="ED7" s="143">
        <v>0</v>
      </c>
      <c r="EE7" s="39">
        <v>1670177</v>
      </c>
      <c r="EF7" s="39">
        <v>117486</v>
      </c>
      <c r="EG7" s="39">
        <v>2444659</v>
      </c>
      <c r="EH7" s="160">
        <v>2558</v>
      </c>
      <c r="EI7" s="143">
        <v>75577</v>
      </c>
      <c r="EJ7" s="39">
        <v>113252</v>
      </c>
      <c r="EK7" s="39">
        <v>27530</v>
      </c>
      <c r="EL7" s="39">
        <v>218917</v>
      </c>
      <c r="EM7" s="108">
        <v>0</v>
      </c>
      <c r="EN7" s="143">
        <v>0</v>
      </c>
      <c r="EO7" s="39">
        <v>5615825</v>
      </c>
      <c r="EP7" s="39">
        <v>0</v>
      </c>
      <c r="EQ7" s="39">
        <v>5615825</v>
      </c>
      <c r="ER7" s="39">
        <v>63183</v>
      </c>
      <c r="ES7" s="39">
        <v>0</v>
      </c>
      <c r="ET7" s="39">
        <v>0</v>
      </c>
      <c r="EU7" s="39">
        <v>0</v>
      </c>
      <c r="EV7" s="39">
        <v>0</v>
      </c>
      <c r="EW7" s="39">
        <v>0</v>
      </c>
      <c r="EX7" s="39">
        <v>0</v>
      </c>
      <c r="EY7" s="39">
        <v>0</v>
      </c>
      <c r="EZ7" s="39">
        <v>0</v>
      </c>
      <c r="FA7" s="39">
        <v>0</v>
      </c>
      <c r="FB7" s="39">
        <v>0</v>
      </c>
      <c r="FC7" s="39">
        <v>0</v>
      </c>
      <c r="FD7" s="39">
        <v>0</v>
      </c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27" customHeight="1">
      <c r="A8" s="172" t="s">
        <v>3</v>
      </c>
      <c r="B8" s="12">
        <v>3486800</v>
      </c>
      <c r="C8" s="12">
        <v>26392874</v>
      </c>
      <c r="D8" s="12">
        <v>245</v>
      </c>
      <c r="E8" s="12">
        <v>3947669</v>
      </c>
      <c r="F8" s="39">
        <v>241</v>
      </c>
      <c r="G8" s="39">
        <v>3910200</v>
      </c>
      <c r="H8" s="39">
        <v>4</v>
      </c>
      <c r="I8" s="39">
        <v>37469</v>
      </c>
      <c r="J8" s="39">
        <v>1</v>
      </c>
      <c r="K8" s="39">
        <v>713000</v>
      </c>
      <c r="L8" s="12">
        <v>1</v>
      </c>
      <c r="M8" s="82">
        <v>101236</v>
      </c>
      <c r="N8" s="12">
        <v>0</v>
      </c>
      <c r="O8" s="12">
        <v>0</v>
      </c>
      <c r="P8" s="39">
        <v>1</v>
      </c>
      <c r="Q8" s="39">
        <v>101236</v>
      </c>
      <c r="R8" s="39">
        <v>0</v>
      </c>
      <c r="S8" s="39">
        <v>0</v>
      </c>
      <c r="T8" s="12">
        <v>7510</v>
      </c>
      <c r="U8" s="82">
        <v>6946</v>
      </c>
      <c r="V8" s="12">
        <v>460</v>
      </c>
      <c r="W8" s="12">
        <v>104</v>
      </c>
      <c r="X8" s="39">
        <v>1174951</v>
      </c>
      <c r="Y8" s="39">
        <v>588316</v>
      </c>
      <c r="Z8" s="39">
        <v>28574</v>
      </c>
      <c r="AA8" s="39">
        <v>40873</v>
      </c>
      <c r="AB8" s="39">
        <v>356083</v>
      </c>
      <c r="AC8" s="39">
        <v>140817</v>
      </c>
      <c r="AD8" s="12">
        <v>4976</v>
      </c>
      <c r="AE8" s="39">
        <v>0</v>
      </c>
      <c r="AF8" s="39">
        <v>177520</v>
      </c>
      <c r="AG8" s="39">
        <v>44750000</v>
      </c>
      <c r="AH8" s="39">
        <v>39770000</v>
      </c>
      <c r="AI8" s="12">
        <v>4</v>
      </c>
      <c r="AJ8" s="82">
        <v>4</v>
      </c>
      <c r="AK8" s="6">
        <v>44750000</v>
      </c>
      <c r="AL8" s="12">
        <v>36400000</v>
      </c>
      <c r="AM8" s="82">
        <v>162489</v>
      </c>
      <c r="AN8" s="12">
        <v>137500</v>
      </c>
      <c r="AO8" s="39">
        <v>14510000</v>
      </c>
      <c r="AP8" s="39">
        <v>9872900</v>
      </c>
      <c r="AQ8" s="39">
        <v>2638</v>
      </c>
      <c r="AR8" s="39">
        <v>2638</v>
      </c>
      <c r="AS8" s="144">
        <v>2638</v>
      </c>
      <c r="AT8" s="39">
        <v>4410000</v>
      </c>
      <c r="AU8" s="39">
        <v>4410000</v>
      </c>
      <c r="AV8" s="39">
        <v>4410000</v>
      </c>
      <c r="AW8" s="39">
        <v>2032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144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76591</v>
      </c>
      <c r="BU8" s="39">
        <v>0</v>
      </c>
      <c r="BV8" s="39">
        <v>0</v>
      </c>
      <c r="BW8" s="39">
        <v>44</v>
      </c>
      <c r="BX8" s="39">
        <v>26848</v>
      </c>
      <c r="BY8" s="39">
        <v>0</v>
      </c>
      <c r="BZ8" s="39">
        <v>0</v>
      </c>
      <c r="CA8" s="39">
        <v>1</v>
      </c>
      <c r="CB8" s="39">
        <v>471</v>
      </c>
      <c r="CC8" s="39">
        <v>0</v>
      </c>
      <c r="CD8" s="39">
        <v>0</v>
      </c>
      <c r="CE8" s="39">
        <v>24438</v>
      </c>
      <c r="CF8" s="39">
        <v>15</v>
      </c>
      <c r="CG8" s="39">
        <v>20620</v>
      </c>
      <c r="CH8" s="39">
        <v>158</v>
      </c>
      <c r="CI8" s="39">
        <v>8560</v>
      </c>
      <c r="CJ8" s="39">
        <v>3</v>
      </c>
      <c r="CK8" s="39">
        <v>758</v>
      </c>
      <c r="CL8" s="39">
        <v>7</v>
      </c>
      <c r="CM8" s="39">
        <v>0</v>
      </c>
      <c r="CN8" s="39">
        <v>0</v>
      </c>
      <c r="CO8" s="39">
        <v>4</v>
      </c>
      <c r="CP8" s="39">
        <v>16931</v>
      </c>
      <c r="CQ8" s="39">
        <v>0</v>
      </c>
      <c r="CR8" s="39">
        <v>36</v>
      </c>
      <c r="CS8" s="39">
        <v>63</v>
      </c>
      <c r="CT8" s="39">
        <v>6</v>
      </c>
      <c r="CU8" s="39">
        <v>23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1</v>
      </c>
      <c r="DC8" s="39">
        <v>12</v>
      </c>
      <c r="DD8" s="39">
        <v>0</v>
      </c>
      <c r="DE8" s="39">
        <v>0</v>
      </c>
      <c r="DF8" s="39">
        <v>9</v>
      </c>
      <c r="DG8" s="39">
        <v>34</v>
      </c>
      <c r="DH8" s="39">
        <v>2</v>
      </c>
      <c r="DI8" s="39">
        <v>2</v>
      </c>
      <c r="DJ8" s="39">
        <v>4</v>
      </c>
      <c r="DK8" s="144">
        <v>5</v>
      </c>
      <c r="DL8" s="39">
        <v>7</v>
      </c>
      <c r="DM8" s="39">
        <v>0</v>
      </c>
      <c r="DN8" s="39">
        <v>0</v>
      </c>
      <c r="DO8" s="39">
        <v>0</v>
      </c>
      <c r="DP8" s="39">
        <v>382</v>
      </c>
      <c r="DQ8" s="39">
        <v>30266</v>
      </c>
      <c r="DR8" s="39">
        <v>24539</v>
      </c>
      <c r="DS8" s="39">
        <v>47739</v>
      </c>
      <c r="DT8" s="39">
        <v>1664235</v>
      </c>
      <c r="DU8" s="39">
        <v>1369138</v>
      </c>
      <c r="DV8" s="39">
        <v>1053145</v>
      </c>
      <c r="DW8" s="39">
        <v>702994</v>
      </c>
      <c r="DX8" s="39">
        <v>2317660</v>
      </c>
      <c r="DY8" s="39">
        <v>5660165</v>
      </c>
      <c r="DZ8" s="39">
        <v>0</v>
      </c>
      <c r="EA8" s="39">
        <v>0</v>
      </c>
      <c r="EB8" s="39">
        <v>12839615</v>
      </c>
      <c r="EC8" s="108">
        <v>363420</v>
      </c>
      <c r="ED8" s="143">
        <v>0</v>
      </c>
      <c r="EE8" s="39">
        <v>10306906</v>
      </c>
      <c r="EF8" s="39">
        <v>1051980</v>
      </c>
      <c r="EG8" s="39">
        <v>11722306</v>
      </c>
      <c r="EH8" s="160">
        <v>3327</v>
      </c>
      <c r="EI8" s="143">
        <v>128262</v>
      </c>
      <c r="EJ8" s="39">
        <v>724064</v>
      </c>
      <c r="EK8" s="39">
        <v>50542</v>
      </c>
      <c r="EL8" s="39">
        <v>906195</v>
      </c>
      <c r="EM8" s="108">
        <v>0</v>
      </c>
      <c r="EN8" s="143">
        <v>0</v>
      </c>
      <c r="EO8" s="39">
        <v>0</v>
      </c>
      <c r="EP8" s="39">
        <v>0</v>
      </c>
      <c r="EQ8" s="39">
        <v>0</v>
      </c>
      <c r="ER8" s="39">
        <v>82613</v>
      </c>
      <c r="ES8" s="39">
        <v>2</v>
      </c>
      <c r="ET8" s="39">
        <v>7256</v>
      </c>
      <c r="EU8" s="39">
        <v>0</v>
      </c>
      <c r="EV8" s="39">
        <v>0</v>
      </c>
      <c r="EW8" s="39">
        <v>0</v>
      </c>
      <c r="EX8" s="39">
        <v>0</v>
      </c>
      <c r="EY8" s="39">
        <v>0</v>
      </c>
      <c r="EZ8" s="39">
        <v>0</v>
      </c>
      <c r="FA8" s="39">
        <v>0</v>
      </c>
      <c r="FB8" s="39">
        <v>0</v>
      </c>
      <c r="FC8" s="39">
        <v>0</v>
      </c>
      <c r="FD8" s="39">
        <v>0</v>
      </c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27" customHeight="1">
      <c r="A9" s="173" t="s">
        <v>4</v>
      </c>
      <c r="B9" s="13">
        <v>998311</v>
      </c>
      <c r="C9" s="13">
        <v>8019775</v>
      </c>
      <c r="D9" s="13">
        <v>43</v>
      </c>
      <c r="E9" s="13">
        <v>1492422</v>
      </c>
      <c r="F9" s="40">
        <v>12</v>
      </c>
      <c r="G9" s="40">
        <v>931952</v>
      </c>
      <c r="H9" s="40">
        <v>31</v>
      </c>
      <c r="I9" s="40">
        <v>560470</v>
      </c>
      <c r="J9" s="40">
        <v>0</v>
      </c>
      <c r="K9" s="40">
        <v>0</v>
      </c>
      <c r="L9" s="13">
        <v>1</v>
      </c>
      <c r="M9" s="83">
        <v>1400</v>
      </c>
      <c r="N9" s="13">
        <v>0</v>
      </c>
      <c r="O9" s="13">
        <v>0</v>
      </c>
      <c r="P9" s="40">
        <v>1</v>
      </c>
      <c r="Q9" s="40">
        <v>1400</v>
      </c>
      <c r="R9" s="40">
        <v>0</v>
      </c>
      <c r="S9" s="40">
        <v>0</v>
      </c>
      <c r="T9" s="13">
        <v>1207</v>
      </c>
      <c r="U9" s="83">
        <v>1163</v>
      </c>
      <c r="V9" s="13">
        <v>0</v>
      </c>
      <c r="W9" s="13">
        <v>44</v>
      </c>
      <c r="X9" s="40">
        <v>170352</v>
      </c>
      <c r="Y9" s="40">
        <v>51737</v>
      </c>
      <c r="Z9" s="40">
        <v>6138</v>
      </c>
      <c r="AA9" s="40">
        <v>18349</v>
      </c>
      <c r="AB9" s="40">
        <v>66363</v>
      </c>
      <c r="AC9" s="40">
        <v>23343</v>
      </c>
      <c r="AD9" s="13">
        <v>10904</v>
      </c>
      <c r="AE9" s="40">
        <v>0</v>
      </c>
      <c r="AF9" s="40">
        <v>30589</v>
      </c>
      <c r="AG9" s="40">
        <v>9730000</v>
      </c>
      <c r="AH9" s="40">
        <v>7980000</v>
      </c>
      <c r="AI9" s="13">
        <v>1</v>
      </c>
      <c r="AJ9" s="83">
        <v>1</v>
      </c>
      <c r="AK9" s="7">
        <v>9730000</v>
      </c>
      <c r="AL9" s="13">
        <v>7980000</v>
      </c>
      <c r="AM9" s="83">
        <v>26910</v>
      </c>
      <c r="AN9" s="13">
        <v>21646</v>
      </c>
      <c r="AO9" s="40">
        <v>2140000</v>
      </c>
      <c r="AP9" s="40">
        <v>640000</v>
      </c>
      <c r="AQ9" s="40">
        <v>17188</v>
      </c>
      <c r="AR9" s="40">
        <v>17188</v>
      </c>
      <c r="AS9" s="146">
        <v>17188</v>
      </c>
      <c r="AT9" s="40">
        <v>19990000</v>
      </c>
      <c r="AU9" s="40">
        <v>19990000</v>
      </c>
      <c r="AV9" s="40">
        <v>19990000</v>
      </c>
      <c r="AW9" s="40">
        <v>13592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146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128</v>
      </c>
      <c r="BT9" s="40">
        <v>15736</v>
      </c>
      <c r="BU9" s="40">
        <v>314</v>
      </c>
      <c r="BV9" s="40">
        <v>0</v>
      </c>
      <c r="BW9" s="40">
        <v>8</v>
      </c>
      <c r="BX9" s="40">
        <v>5358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8969</v>
      </c>
      <c r="CF9" s="40">
        <v>9</v>
      </c>
      <c r="CG9" s="40">
        <v>5548</v>
      </c>
      <c r="CH9" s="40">
        <v>3</v>
      </c>
      <c r="CI9" s="40">
        <v>230</v>
      </c>
      <c r="CJ9" s="40">
        <v>2</v>
      </c>
      <c r="CK9" s="40">
        <v>476</v>
      </c>
      <c r="CL9" s="40">
        <v>2</v>
      </c>
      <c r="CM9" s="40">
        <v>0</v>
      </c>
      <c r="CN9" s="40">
        <v>0</v>
      </c>
      <c r="CO9" s="40">
        <v>3</v>
      </c>
      <c r="CP9" s="40">
        <v>5721</v>
      </c>
      <c r="CQ9" s="40">
        <v>2</v>
      </c>
      <c r="CR9" s="40">
        <v>10</v>
      </c>
      <c r="CS9" s="40">
        <v>5</v>
      </c>
      <c r="CT9" s="40">
        <v>4</v>
      </c>
      <c r="CU9" s="40">
        <v>9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16</v>
      </c>
      <c r="DG9" s="40">
        <v>2</v>
      </c>
      <c r="DH9" s="40">
        <v>1</v>
      </c>
      <c r="DI9" s="40">
        <v>0</v>
      </c>
      <c r="DJ9" s="40">
        <v>7</v>
      </c>
      <c r="DK9" s="146">
        <v>2</v>
      </c>
      <c r="DL9" s="40">
        <v>7</v>
      </c>
      <c r="DM9" s="40">
        <v>0</v>
      </c>
      <c r="DN9" s="40">
        <v>0</v>
      </c>
      <c r="DO9" s="40">
        <v>0</v>
      </c>
      <c r="DP9" s="40">
        <v>181</v>
      </c>
      <c r="DQ9" s="40">
        <v>22347</v>
      </c>
      <c r="DR9" s="40">
        <v>72506</v>
      </c>
      <c r="DS9" s="40">
        <v>9656</v>
      </c>
      <c r="DT9" s="40">
        <v>1896837</v>
      </c>
      <c r="DU9" s="40">
        <v>354326</v>
      </c>
      <c r="DV9" s="40">
        <v>268391</v>
      </c>
      <c r="DW9" s="40">
        <v>157002</v>
      </c>
      <c r="DX9" s="40">
        <v>553290</v>
      </c>
      <c r="DY9" s="40">
        <v>46079</v>
      </c>
      <c r="DZ9" s="40">
        <v>1035425</v>
      </c>
      <c r="EA9" s="40">
        <v>0</v>
      </c>
      <c r="EB9" s="40">
        <v>4393512</v>
      </c>
      <c r="EC9" s="109">
        <v>171329</v>
      </c>
      <c r="ED9" s="145">
        <v>30041</v>
      </c>
      <c r="EE9" s="40">
        <v>1479017</v>
      </c>
      <c r="EF9" s="40">
        <v>138065</v>
      </c>
      <c r="EG9" s="40">
        <v>1818452</v>
      </c>
      <c r="EH9" s="161">
        <v>113078</v>
      </c>
      <c r="EI9" s="145">
        <v>425</v>
      </c>
      <c r="EJ9" s="40">
        <v>29958</v>
      </c>
      <c r="EK9" s="40">
        <v>15501</v>
      </c>
      <c r="EL9" s="40">
        <v>158962</v>
      </c>
      <c r="EM9" s="109">
        <v>0</v>
      </c>
      <c r="EN9" s="145">
        <v>0</v>
      </c>
      <c r="EO9" s="40">
        <v>568679</v>
      </c>
      <c r="EP9" s="40">
        <v>0</v>
      </c>
      <c r="EQ9" s="40">
        <v>568679</v>
      </c>
      <c r="ER9" s="40">
        <v>14130</v>
      </c>
      <c r="ES9" s="40">
        <v>0</v>
      </c>
      <c r="ET9" s="40">
        <v>0</v>
      </c>
      <c r="EU9" s="40">
        <v>0</v>
      </c>
      <c r="EV9" s="40">
        <v>0</v>
      </c>
      <c r="EW9" s="40">
        <v>0</v>
      </c>
      <c r="EX9" s="40">
        <v>0</v>
      </c>
      <c r="EY9" s="40">
        <v>0</v>
      </c>
      <c r="EZ9" s="40">
        <v>0</v>
      </c>
      <c r="FA9" s="40">
        <v>0</v>
      </c>
      <c r="FB9" s="40">
        <v>0</v>
      </c>
      <c r="FC9" s="40">
        <v>0</v>
      </c>
      <c r="FD9" s="40">
        <v>0</v>
      </c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27" customHeight="1">
      <c r="A10" s="171" t="s">
        <v>5</v>
      </c>
      <c r="B10" s="11">
        <v>1434127</v>
      </c>
      <c r="C10" s="11">
        <v>11121429</v>
      </c>
      <c r="D10" s="11">
        <v>32</v>
      </c>
      <c r="E10" s="11">
        <v>754800</v>
      </c>
      <c r="F10" s="38">
        <v>32</v>
      </c>
      <c r="G10" s="38">
        <v>754800</v>
      </c>
      <c r="H10" s="38">
        <v>0</v>
      </c>
      <c r="I10" s="38">
        <v>0</v>
      </c>
      <c r="J10" s="38">
        <v>0</v>
      </c>
      <c r="K10" s="38">
        <v>0</v>
      </c>
      <c r="L10" s="11">
        <v>7</v>
      </c>
      <c r="M10" s="81">
        <v>34653</v>
      </c>
      <c r="N10" s="11">
        <v>0</v>
      </c>
      <c r="O10" s="11">
        <v>0</v>
      </c>
      <c r="P10" s="38">
        <v>7</v>
      </c>
      <c r="Q10" s="38">
        <v>34653</v>
      </c>
      <c r="R10" s="38">
        <v>1</v>
      </c>
      <c r="S10" s="38">
        <v>307800</v>
      </c>
      <c r="T10" s="11">
        <v>1017</v>
      </c>
      <c r="U10" s="81">
        <v>881</v>
      </c>
      <c r="V10" s="11">
        <v>126</v>
      </c>
      <c r="W10" s="11">
        <v>10</v>
      </c>
      <c r="X10" s="38">
        <v>459095</v>
      </c>
      <c r="Y10" s="38">
        <v>75773</v>
      </c>
      <c r="Z10" s="38">
        <v>14693</v>
      </c>
      <c r="AA10" s="38">
        <v>5458</v>
      </c>
      <c r="AB10" s="38">
        <v>81112</v>
      </c>
      <c r="AC10" s="38">
        <v>26377</v>
      </c>
      <c r="AD10" s="11">
        <v>57</v>
      </c>
      <c r="AE10" s="38">
        <v>0</v>
      </c>
      <c r="AF10" s="38">
        <v>28873</v>
      </c>
      <c r="AG10" s="38">
        <v>10596000</v>
      </c>
      <c r="AH10" s="38">
        <v>8230000</v>
      </c>
      <c r="AI10" s="11">
        <v>2</v>
      </c>
      <c r="AJ10" s="81">
        <v>2</v>
      </c>
      <c r="AK10" s="5">
        <v>10596000</v>
      </c>
      <c r="AL10" s="11">
        <v>8230000</v>
      </c>
      <c r="AM10" s="81">
        <v>28873</v>
      </c>
      <c r="AN10" s="11">
        <v>22542</v>
      </c>
      <c r="AO10" s="38">
        <v>0</v>
      </c>
      <c r="AP10" s="38">
        <v>0</v>
      </c>
      <c r="AQ10" s="38">
        <v>14110</v>
      </c>
      <c r="AR10" s="38">
        <v>14110</v>
      </c>
      <c r="AS10" s="148">
        <v>14110</v>
      </c>
      <c r="AT10" s="38">
        <v>14230000</v>
      </c>
      <c r="AU10" s="38">
        <v>14230000</v>
      </c>
      <c r="AV10" s="38">
        <v>14230000</v>
      </c>
      <c r="AW10" s="38">
        <v>12473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14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14045</v>
      </c>
      <c r="BU10" s="38">
        <v>163</v>
      </c>
      <c r="BV10" s="38">
        <v>0</v>
      </c>
      <c r="BW10" s="38">
        <v>10</v>
      </c>
      <c r="BX10" s="38">
        <v>6589</v>
      </c>
      <c r="BY10" s="38">
        <v>1</v>
      </c>
      <c r="BZ10" s="38">
        <v>732</v>
      </c>
      <c r="CA10" s="38">
        <v>0</v>
      </c>
      <c r="CB10" s="38">
        <v>0</v>
      </c>
      <c r="CC10" s="38">
        <v>0</v>
      </c>
      <c r="CD10" s="38">
        <v>0</v>
      </c>
      <c r="CE10" s="38">
        <v>6182</v>
      </c>
      <c r="CF10" s="38">
        <v>8</v>
      </c>
      <c r="CG10" s="38">
        <v>5965</v>
      </c>
      <c r="CH10" s="38">
        <v>4</v>
      </c>
      <c r="CI10" s="38">
        <v>249</v>
      </c>
      <c r="CJ10" s="38">
        <v>3</v>
      </c>
      <c r="CK10" s="38">
        <v>859</v>
      </c>
      <c r="CL10" s="38">
        <v>15</v>
      </c>
      <c r="CM10" s="38">
        <v>0</v>
      </c>
      <c r="CN10" s="38">
        <v>0</v>
      </c>
      <c r="CO10" s="38">
        <v>1</v>
      </c>
      <c r="CP10" s="38">
        <v>6294</v>
      </c>
      <c r="CQ10" s="38">
        <v>2</v>
      </c>
      <c r="CR10" s="38">
        <v>9</v>
      </c>
      <c r="CS10" s="38">
        <v>10</v>
      </c>
      <c r="CT10" s="38">
        <v>3</v>
      </c>
      <c r="CU10" s="38">
        <v>11</v>
      </c>
      <c r="CV10" s="38">
        <v>0</v>
      </c>
      <c r="CW10" s="38">
        <v>0</v>
      </c>
      <c r="CX10" s="38">
        <v>0</v>
      </c>
      <c r="CY10" s="38">
        <v>0</v>
      </c>
      <c r="CZ10" s="38">
        <v>1</v>
      </c>
      <c r="DA10" s="38">
        <v>3</v>
      </c>
      <c r="DB10" s="38">
        <v>0</v>
      </c>
      <c r="DC10" s="38">
        <v>0</v>
      </c>
      <c r="DD10" s="38">
        <v>0</v>
      </c>
      <c r="DE10" s="38">
        <v>0</v>
      </c>
      <c r="DF10" s="38">
        <v>13</v>
      </c>
      <c r="DG10" s="38">
        <v>13</v>
      </c>
      <c r="DH10" s="38">
        <v>1</v>
      </c>
      <c r="DI10" s="38">
        <v>0</v>
      </c>
      <c r="DJ10" s="38">
        <v>3</v>
      </c>
      <c r="DK10" s="148">
        <v>0</v>
      </c>
      <c r="DL10" s="38">
        <v>5</v>
      </c>
      <c r="DM10" s="38">
        <v>0</v>
      </c>
      <c r="DN10" s="38">
        <v>0</v>
      </c>
      <c r="DO10" s="38">
        <v>0</v>
      </c>
      <c r="DP10" s="38">
        <v>67</v>
      </c>
      <c r="DQ10" s="38">
        <v>5812</v>
      </c>
      <c r="DR10" s="38">
        <v>46826</v>
      </c>
      <c r="DS10" s="38">
        <v>25870</v>
      </c>
      <c r="DT10" s="38">
        <v>0</v>
      </c>
      <c r="DU10" s="38">
        <v>409623</v>
      </c>
      <c r="DV10" s="38">
        <v>258813</v>
      </c>
      <c r="DW10" s="38">
        <v>196593</v>
      </c>
      <c r="DX10" s="38">
        <v>825075</v>
      </c>
      <c r="DY10" s="38">
        <v>1708513</v>
      </c>
      <c r="DZ10" s="38">
        <v>0</v>
      </c>
      <c r="EA10" s="38">
        <v>0</v>
      </c>
      <c r="EB10" s="38">
        <v>3471313</v>
      </c>
      <c r="EC10" s="107">
        <v>236272</v>
      </c>
      <c r="ED10" s="147">
        <v>0</v>
      </c>
      <c r="EE10" s="38">
        <v>1458613</v>
      </c>
      <c r="EF10" s="38">
        <v>164781</v>
      </c>
      <c r="EG10" s="38">
        <v>1859666</v>
      </c>
      <c r="EH10" s="162">
        <v>18454</v>
      </c>
      <c r="EI10" s="147">
        <v>12363</v>
      </c>
      <c r="EJ10" s="38">
        <v>1315</v>
      </c>
      <c r="EK10" s="38">
        <v>11524</v>
      </c>
      <c r="EL10" s="38">
        <v>43656</v>
      </c>
      <c r="EM10" s="107">
        <v>0</v>
      </c>
      <c r="EN10" s="147">
        <v>0</v>
      </c>
      <c r="EO10" s="38">
        <v>0</v>
      </c>
      <c r="EP10" s="38">
        <v>0</v>
      </c>
      <c r="EQ10" s="38">
        <v>0</v>
      </c>
      <c r="ER10" s="38">
        <v>16532</v>
      </c>
      <c r="ES10" s="38">
        <v>0</v>
      </c>
      <c r="ET10" s="38">
        <v>0</v>
      </c>
      <c r="EU10" s="38">
        <v>0</v>
      </c>
      <c r="EV10" s="38">
        <v>0</v>
      </c>
      <c r="EW10" s="38">
        <v>0</v>
      </c>
      <c r="EX10" s="38">
        <v>0</v>
      </c>
      <c r="EY10" s="38">
        <v>0</v>
      </c>
      <c r="EZ10" s="38">
        <v>0</v>
      </c>
      <c r="FA10" s="38">
        <v>0</v>
      </c>
      <c r="FB10" s="38">
        <v>0</v>
      </c>
      <c r="FC10" s="38">
        <v>0</v>
      </c>
      <c r="FD10" s="38">
        <v>0</v>
      </c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27" customHeight="1">
      <c r="A11" s="172" t="s">
        <v>6</v>
      </c>
      <c r="B11" s="12">
        <v>1002196</v>
      </c>
      <c r="C11" s="12">
        <v>7592956</v>
      </c>
      <c r="D11" s="12">
        <v>21</v>
      </c>
      <c r="E11" s="12">
        <v>240707</v>
      </c>
      <c r="F11" s="39">
        <v>19</v>
      </c>
      <c r="G11" s="39">
        <v>238200</v>
      </c>
      <c r="H11" s="39">
        <v>2</v>
      </c>
      <c r="I11" s="39">
        <v>2507</v>
      </c>
      <c r="J11" s="39">
        <v>0</v>
      </c>
      <c r="K11" s="39">
        <v>0</v>
      </c>
      <c r="L11" s="12">
        <v>9</v>
      </c>
      <c r="M11" s="82">
        <v>96613</v>
      </c>
      <c r="N11" s="12">
        <v>1</v>
      </c>
      <c r="O11" s="12">
        <v>68300</v>
      </c>
      <c r="P11" s="39">
        <v>8</v>
      </c>
      <c r="Q11" s="39">
        <v>28313</v>
      </c>
      <c r="R11" s="39">
        <v>0</v>
      </c>
      <c r="S11" s="39">
        <v>0</v>
      </c>
      <c r="T11" s="12">
        <v>808</v>
      </c>
      <c r="U11" s="82">
        <v>772</v>
      </c>
      <c r="V11" s="12">
        <v>32</v>
      </c>
      <c r="W11" s="12">
        <v>4</v>
      </c>
      <c r="X11" s="39">
        <v>244094</v>
      </c>
      <c r="Y11" s="39">
        <v>208292</v>
      </c>
      <c r="Z11" s="39">
        <v>13821</v>
      </c>
      <c r="AA11" s="39">
        <v>24828</v>
      </c>
      <c r="AB11" s="39">
        <v>54793</v>
      </c>
      <c r="AC11" s="39">
        <v>17019</v>
      </c>
      <c r="AD11" s="12">
        <v>9144</v>
      </c>
      <c r="AE11" s="39">
        <v>93</v>
      </c>
      <c r="AF11" s="39">
        <v>15018</v>
      </c>
      <c r="AG11" s="39">
        <v>14650000</v>
      </c>
      <c r="AH11" s="39">
        <v>4750000</v>
      </c>
      <c r="AI11" s="12">
        <v>4</v>
      </c>
      <c r="AJ11" s="82">
        <v>4</v>
      </c>
      <c r="AK11" s="6">
        <v>6830000</v>
      </c>
      <c r="AL11" s="12">
        <v>4750000</v>
      </c>
      <c r="AM11" s="82">
        <v>15018</v>
      </c>
      <c r="AN11" s="12">
        <v>9516</v>
      </c>
      <c r="AO11" s="39">
        <v>9400000</v>
      </c>
      <c r="AP11" s="39">
        <v>4880000</v>
      </c>
      <c r="AQ11" s="39">
        <v>3126</v>
      </c>
      <c r="AR11" s="39">
        <v>3126</v>
      </c>
      <c r="AS11" s="144">
        <v>3126</v>
      </c>
      <c r="AT11" s="39">
        <v>2620000</v>
      </c>
      <c r="AU11" s="39">
        <v>2620000</v>
      </c>
      <c r="AV11" s="39">
        <v>2620000</v>
      </c>
      <c r="AW11" s="39">
        <v>2735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144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36</v>
      </c>
      <c r="BM11" s="39">
        <v>36</v>
      </c>
      <c r="BN11" s="39">
        <v>36</v>
      </c>
      <c r="BO11" s="39">
        <v>10000</v>
      </c>
      <c r="BP11" s="39">
        <v>10000</v>
      </c>
      <c r="BQ11" s="39">
        <v>10000</v>
      </c>
      <c r="BR11" s="39">
        <v>36</v>
      </c>
      <c r="BS11" s="39">
        <v>0</v>
      </c>
      <c r="BT11" s="39">
        <v>12880</v>
      </c>
      <c r="BU11" s="39">
        <v>0</v>
      </c>
      <c r="BV11" s="39">
        <v>0</v>
      </c>
      <c r="BW11" s="39">
        <v>10</v>
      </c>
      <c r="BX11" s="39">
        <v>5035</v>
      </c>
      <c r="BY11" s="39">
        <v>1</v>
      </c>
      <c r="BZ11" s="39">
        <v>641</v>
      </c>
      <c r="CA11" s="39">
        <v>0</v>
      </c>
      <c r="CB11" s="39">
        <v>0</v>
      </c>
      <c r="CC11" s="39">
        <v>0</v>
      </c>
      <c r="CD11" s="39">
        <v>0</v>
      </c>
      <c r="CE11" s="39">
        <v>5248</v>
      </c>
      <c r="CF11" s="39">
        <v>5</v>
      </c>
      <c r="CG11" s="39">
        <v>10462</v>
      </c>
      <c r="CH11" s="39">
        <v>6</v>
      </c>
      <c r="CI11" s="39">
        <v>285</v>
      </c>
      <c r="CJ11" s="39">
        <v>7</v>
      </c>
      <c r="CK11" s="39">
        <v>1617</v>
      </c>
      <c r="CL11" s="39">
        <v>1</v>
      </c>
      <c r="CM11" s="39">
        <v>0</v>
      </c>
      <c r="CN11" s="39">
        <v>0</v>
      </c>
      <c r="CO11" s="39">
        <v>3</v>
      </c>
      <c r="CP11" s="39">
        <v>7656</v>
      </c>
      <c r="CQ11" s="39">
        <v>0</v>
      </c>
      <c r="CR11" s="39">
        <v>17</v>
      </c>
      <c r="CS11" s="39">
        <v>0</v>
      </c>
      <c r="CT11" s="39">
        <v>1</v>
      </c>
      <c r="CU11" s="39">
        <v>5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10</v>
      </c>
      <c r="DG11" s="39">
        <v>2</v>
      </c>
      <c r="DH11" s="39">
        <v>0</v>
      </c>
      <c r="DI11" s="39">
        <v>0</v>
      </c>
      <c r="DJ11" s="39">
        <v>3</v>
      </c>
      <c r="DK11" s="144">
        <v>0</v>
      </c>
      <c r="DL11" s="39">
        <v>4</v>
      </c>
      <c r="DM11" s="39">
        <v>0</v>
      </c>
      <c r="DN11" s="39">
        <v>0</v>
      </c>
      <c r="DO11" s="39">
        <v>0</v>
      </c>
      <c r="DP11" s="39">
        <v>222</v>
      </c>
      <c r="DQ11" s="39">
        <v>14533</v>
      </c>
      <c r="DR11" s="39">
        <v>11178</v>
      </c>
      <c r="DS11" s="39">
        <v>7333</v>
      </c>
      <c r="DT11" s="39">
        <v>29736</v>
      </c>
      <c r="DU11" s="39">
        <v>307283</v>
      </c>
      <c r="DV11" s="39">
        <v>188422</v>
      </c>
      <c r="DW11" s="39">
        <v>124929</v>
      </c>
      <c r="DX11" s="39">
        <v>150748</v>
      </c>
      <c r="DY11" s="39">
        <v>862522</v>
      </c>
      <c r="DZ11" s="39">
        <v>0</v>
      </c>
      <c r="EA11" s="39">
        <v>1394</v>
      </c>
      <c r="EB11" s="39">
        <v>1683545</v>
      </c>
      <c r="EC11" s="108">
        <v>105364</v>
      </c>
      <c r="ED11" s="143">
        <v>333</v>
      </c>
      <c r="EE11" s="39">
        <v>1422745</v>
      </c>
      <c r="EF11" s="39">
        <v>331204</v>
      </c>
      <c r="EG11" s="39">
        <v>1859646</v>
      </c>
      <c r="EH11" s="160">
        <v>55235</v>
      </c>
      <c r="EI11" s="143">
        <v>0</v>
      </c>
      <c r="EJ11" s="39">
        <v>97927</v>
      </c>
      <c r="EK11" s="39">
        <v>153124</v>
      </c>
      <c r="EL11" s="39">
        <v>306286</v>
      </c>
      <c r="EM11" s="108">
        <v>0</v>
      </c>
      <c r="EN11" s="143">
        <v>0</v>
      </c>
      <c r="EO11" s="39">
        <v>0</v>
      </c>
      <c r="EP11" s="39">
        <v>0</v>
      </c>
      <c r="EQ11" s="39">
        <v>0</v>
      </c>
      <c r="ER11" s="39">
        <v>16294</v>
      </c>
      <c r="ES11" s="39">
        <v>0</v>
      </c>
      <c r="ET11" s="39">
        <v>0</v>
      </c>
      <c r="EU11" s="39">
        <v>0</v>
      </c>
      <c r="EV11" s="39">
        <v>0</v>
      </c>
      <c r="EW11" s="39">
        <v>0</v>
      </c>
      <c r="EX11" s="39">
        <v>0</v>
      </c>
      <c r="EY11" s="39">
        <v>0</v>
      </c>
      <c r="EZ11" s="39">
        <v>0</v>
      </c>
      <c r="FA11" s="39">
        <v>0</v>
      </c>
      <c r="FB11" s="39">
        <v>0</v>
      </c>
      <c r="FC11" s="39">
        <v>0</v>
      </c>
      <c r="FD11" s="39">
        <v>0</v>
      </c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27" customHeight="1">
      <c r="A12" s="172" t="s">
        <v>7</v>
      </c>
      <c r="B12" s="12">
        <v>625410</v>
      </c>
      <c r="C12" s="12">
        <v>4588406</v>
      </c>
      <c r="D12" s="12">
        <v>26</v>
      </c>
      <c r="E12" s="12">
        <v>269394</v>
      </c>
      <c r="F12" s="39">
        <v>16</v>
      </c>
      <c r="G12" s="39">
        <v>253353</v>
      </c>
      <c r="H12" s="39">
        <v>10</v>
      </c>
      <c r="I12" s="39">
        <v>16041</v>
      </c>
      <c r="J12" s="39">
        <v>0</v>
      </c>
      <c r="K12" s="39">
        <v>0</v>
      </c>
      <c r="L12" s="12">
        <v>0</v>
      </c>
      <c r="M12" s="82">
        <v>0</v>
      </c>
      <c r="N12" s="12">
        <v>0</v>
      </c>
      <c r="O12" s="12">
        <v>0</v>
      </c>
      <c r="P12" s="39">
        <v>0</v>
      </c>
      <c r="Q12" s="39">
        <v>0</v>
      </c>
      <c r="R12" s="39">
        <v>0</v>
      </c>
      <c r="S12" s="39">
        <v>0</v>
      </c>
      <c r="T12" s="12">
        <v>603</v>
      </c>
      <c r="U12" s="82">
        <v>603</v>
      </c>
      <c r="V12" s="12">
        <v>0</v>
      </c>
      <c r="W12" s="12">
        <v>0</v>
      </c>
      <c r="X12" s="39">
        <v>261552</v>
      </c>
      <c r="Y12" s="39">
        <v>36309</v>
      </c>
      <c r="Z12" s="39">
        <v>6526</v>
      </c>
      <c r="AA12" s="39">
        <v>4328</v>
      </c>
      <c r="AB12" s="39">
        <v>39070</v>
      </c>
      <c r="AC12" s="39">
        <v>13420</v>
      </c>
      <c r="AD12" s="12">
        <v>0</v>
      </c>
      <c r="AE12" s="39">
        <v>0</v>
      </c>
      <c r="AF12" s="39">
        <v>22874</v>
      </c>
      <c r="AG12" s="39">
        <v>9150000</v>
      </c>
      <c r="AH12" s="39">
        <v>7871500</v>
      </c>
      <c r="AI12" s="12">
        <v>1</v>
      </c>
      <c r="AJ12" s="82">
        <v>1</v>
      </c>
      <c r="AK12" s="6">
        <v>9150000</v>
      </c>
      <c r="AL12" s="12">
        <v>7871500</v>
      </c>
      <c r="AM12" s="82">
        <v>22874</v>
      </c>
      <c r="AN12" s="12">
        <v>20225</v>
      </c>
      <c r="AO12" s="39">
        <v>3655300</v>
      </c>
      <c r="AP12" s="39">
        <v>2741100</v>
      </c>
      <c r="AQ12" s="39">
        <v>1483</v>
      </c>
      <c r="AR12" s="39">
        <v>1483</v>
      </c>
      <c r="AS12" s="144">
        <v>1483</v>
      </c>
      <c r="AT12" s="39">
        <v>1106470</v>
      </c>
      <c r="AU12" s="39">
        <v>1106470</v>
      </c>
      <c r="AV12" s="39">
        <v>1106470</v>
      </c>
      <c r="AW12" s="39">
        <v>626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144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4733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6395</v>
      </c>
      <c r="CF12" s="39">
        <v>4</v>
      </c>
      <c r="CG12" s="39">
        <v>228</v>
      </c>
      <c r="CH12" s="39">
        <v>0</v>
      </c>
      <c r="CI12" s="39">
        <v>0</v>
      </c>
      <c r="CJ12" s="39">
        <v>2</v>
      </c>
      <c r="CK12" s="39">
        <v>685</v>
      </c>
      <c r="CL12" s="39">
        <v>5</v>
      </c>
      <c r="CM12" s="39">
        <v>0</v>
      </c>
      <c r="CN12" s="39">
        <v>0</v>
      </c>
      <c r="CO12" s="39">
        <v>1</v>
      </c>
      <c r="CP12" s="39">
        <v>2379</v>
      </c>
      <c r="CQ12" s="39">
        <v>1</v>
      </c>
      <c r="CR12" s="39">
        <v>9</v>
      </c>
      <c r="CS12" s="39">
        <v>7</v>
      </c>
      <c r="CT12" s="39">
        <v>1</v>
      </c>
      <c r="CU12" s="39">
        <v>5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4</v>
      </c>
      <c r="DG12" s="39">
        <v>0</v>
      </c>
      <c r="DH12" s="39">
        <v>0</v>
      </c>
      <c r="DI12" s="39">
        <v>0</v>
      </c>
      <c r="DJ12" s="39">
        <v>1</v>
      </c>
      <c r="DK12" s="144">
        <v>0</v>
      </c>
      <c r="DL12" s="39">
        <v>2</v>
      </c>
      <c r="DM12" s="39">
        <v>0</v>
      </c>
      <c r="DN12" s="39">
        <v>0</v>
      </c>
      <c r="DO12" s="39">
        <v>0</v>
      </c>
      <c r="DP12" s="39">
        <v>40</v>
      </c>
      <c r="DQ12" s="39">
        <v>2695</v>
      </c>
      <c r="DR12" s="39">
        <v>2766</v>
      </c>
      <c r="DS12" s="39">
        <v>2918</v>
      </c>
      <c r="DT12" s="39">
        <v>7429</v>
      </c>
      <c r="DU12" s="39">
        <v>157516</v>
      </c>
      <c r="DV12" s="39">
        <v>119741</v>
      </c>
      <c r="DW12" s="39">
        <v>130604</v>
      </c>
      <c r="DX12" s="39">
        <v>165251</v>
      </c>
      <c r="DY12" s="39">
        <v>2260666</v>
      </c>
      <c r="DZ12" s="39">
        <v>1871806</v>
      </c>
      <c r="EA12" s="39">
        <v>0</v>
      </c>
      <c r="EB12" s="39">
        <v>4718697</v>
      </c>
      <c r="EC12" s="108">
        <v>161912</v>
      </c>
      <c r="ED12" s="143">
        <v>0</v>
      </c>
      <c r="EE12" s="39">
        <v>0</v>
      </c>
      <c r="EF12" s="39">
        <v>299545</v>
      </c>
      <c r="EG12" s="39">
        <v>461457</v>
      </c>
      <c r="EH12" s="160">
        <v>15474</v>
      </c>
      <c r="EI12" s="143">
        <v>888</v>
      </c>
      <c r="EJ12" s="39">
        <v>16685</v>
      </c>
      <c r="EK12" s="39">
        <v>48136</v>
      </c>
      <c r="EL12" s="39">
        <v>81183</v>
      </c>
      <c r="EM12" s="108">
        <v>0</v>
      </c>
      <c r="EN12" s="143">
        <v>0</v>
      </c>
      <c r="EO12" s="39">
        <v>0</v>
      </c>
      <c r="EP12" s="39">
        <v>0</v>
      </c>
      <c r="EQ12" s="39">
        <v>0</v>
      </c>
      <c r="ER12" s="39">
        <v>9377</v>
      </c>
      <c r="ES12" s="39">
        <v>0</v>
      </c>
      <c r="ET12" s="39">
        <v>0</v>
      </c>
      <c r="EU12" s="39">
        <v>0</v>
      </c>
      <c r="EV12" s="39">
        <v>0</v>
      </c>
      <c r="EW12" s="39">
        <v>0</v>
      </c>
      <c r="EX12" s="39">
        <v>0</v>
      </c>
      <c r="EY12" s="39">
        <v>0</v>
      </c>
      <c r="EZ12" s="39">
        <v>0</v>
      </c>
      <c r="FA12" s="39">
        <v>0</v>
      </c>
      <c r="FB12" s="39">
        <v>0</v>
      </c>
      <c r="FC12" s="39">
        <v>0</v>
      </c>
      <c r="FD12" s="39">
        <v>0</v>
      </c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27" customHeight="1">
      <c r="A13" s="172" t="s">
        <v>8</v>
      </c>
      <c r="B13" s="12">
        <v>1977490</v>
      </c>
      <c r="C13" s="12">
        <v>16361423</v>
      </c>
      <c r="D13" s="12">
        <v>36</v>
      </c>
      <c r="E13" s="12">
        <v>678472</v>
      </c>
      <c r="F13" s="39">
        <v>31</v>
      </c>
      <c r="G13" s="39">
        <v>593549</v>
      </c>
      <c r="H13" s="39">
        <v>5</v>
      </c>
      <c r="I13" s="39">
        <v>84923</v>
      </c>
      <c r="J13" s="39">
        <v>0</v>
      </c>
      <c r="K13" s="39">
        <v>0</v>
      </c>
      <c r="L13" s="12">
        <v>5</v>
      </c>
      <c r="M13" s="82">
        <v>70536</v>
      </c>
      <c r="N13" s="12">
        <v>0</v>
      </c>
      <c r="O13" s="12">
        <v>0</v>
      </c>
      <c r="P13" s="39">
        <v>5</v>
      </c>
      <c r="Q13" s="39">
        <v>70536</v>
      </c>
      <c r="R13" s="39">
        <v>0</v>
      </c>
      <c r="S13" s="39">
        <v>0</v>
      </c>
      <c r="T13" s="12">
        <v>790</v>
      </c>
      <c r="U13" s="82">
        <v>735</v>
      </c>
      <c r="V13" s="12">
        <v>0</v>
      </c>
      <c r="W13" s="12">
        <v>55</v>
      </c>
      <c r="X13" s="39">
        <v>73654</v>
      </c>
      <c r="Y13" s="39">
        <v>72846</v>
      </c>
      <c r="Z13" s="39">
        <v>5551</v>
      </c>
      <c r="AA13" s="39">
        <v>5584</v>
      </c>
      <c r="AB13" s="39">
        <v>62968</v>
      </c>
      <c r="AC13" s="39">
        <v>17536</v>
      </c>
      <c r="AD13" s="12">
        <v>8661</v>
      </c>
      <c r="AE13" s="39">
        <v>0</v>
      </c>
      <c r="AF13" s="39">
        <v>18215</v>
      </c>
      <c r="AG13" s="39">
        <v>10310000</v>
      </c>
      <c r="AH13" s="39">
        <v>5770000</v>
      </c>
      <c r="AI13" s="12">
        <v>2</v>
      </c>
      <c r="AJ13" s="82">
        <v>2</v>
      </c>
      <c r="AK13" s="6">
        <v>10310000</v>
      </c>
      <c r="AL13" s="12">
        <v>5770000</v>
      </c>
      <c r="AM13" s="82">
        <v>18215</v>
      </c>
      <c r="AN13" s="12">
        <v>10136</v>
      </c>
      <c r="AO13" s="39">
        <v>960000</v>
      </c>
      <c r="AP13" s="39">
        <v>660000</v>
      </c>
      <c r="AQ13" s="39">
        <v>0</v>
      </c>
      <c r="AR13" s="39">
        <v>0</v>
      </c>
      <c r="AS13" s="144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144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15640</v>
      </c>
      <c r="BU13" s="39">
        <v>0</v>
      </c>
      <c r="BV13" s="39">
        <v>0</v>
      </c>
      <c r="BW13" s="39">
        <v>7</v>
      </c>
      <c r="BX13" s="39">
        <v>4580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11286</v>
      </c>
      <c r="CF13" s="39">
        <v>3</v>
      </c>
      <c r="CG13" s="39">
        <v>9328</v>
      </c>
      <c r="CH13" s="39">
        <v>8</v>
      </c>
      <c r="CI13" s="39">
        <v>370</v>
      </c>
      <c r="CJ13" s="39">
        <v>2</v>
      </c>
      <c r="CK13" s="39">
        <v>726</v>
      </c>
      <c r="CL13" s="39">
        <v>0</v>
      </c>
      <c r="CM13" s="39">
        <v>0</v>
      </c>
      <c r="CN13" s="39">
        <v>0</v>
      </c>
      <c r="CO13" s="39">
        <v>4</v>
      </c>
      <c r="CP13" s="39">
        <v>6683</v>
      </c>
      <c r="CQ13" s="39">
        <v>0</v>
      </c>
      <c r="CR13" s="39">
        <v>20</v>
      </c>
      <c r="CS13" s="39">
        <v>28</v>
      </c>
      <c r="CT13" s="39">
        <v>2</v>
      </c>
      <c r="CU13" s="39">
        <v>2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22</v>
      </c>
      <c r="DG13" s="39">
        <v>1</v>
      </c>
      <c r="DH13" s="39">
        <v>2</v>
      </c>
      <c r="DI13" s="39">
        <v>0</v>
      </c>
      <c r="DJ13" s="39">
        <v>5</v>
      </c>
      <c r="DK13" s="144">
        <v>0</v>
      </c>
      <c r="DL13" s="39">
        <v>10</v>
      </c>
      <c r="DM13" s="39">
        <v>0</v>
      </c>
      <c r="DN13" s="39">
        <v>1</v>
      </c>
      <c r="DO13" s="39">
        <v>0</v>
      </c>
      <c r="DP13" s="39">
        <v>116</v>
      </c>
      <c r="DQ13" s="39">
        <v>15348</v>
      </c>
      <c r="DR13" s="39">
        <v>16965</v>
      </c>
      <c r="DS13" s="39">
        <v>12014</v>
      </c>
      <c r="DT13" s="39">
        <v>55999</v>
      </c>
      <c r="DU13" s="39">
        <v>579532</v>
      </c>
      <c r="DV13" s="39">
        <v>269155</v>
      </c>
      <c r="DW13" s="39">
        <v>210293</v>
      </c>
      <c r="DX13" s="39">
        <v>800570</v>
      </c>
      <c r="DY13" s="39">
        <v>1547445</v>
      </c>
      <c r="DZ13" s="39">
        <v>28374</v>
      </c>
      <c r="EA13" s="39">
        <v>0</v>
      </c>
      <c r="EB13" s="39">
        <v>3520347</v>
      </c>
      <c r="EC13" s="108">
        <v>229638</v>
      </c>
      <c r="ED13" s="143">
        <v>0</v>
      </c>
      <c r="EE13" s="39">
        <v>619302</v>
      </c>
      <c r="EF13" s="39">
        <v>230248</v>
      </c>
      <c r="EG13" s="39">
        <v>1079188</v>
      </c>
      <c r="EH13" s="160">
        <v>68019</v>
      </c>
      <c r="EI13" s="143">
        <v>0</v>
      </c>
      <c r="EJ13" s="39">
        <v>121609</v>
      </c>
      <c r="EK13" s="39">
        <v>1460662</v>
      </c>
      <c r="EL13" s="39">
        <v>1650290</v>
      </c>
      <c r="EM13" s="108">
        <v>0</v>
      </c>
      <c r="EN13" s="143">
        <v>0</v>
      </c>
      <c r="EO13" s="39">
        <v>0</v>
      </c>
      <c r="EP13" s="39">
        <v>0</v>
      </c>
      <c r="EQ13" s="39">
        <v>0</v>
      </c>
      <c r="ER13" s="39">
        <v>15750</v>
      </c>
      <c r="ES13" s="39">
        <v>0</v>
      </c>
      <c r="ET13" s="39">
        <v>0</v>
      </c>
      <c r="EU13" s="39">
        <v>0</v>
      </c>
      <c r="EV13" s="39">
        <v>0</v>
      </c>
      <c r="EW13" s="39">
        <v>0</v>
      </c>
      <c r="EX13" s="39">
        <v>0</v>
      </c>
      <c r="EY13" s="39">
        <v>0</v>
      </c>
      <c r="EZ13" s="39">
        <v>0</v>
      </c>
      <c r="FA13" s="39">
        <v>0</v>
      </c>
      <c r="FB13" s="39">
        <v>0</v>
      </c>
      <c r="FC13" s="39">
        <v>0</v>
      </c>
      <c r="FD13" s="39">
        <v>0</v>
      </c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27" customHeight="1">
      <c r="A14" s="173" t="s">
        <v>70</v>
      </c>
      <c r="B14" s="13">
        <v>1107166</v>
      </c>
      <c r="C14" s="13">
        <v>9697227</v>
      </c>
      <c r="D14" s="13">
        <v>19</v>
      </c>
      <c r="E14" s="13">
        <v>698300</v>
      </c>
      <c r="F14" s="40">
        <v>12</v>
      </c>
      <c r="G14" s="40">
        <v>431900</v>
      </c>
      <c r="H14" s="40">
        <v>7</v>
      </c>
      <c r="I14" s="40">
        <v>266400</v>
      </c>
      <c r="J14" s="40">
        <v>0</v>
      </c>
      <c r="K14" s="40">
        <v>0</v>
      </c>
      <c r="L14" s="13">
        <v>7</v>
      </c>
      <c r="M14" s="83">
        <v>115000</v>
      </c>
      <c r="N14" s="13">
        <v>0</v>
      </c>
      <c r="O14" s="13">
        <v>0</v>
      </c>
      <c r="P14" s="40">
        <v>7</v>
      </c>
      <c r="Q14" s="40">
        <v>115000</v>
      </c>
      <c r="R14" s="40">
        <v>0</v>
      </c>
      <c r="S14" s="40">
        <v>0</v>
      </c>
      <c r="T14" s="13">
        <v>1011</v>
      </c>
      <c r="U14" s="83">
        <v>986</v>
      </c>
      <c r="V14" s="13">
        <v>0</v>
      </c>
      <c r="W14" s="13">
        <v>25</v>
      </c>
      <c r="X14" s="40">
        <v>311330</v>
      </c>
      <c r="Y14" s="40">
        <v>171056</v>
      </c>
      <c r="Z14" s="40">
        <v>21704</v>
      </c>
      <c r="AA14" s="40">
        <v>5956</v>
      </c>
      <c r="AB14" s="40">
        <v>43439</v>
      </c>
      <c r="AC14" s="40">
        <v>9618</v>
      </c>
      <c r="AD14" s="13">
        <v>8197</v>
      </c>
      <c r="AE14" s="40">
        <v>0</v>
      </c>
      <c r="AF14" s="40">
        <v>7200</v>
      </c>
      <c r="AG14" s="40">
        <v>11020000</v>
      </c>
      <c r="AH14" s="40">
        <v>2490000</v>
      </c>
      <c r="AI14" s="13">
        <v>0</v>
      </c>
      <c r="AJ14" s="83">
        <v>0</v>
      </c>
      <c r="AK14" s="7">
        <v>11020000</v>
      </c>
      <c r="AL14" s="13">
        <v>2490000</v>
      </c>
      <c r="AM14" s="83">
        <v>7200</v>
      </c>
      <c r="AN14" s="13">
        <v>1756</v>
      </c>
      <c r="AO14" s="40">
        <v>1840000</v>
      </c>
      <c r="AP14" s="40">
        <v>1840000</v>
      </c>
      <c r="AQ14" s="40">
        <v>316</v>
      </c>
      <c r="AR14" s="40">
        <v>316</v>
      </c>
      <c r="AS14" s="146">
        <v>316</v>
      </c>
      <c r="AT14" s="40">
        <v>380000</v>
      </c>
      <c r="AU14" s="40">
        <v>380000</v>
      </c>
      <c r="AV14" s="40">
        <v>380000</v>
      </c>
      <c r="AW14" s="40">
        <v>245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146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11922</v>
      </c>
      <c r="BU14" s="40">
        <v>0</v>
      </c>
      <c r="BV14" s="40">
        <v>0</v>
      </c>
      <c r="BW14" s="40">
        <v>4</v>
      </c>
      <c r="BX14" s="40">
        <v>2507</v>
      </c>
      <c r="BY14" s="40">
        <v>0</v>
      </c>
      <c r="BZ14" s="40">
        <v>0</v>
      </c>
      <c r="CA14" s="40">
        <v>1</v>
      </c>
      <c r="CB14" s="40">
        <v>463</v>
      </c>
      <c r="CC14" s="40">
        <v>0</v>
      </c>
      <c r="CD14" s="40">
        <v>0</v>
      </c>
      <c r="CE14" s="40">
        <v>10309</v>
      </c>
      <c r="CF14" s="40">
        <v>7</v>
      </c>
      <c r="CG14" s="40">
        <v>2699</v>
      </c>
      <c r="CH14" s="40">
        <v>63</v>
      </c>
      <c r="CI14" s="40">
        <v>3940</v>
      </c>
      <c r="CJ14" s="40">
        <v>6</v>
      </c>
      <c r="CK14" s="40">
        <v>1753</v>
      </c>
      <c r="CL14" s="40">
        <v>10</v>
      </c>
      <c r="CM14" s="40">
        <v>0</v>
      </c>
      <c r="CN14" s="40">
        <v>0</v>
      </c>
      <c r="CO14" s="40">
        <v>1</v>
      </c>
      <c r="CP14" s="40">
        <v>4401</v>
      </c>
      <c r="CQ14" s="40">
        <v>2</v>
      </c>
      <c r="CR14" s="40">
        <v>18</v>
      </c>
      <c r="CS14" s="40">
        <v>35</v>
      </c>
      <c r="CT14" s="40">
        <v>1</v>
      </c>
      <c r="CU14" s="40">
        <v>2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7</v>
      </c>
      <c r="DG14" s="40">
        <v>0</v>
      </c>
      <c r="DH14" s="40">
        <v>5</v>
      </c>
      <c r="DI14" s="40">
        <v>0</v>
      </c>
      <c r="DJ14" s="40">
        <v>2</v>
      </c>
      <c r="DK14" s="146">
        <v>0</v>
      </c>
      <c r="DL14" s="40">
        <v>7</v>
      </c>
      <c r="DM14" s="40">
        <v>0</v>
      </c>
      <c r="DN14" s="40">
        <v>0</v>
      </c>
      <c r="DO14" s="40">
        <v>0</v>
      </c>
      <c r="DP14" s="40">
        <v>190</v>
      </c>
      <c r="DQ14" s="40">
        <v>13164</v>
      </c>
      <c r="DR14" s="40">
        <v>68374</v>
      </c>
      <c r="DS14" s="40">
        <v>10822</v>
      </c>
      <c r="DT14" s="40">
        <v>0</v>
      </c>
      <c r="DU14" s="40">
        <v>347652</v>
      </c>
      <c r="DV14" s="40">
        <v>223836</v>
      </c>
      <c r="DW14" s="40">
        <v>104902</v>
      </c>
      <c r="DX14" s="40">
        <v>349259</v>
      </c>
      <c r="DY14" s="40">
        <v>1648806</v>
      </c>
      <c r="DZ14" s="40">
        <v>0</v>
      </c>
      <c r="EA14" s="40">
        <v>17001</v>
      </c>
      <c r="EB14" s="40">
        <v>2770652</v>
      </c>
      <c r="EC14" s="109">
        <v>96724</v>
      </c>
      <c r="ED14" s="145">
        <v>0</v>
      </c>
      <c r="EE14" s="40">
        <v>3436640</v>
      </c>
      <c r="EF14" s="40">
        <v>3841452</v>
      </c>
      <c r="EG14" s="40">
        <v>7374816</v>
      </c>
      <c r="EH14" s="161">
        <v>28958</v>
      </c>
      <c r="EI14" s="145">
        <v>0</v>
      </c>
      <c r="EJ14" s="40">
        <v>3909</v>
      </c>
      <c r="EK14" s="40">
        <v>90539</v>
      </c>
      <c r="EL14" s="40">
        <v>123406</v>
      </c>
      <c r="EM14" s="109">
        <v>0</v>
      </c>
      <c r="EN14" s="145">
        <v>0</v>
      </c>
      <c r="EO14" s="40">
        <v>0</v>
      </c>
      <c r="EP14" s="40">
        <v>0</v>
      </c>
      <c r="EQ14" s="40">
        <v>0</v>
      </c>
      <c r="ER14" s="40">
        <v>11794</v>
      </c>
      <c r="ES14" s="40">
        <v>0</v>
      </c>
      <c r="ET14" s="40">
        <v>0</v>
      </c>
      <c r="EU14" s="40">
        <v>0</v>
      </c>
      <c r="EV14" s="40">
        <v>0</v>
      </c>
      <c r="EW14" s="40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27" customHeight="1">
      <c r="A15" s="172" t="s">
        <v>71</v>
      </c>
      <c r="B15" s="12">
        <v>1291599</v>
      </c>
      <c r="C15" s="12">
        <v>11000936</v>
      </c>
      <c r="D15" s="12">
        <v>52</v>
      </c>
      <c r="E15" s="12">
        <v>643910</v>
      </c>
      <c r="F15" s="39">
        <v>36</v>
      </c>
      <c r="G15" s="39">
        <v>486525</v>
      </c>
      <c r="H15" s="39">
        <v>16</v>
      </c>
      <c r="I15" s="39">
        <v>157385</v>
      </c>
      <c r="J15" s="39">
        <v>1</v>
      </c>
      <c r="K15" s="39">
        <v>212000</v>
      </c>
      <c r="L15" s="12">
        <v>0</v>
      </c>
      <c r="M15" s="82">
        <v>0</v>
      </c>
      <c r="N15" s="12">
        <v>0</v>
      </c>
      <c r="O15" s="12">
        <v>0</v>
      </c>
      <c r="P15" s="39">
        <v>0</v>
      </c>
      <c r="Q15" s="39">
        <v>0</v>
      </c>
      <c r="R15" s="39">
        <v>0</v>
      </c>
      <c r="S15" s="39">
        <v>0</v>
      </c>
      <c r="T15" s="12">
        <v>1136</v>
      </c>
      <c r="U15" s="82">
        <v>1136</v>
      </c>
      <c r="V15" s="12">
        <v>0</v>
      </c>
      <c r="W15" s="12">
        <v>0</v>
      </c>
      <c r="X15" s="39">
        <v>84690</v>
      </c>
      <c r="Y15" s="39">
        <v>119041</v>
      </c>
      <c r="Z15" s="39">
        <v>7093</v>
      </c>
      <c r="AA15" s="39">
        <v>3887</v>
      </c>
      <c r="AB15" s="39">
        <v>72695</v>
      </c>
      <c r="AC15" s="39">
        <v>23383</v>
      </c>
      <c r="AD15" s="12">
        <v>2112</v>
      </c>
      <c r="AE15" s="39">
        <v>0</v>
      </c>
      <c r="AF15" s="39">
        <v>34353</v>
      </c>
      <c r="AG15" s="39">
        <v>12400000</v>
      </c>
      <c r="AH15" s="39">
        <v>10600000</v>
      </c>
      <c r="AI15" s="12">
        <v>5</v>
      </c>
      <c r="AJ15" s="82">
        <v>5</v>
      </c>
      <c r="AK15" s="6">
        <v>12400000</v>
      </c>
      <c r="AL15" s="12">
        <v>10550000</v>
      </c>
      <c r="AM15" s="82">
        <v>34353</v>
      </c>
      <c r="AN15" s="12">
        <v>31335</v>
      </c>
      <c r="AO15" s="39">
        <v>0</v>
      </c>
      <c r="AP15" s="39">
        <v>0</v>
      </c>
      <c r="AQ15" s="39">
        <v>4382</v>
      </c>
      <c r="AR15" s="39">
        <v>4382</v>
      </c>
      <c r="AS15" s="144">
        <v>4382</v>
      </c>
      <c r="AT15" s="39">
        <v>5890000</v>
      </c>
      <c r="AU15" s="39">
        <v>5890000</v>
      </c>
      <c r="AV15" s="39">
        <v>5890000</v>
      </c>
      <c r="AW15" s="39">
        <v>3553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144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15459</v>
      </c>
      <c r="BU15" s="39">
        <v>0</v>
      </c>
      <c r="BV15" s="39">
        <v>0</v>
      </c>
      <c r="BW15" s="39">
        <v>6</v>
      </c>
      <c r="BX15" s="39">
        <v>4589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8643</v>
      </c>
      <c r="CF15" s="39">
        <v>1</v>
      </c>
      <c r="CG15" s="39">
        <v>264</v>
      </c>
      <c r="CH15" s="39">
        <v>0</v>
      </c>
      <c r="CI15" s="39">
        <v>0</v>
      </c>
      <c r="CJ15" s="39">
        <v>3</v>
      </c>
      <c r="CK15" s="39">
        <v>933</v>
      </c>
      <c r="CL15" s="39">
        <v>0</v>
      </c>
      <c r="CM15" s="39">
        <v>0</v>
      </c>
      <c r="CN15" s="39">
        <v>0</v>
      </c>
      <c r="CO15" s="39">
        <v>1</v>
      </c>
      <c r="CP15" s="39">
        <v>7537</v>
      </c>
      <c r="CQ15" s="39">
        <v>12</v>
      </c>
      <c r="CR15" s="39">
        <v>9</v>
      </c>
      <c r="CS15" s="39">
        <v>16</v>
      </c>
      <c r="CT15" s="39">
        <v>3</v>
      </c>
      <c r="CU15" s="39">
        <v>7</v>
      </c>
      <c r="CV15" s="39">
        <v>0</v>
      </c>
      <c r="CW15" s="39">
        <v>0</v>
      </c>
      <c r="CX15" s="39">
        <v>0</v>
      </c>
      <c r="CY15" s="39">
        <v>0</v>
      </c>
      <c r="CZ15" s="39">
        <v>1</v>
      </c>
      <c r="DA15" s="39">
        <v>3</v>
      </c>
      <c r="DB15" s="39">
        <v>0</v>
      </c>
      <c r="DC15" s="39">
        <v>0</v>
      </c>
      <c r="DD15" s="39">
        <v>0</v>
      </c>
      <c r="DE15" s="39">
        <v>0</v>
      </c>
      <c r="DF15" s="39">
        <v>7</v>
      </c>
      <c r="DG15" s="39">
        <v>0</v>
      </c>
      <c r="DH15" s="39">
        <v>1</v>
      </c>
      <c r="DI15" s="39">
        <v>0</v>
      </c>
      <c r="DJ15" s="39">
        <v>3</v>
      </c>
      <c r="DK15" s="144">
        <v>0</v>
      </c>
      <c r="DL15" s="39">
        <v>3</v>
      </c>
      <c r="DM15" s="39">
        <v>0</v>
      </c>
      <c r="DN15" s="39">
        <v>0</v>
      </c>
      <c r="DO15" s="39">
        <v>0</v>
      </c>
      <c r="DP15" s="39">
        <v>80</v>
      </c>
      <c r="DQ15" s="39">
        <v>8976</v>
      </c>
      <c r="DR15" s="39">
        <v>18421</v>
      </c>
      <c r="DS15" s="39">
        <v>13415</v>
      </c>
      <c r="DT15" s="39">
        <v>15276</v>
      </c>
      <c r="DU15" s="39">
        <v>286143</v>
      </c>
      <c r="DV15" s="39">
        <v>212550</v>
      </c>
      <c r="DW15" s="39">
        <v>161388</v>
      </c>
      <c r="DX15" s="39">
        <v>649601</v>
      </c>
      <c r="DY15" s="39">
        <v>2977409</v>
      </c>
      <c r="DZ15" s="39">
        <v>0</v>
      </c>
      <c r="EA15" s="39">
        <v>1068071</v>
      </c>
      <c r="EB15" s="39">
        <v>5402274</v>
      </c>
      <c r="EC15" s="108">
        <v>169617</v>
      </c>
      <c r="ED15" s="143">
        <v>0</v>
      </c>
      <c r="EE15" s="39">
        <v>2105409</v>
      </c>
      <c r="EF15" s="39">
        <v>460628</v>
      </c>
      <c r="EG15" s="39">
        <v>2735654</v>
      </c>
      <c r="EH15" s="160">
        <v>114</v>
      </c>
      <c r="EI15" s="143">
        <v>303</v>
      </c>
      <c r="EJ15" s="39">
        <v>281</v>
      </c>
      <c r="EK15" s="39">
        <v>690</v>
      </c>
      <c r="EL15" s="39">
        <v>1388</v>
      </c>
      <c r="EM15" s="108">
        <v>0</v>
      </c>
      <c r="EN15" s="143">
        <v>0</v>
      </c>
      <c r="EO15" s="39">
        <v>0</v>
      </c>
      <c r="EP15" s="39">
        <v>0</v>
      </c>
      <c r="EQ15" s="39">
        <v>0</v>
      </c>
      <c r="ER15" s="39">
        <v>18207</v>
      </c>
      <c r="ES15" s="39">
        <v>1</v>
      </c>
      <c r="ET15" s="39">
        <v>3089</v>
      </c>
      <c r="EU15" s="39">
        <v>0</v>
      </c>
      <c r="EV15" s="39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0</v>
      </c>
      <c r="FB15" s="39">
        <v>0</v>
      </c>
      <c r="FC15" s="39">
        <v>0</v>
      </c>
      <c r="FD15" s="39">
        <v>0</v>
      </c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27" customHeight="1">
      <c r="A16" s="172" t="s">
        <v>72</v>
      </c>
      <c r="B16" s="12">
        <v>1287469</v>
      </c>
      <c r="C16" s="12">
        <v>8909888</v>
      </c>
      <c r="D16" s="12">
        <v>51</v>
      </c>
      <c r="E16" s="12">
        <v>277138</v>
      </c>
      <c r="F16" s="39">
        <v>5</v>
      </c>
      <c r="G16" s="39">
        <v>117500</v>
      </c>
      <c r="H16" s="39">
        <v>46</v>
      </c>
      <c r="I16" s="39">
        <v>159638</v>
      </c>
      <c r="J16" s="39">
        <v>0</v>
      </c>
      <c r="K16" s="39">
        <v>0</v>
      </c>
      <c r="L16" s="12">
        <v>6</v>
      </c>
      <c r="M16" s="82">
        <v>330622</v>
      </c>
      <c r="N16" s="12">
        <v>0</v>
      </c>
      <c r="O16" s="12">
        <v>0</v>
      </c>
      <c r="P16" s="39">
        <v>6</v>
      </c>
      <c r="Q16" s="39">
        <v>330622</v>
      </c>
      <c r="R16" s="39">
        <v>0</v>
      </c>
      <c r="S16" s="39">
        <v>0</v>
      </c>
      <c r="T16" s="12">
        <v>735</v>
      </c>
      <c r="U16" s="82">
        <v>680</v>
      </c>
      <c r="V16" s="12">
        <v>0</v>
      </c>
      <c r="W16" s="12">
        <v>55</v>
      </c>
      <c r="X16" s="39">
        <v>89150</v>
      </c>
      <c r="Y16" s="39">
        <v>95901</v>
      </c>
      <c r="Z16" s="39">
        <v>17658</v>
      </c>
      <c r="AA16" s="39">
        <v>8948</v>
      </c>
      <c r="AB16" s="39">
        <v>69210</v>
      </c>
      <c r="AC16" s="39">
        <v>24692</v>
      </c>
      <c r="AD16" s="12">
        <v>3774</v>
      </c>
      <c r="AE16" s="39">
        <v>0</v>
      </c>
      <c r="AF16" s="39">
        <v>17658</v>
      </c>
      <c r="AG16" s="39">
        <v>5400000</v>
      </c>
      <c r="AH16" s="39">
        <v>4817000</v>
      </c>
      <c r="AI16" s="12">
        <v>0</v>
      </c>
      <c r="AJ16" s="82">
        <v>0</v>
      </c>
      <c r="AK16" s="6">
        <v>5400000</v>
      </c>
      <c r="AL16" s="12">
        <v>4817000</v>
      </c>
      <c r="AM16" s="82">
        <v>17658</v>
      </c>
      <c r="AN16" s="12">
        <v>11194</v>
      </c>
      <c r="AO16" s="39">
        <v>3800000</v>
      </c>
      <c r="AP16" s="39">
        <v>3010000</v>
      </c>
      <c r="AQ16" s="39">
        <v>1234</v>
      </c>
      <c r="AR16" s="39">
        <v>1234</v>
      </c>
      <c r="AS16" s="144">
        <v>1234</v>
      </c>
      <c r="AT16" s="39">
        <v>2300000</v>
      </c>
      <c r="AU16" s="39">
        <v>2300000</v>
      </c>
      <c r="AV16" s="39">
        <v>2300000</v>
      </c>
      <c r="AW16" s="39">
        <v>1202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144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13214</v>
      </c>
      <c r="BU16" s="39">
        <v>0</v>
      </c>
      <c r="BV16" s="39">
        <v>0</v>
      </c>
      <c r="BW16" s="39">
        <v>3</v>
      </c>
      <c r="BX16" s="39">
        <v>1813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6782</v>
      </c>
      <c r="CF16" s="39">
        <v>5</v>
      </c>
      <c r="CG16" s="39">
        <v>9236</v>
      </c>
      <c r="CH16" s="39">
        <v>0</v>
      </c>
      <c r="CI16" s="39">
        <v>0</v>
      </c>
      <c r="CJ16" s="39">
        <v>3</v>
      </c>
      <c r="CK16" s="39">
        <v>1099</v>
      </c>
      <c r="CL16" s="39">
        <v>1</v>
      </c>
      <c r="CM16" s="39">
        <v>0</v>
      </c>
      <c r="CN16" s="39">
        <v>0</v>
      </c>
      <c r="CO16" s="39">
        <v>1</v>
      </c>
      <c r="CP16" s="39">
        <v>2023</v>
      </c>
      <c r="CQ16" s="39">
        <v>1</v>
      </c>
      <c r="CR16" s="39">
        <v>20</v>
      </c>
      <c r="CS16" s="39">
        <v>26</v>
      </c>
      <c r="CT16" s="39">
        <v>1</v>
      </c>
      <c r="CU16" s="39">
        <v>2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6</v>
      </c>
      <c r="DG16" s="39">
        <v>2</v>
      </c>
      <c r="DH16" s="39">
        <v>0</v>
      </c>
      <c r="DI16" s="39">
        <v>0</v>
      </c>
      <c r="DJ16" s="39">
        <v>4</v>
      </c>
      <c r="DK16" s="144">
        <v>0</v>
      </c>
      <c r="DL16" s="39">
        <v>6</v>
      </c>
      <c r="DM16" s="39">
        <v>2</v>
      </c>
      <c r="DN16" s="39">
        <v>0</v>
      </c>
      <c r="DO16" s="39">
        <v>0</v>
      </c>
      <c r="DP16" s="39">
        <v>215</v>
      </c>
      <c r="DQ16" s="39">
        <v>17505</v>
      </c>
      <c r="DR16" s="39">
        <v>54658</v>
      </c>
      <c r="DS16" s="39">
        <v>20313</v>
      </c>
      <c r="DT16" s="39">
        <v>32168</v>
      </c>
      <c r="DU16" s="39">
        <v>346627</v>
      </c>
      <c r="DV16" s="39">
        <v>149781</v>
      </c>
      <c r="DW16" s="39">
        <v>154858</v>
      </c>
      <c r="DX16" s="39">
        <v>409742</v>
      </c>
      <c r="DY16" s="39">
        <v>531799</v>
      </c>
      <c r="DZ16" s="39">
        <v>0</v>
      </c>
      <c r="EA16" s="39">
        <v>0</v>
      </c>
      <c r="EB16" s="39">
        <v>1699946</v>
      </c>
      <c r="EC16" s="108">
        <v>227559</v>
      </c>
      <c r="ED16" s="143">
        <v>69114</v>
      </c>
      <c r="EE16" s="39">
        <v>179226</v>
      </c>
      <c r="EF16" s="39">
        <v>829631</v>
      </c>
      <c r="EG16" s="39">
        <v>1305530</v>
      </c>
      <c r="EH16" s="160">
        <v>0</v>
      </c>
      <c r="EI16" s="143">
        <v>0</v>
      </c>
      <c r="EJ16" s="39">
        <v>0</v>
      </c>
      <c r="EK16" s="39">
        <v>45383</v>
      </c>
      <c r="EL16" s="39">
        <v>45383</v>
      </c>
      <c r="EM16" s="108">
        <v>0</v>
      </c>
      <c r="EN16" s="143">
        <v>0</v>
      </c>
      <c r="EO16" s="39">
        <v>0</v>
      </c>
      <c r="EP16" s="39">
        <v>0</v>
      </c>
      <c r="EQ16" s="39">
        <v>0</v>
      </c>
      <c r="ER16" s="39">
        <v>18110</v>
      </c>
      <c r="ES16" s="39">
        <v>0</v>
      </c>
      <c r="ET16" s="39">
        <v>0</v>
      </c>
      <c r="EU16" s="39">
        <v>0.5</v>
      </c>
      <c r="EV16" s="39">
        <v>1049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39">
        <v>0</v>
      </c>
      <c r="FD16" s="39">
        <v>0</v>
      </c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27" customHeight="1" thickBot="1">
      <c r="A17" s="172" t="s">
        <v>485</v>
      </c>
      <c r="B17" s="12">
        <v>892434</v>
      </c>
      <c r="C17" s="12">
        <v>6513484</v>
      </c>
      <c r="D17" s="12">
        <v>19</v>
      </c>
      <c r="E17" s="12">
        <v>651427</v>
      </c>
      <c r="F17" s="39">
        <v>16</v>
      </c>
      <c r="G17" s="39">
        <v>631600</v>
      </c>
      <c r="H17" s="39">
        <v>3</v>
      </c>
      <c r="I17" s="39">
        <v>19827</v>
      </c>
      <c r="J17" s="39">
        <v>0</v>
      </c>
      <c r="K17" s="39">
        <v>0</v>
      </c>
      <c r="L17" s="12">
        <v>4</v>
      </c>
      <c r="M17" s="82">
        <v>217566</v>
      </c>
      <c r="N17" s="12">
        <v>0</v>
      </c>
      <c r="O17" s="12">
        <v>0</v>
      </c>
      <c r="P17" s="39">
        <v>4</v>
      </c>
      <c r="Q17" s="39">
        <v>217566</v>
      </c>
      <c r="R17" s="39">
        <v>0</v>
      </c>
      <c r="S17" s="39">
        <v>0</v>
      </c>
      <c r="T17" s="12">
        <v>390</v>
      </c>
      <c r="U17" s="82">
        <v>388</v>
      </c>
      <c r="V17" s="12">
        <v>0</v>
      </c>
      <c r="W17" s="12">
        <v>2</v>
      </c>
      <c r="X17" s="39">
        <v>29736</v>
      </c>
      <c r="Y17" s="39">
        <v>26001</v>
      </c>
      <c r="Z17" s="39">
        <v>11730</v>
      </c>
      <c r="AA17" s="39">
        <v>2086</v>
      </c>
      <c r="AB17" s="39">
        <v>31894</v>
      </c>
      <c r="AC17" s="39">
        <v>9021</v>
      </c>
      <c r="AD17" s="12">
        <v>0</v>
      </c>
      <c r="AE17" s="39">
        <v>0</v>
      </c>
      <c r="AF17" s="39">
        <v>12180</v>
      </c>
      <c r="AG17" s="39">
        <v>10290000</v>
      </c>
      <c r="AH17" s="39">
        <v>5152000</v>
      </c>
      <c r="AI17" s="12">
        <v>0</v>
      </c>
      <c r="AJ17" s="82">
        <v>0</v>
      </c>
      <c r="AK17" s="6">
        <v>5152000</v>
      </c>
      <c r="AL17" s="12">
        <v>4725000</v>
      </c>
      <c r="AM17" s="82">
        <v>12180</v>
      </c>
      <c r="AN17" s="12">
        <v>9917</v>
      </c>
      <c r="AO17" s="39">
        <v>0</v>
      </c>
      <c r="AP17" s="39">
        <v>0</v>
      </c>
      <c r="AQ17" s="39">
        <v>670</v>
      </c>
      <c r="AR17" s="39">
        <v>670</v>
      </c>
      <c r="AS17" s="144">
        <v>670</v>
      </c>
      <c r="AT17" s="39">
        <v>400000</v>
      </c>
      <c r="AU17" s="39">
        <v>400000</v>
      </c>
      <c r="AV17" s="39">
        <v>400000</v>
      </c>
      <c r="AW17" s="39">
        <v>411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144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7314</v>
      </c>
      <c r="BU17" s="39">
        <v>0</v>
      </c>
      <c r="BV17" s="39">
        <v>0</v>
      </c>
      <c r="BW17" s="39">
        <v>5</v>
      </c>
      <c r="BX17" s="39">
        <v>3176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3527</v>
      </c>
      <c r="CF17" s="39">
        <v>2</v>
      </c>
      <c r="CG17" s="39">
        <v>746</v>
      </c>
      <c r="CH17" s="39">
        <v>3</v>
      </c>
      <c r="CI17" s="39">
        <v>120</v>
      </c>
      <c r="CJ17" s="39">
        <v>1</v>
      </c>
      <c r="CK17" s="39">
        <v>220</v>
      </c>
      <c r="CL17" s="39">
        <v>3</v>
      </c>
      <c r="CM17" s="39">
        <v>0</v>
      </c>
      <c r="CN17" s="39">
        <v>0</v>
      </c>
      <c r="CO17" s="39">
        <v>3</v>
      </c>
      <c r="CP17" s="39">
        <v>3371</v>
      </c>
      <c r="CQ17" s="39">
        <v>0</v>
      </c>
      <c r="CR17" s="39">
        <v>13</v>
      </c>
      <c r="CS17" s="39">
        <v>19</v>
      </c>
      <c r="CT17" s="39">
        <v>1</v>
      </c>
      <c r="CU17" s="39">
        <v>1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8</v>
      </c>
      <c r="DG17" s="39">
        <v>0</v>
      </c>
      <c r="DH17" s="39">
        <v>1</v>
      </c>
      <c r="DI17" s="39">
        <v>0</v>
      </c>
      <c r="DJ17" s="39">
        <v>3</v>
      </c>
      <c r="DK17" s="144">
        <v>0</v>
      </c>
      <c r="DL17" s="39">
        <v>2</v>
      </c>
      <c r="DM17" s="39">
        <v>0</v>
      </c>
      <c r="DN17" s="39">
        <v>0</v>
      </c>
      <c r="DO17" s="39">
        <v>0</v>
      </c>
      <c r="DP17" s="39">
        <v>93</v>
      </c>
      <c r="DQ17" s="39">
        <v>10163</v>
      </c>
      <c r="DR17" s="39">
        <v>14926</v>
      </c>
      <c r="DS17" s="39">
        <v>8752</v>
      </c>
      <c r="DT17" s="39">
        <v>9481</v>
      </c>
      <c r="DU17" s="39">
        <v>142646</v>
      </c>
      <c r="DV17" s="39">
        <v>119766</v>
      </c>
      <c r="DW17" s="39">
        <v>82346</v>
      </c>
      <c r="DX17" s="39">
        <v>859245</v>
      </c>
      <c r="DY17" s="39">
        <v>744992</v>
      </c>
      <c r="DZ17" s="39">
        <v>194825</v>
      </c>
      <c r="EA17" s="39">
        <v>0</v>
      </c>
      <c r="EB17" s="39">
        <v>2176979</v>
      </c>
      <c r="EC17" s="108">
        <v>42759</v>
      </c>
      <c r="ED17" s="143">
        <v>0</v>
      </c>
      <c r="EE17" s="39">
        <v>232380</v>
      </c>
      <c r="EF17" s="39">
        <v>494611</v>
      </c>
      <c r="EG17" s="39">
        <v>769750</v>
      </c>
      <c r="EH17" s="160">
        <v>0</v>
      </c>
      <c r="EI17" s="143">
        <v>0</v>
      </c>
      <c r="EJ17" s="39">
        <v>0</v>
      </c>
      <c r="EK17" s="39">
        <v>0</v>
      </c>
      <c r="EL17" s="39">
        <v>0</v>
      </c>
      <c r="EM17" s="108">
        <v>0</v>
      </c>
      <c r="EN17" s="143">
        <v>0</v>
      </c>
      <c r="EO17" s="39">
        <v>0</v>
      </c>
      <c r="EP17" s="39">
        <v>0</v>
      </c>
      <c r="EQ17" s="39">
        <v>0</v>
      </c>
      <c r="ER17" s="39">
        <v>7003</v>
      </c>
      <c r="ES17" s="39">
        <v>0</v>
      </c>
      <c r="ET17" s="39">
        <v>0</v>
      </c>
      <c r="EU17" s="39">
        <v>0</v>
      </c>
      <c r="EV17" s="39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39">
        <v>0</v>
      </c>
      <c r="FD17" s="39">
        <v>0</v>
      </c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27" customHeight="1" thickBot="1" thickTop="1">
      <c r="A18" s="174" t="s">
        <v>78</v>
      </c>
      <c r="B18" s="14">
        <f>SUM(B5:B17)</f>
        <v>21710249</v>
      </c>
      <c r="C18" s="14">
        <f aca="true" t="shared" si="0" ref="C18:BN18">SUM(C5:C17)</f>
        <v>163738237</v>
      </c>
      <c r="D18" s="14">
        <f t="shared" si="0"/>
        <v>1116</v>
      </c>
      <c r="E18" s="14">
        <f t="shared" si="0"/>
        <v>16791339</v>
      </c>
      <c r="F18" s="14">
        <f t="shared" si="0"/>
        <v>964</v>
      </c>
      <c r="G18" s="14">
        <f t="shared" si="0"/>
        <v>15271237</v>
      </c>
      <c r="H18" s="14">
        <f t="shared" si="0"/>
        <v>152</v>
      </c>
      <c r="I18" s="14">
        <f t="shared" si="0"/>
        <v>1520102</v>
      </c>
      <c r="J18" s="14">
        <f t="shared" si="0"/>
        <v>10</v>
      </c>
      <c r="K18" s="14">
        <f t="shared" si="0"/>
        <v>2523800</v>
      </c>
      <c r="L18" s="14">
        <f t="shared" si="0"/>
        <v>43</v>
      </c>
      <c r="M18" s="14">
        <f t="shared" si="0"/>
        <v>1659432</v>
      </c>
      <c r="N18" s="14">
        <f t="shared" si="0"/>
        <v>1</v>
      </c>
      <c r="O18" s="14">
        <f t="shared" si="0"/>
        <v>68300</v>
      </c>
      <c r="P18" s="14">
        <f t="shared" si="0"/>
        <v>42</v>
      </c>
      <c r="Q18" s="14">
        <f t="shared" si="0"/>
        <v>1591132</v>
      </c>
      <c r="R18" s="14">
        <f t="shared" si="0"/>
        <v>2</v>
      </c>
      <c r="S18" s="14">
        <f t="shared" si="0"/>
        <v>352100</v>
      </c>
      <c r="T18" s="14">
        <f t="shared" si="0"/>
        <v>25814</v>
      </c>
      <c r="U18" s="14">
        <f t="shared" si="0"/>
        <v>23827</v>
      </c>
      <c r="V18" s="14">
        <f t="shared" si="0"/>
        <v>1568</v>
      </c>
      <c r="W18" s="14">
        <f t="shared" si="0"/>
        <v>419</v>
      </c>
      <c r="X18" s="14">
        <f t="shared" si="0"/>
        <v>3763806</v>
      </c>
      <c r="Y18" s="14">
        <f t="shared" si="0"/>
        <v>1898383</v>
      </c>
      <c r="Z18" s="14">
        <f t="shared" si="0"/>
        <v>218469</v>
      </c>
      <c r="AA18" s="14">
        <f t="shared" si="0"/>
        <v>180098</v>
      </c>
      <c r="AB18" s="14">
        <f t="shared" si="0"/>
        <v>1631148</v>
      </c>
      <c r="AC18" s="14">
        <f t="shared" si="0"/>
        <v>609892</v>
      </c>
      <c r="AD18" s="14">
        <f t="shared" si="0"/>
        <v>54838</v>
      </c>
      <c r="AE18" s="14">
        <f t="shared" si="0"/>
        <v>93</v>
      </c>
      <c r="AF18" s="14">
        <f t="shared" si="0"/>
        <v>866238</v>
      </c>
      <c r="AG18" s="14">
        <f t="shared" si="0"/>
        <v>277226000</v>
      </c>
      <c r="AH18" s="14">
        <f t="shared" si="0"/>
        <v>192820500</v>
      </c>
      <c r="AI18" s="14">
        <f t="shared" si="0"/>
        <v>26</v>
      </c>
      <c r="AJ18" s="14">
        <f t="shared" si="0"/>
        <v>26</v>
      </c>
      <c r="AK18" s="14">
        <f t="shared" si="0"/>
        <v>264268000</v>
      </c>
      <c r="AL18" s="14">
        <f t="shared" si="0"/>
        <v>186583500</v>
      </c>
      <c r="AM18" s="14">
        <f t="shared" si="0"/>
        <v>821192</v>
      </c>
      <c r="AN18" s="14">
        <f t="shared" si="0"/>
        <v>699015</v>
      </c>
      <c r="AO18" s="14">
        <f t="shared" si="0"/>
        <v>44394300</v>
      </c>
      <c r="AP18" s="14">
        <f t="shared" si="0"/>
        <v>30394000</v>
      </c>
      <c r="AQ18" s="14">
        <f t="shared" si="0"/>
        <v>66082</v>
      </c>
      <c r="AR18" s="14">
        <f t="shared" si="0"/>
        <v>66082</v>
      </c>
      <c r="AS18" s="14">
        <f t="shared" si="0"/>
        <v>66082</v>
      </c>
      <c r="AT18" s="14">
        <f t="shared" si="0"/>
        <v>71916470</v>
      </c>
      <c r="AU18" s="14">
        <f t="shared" si="0"/>
        <v>71916470</v>
      </c>
      <c r="AV18" s="14">
        <f t="shared" si="0"/>
        <v>71916470</v>
      </c>
      <c r="AW18" s="14">
        <f t="shared" si="0"/>
        <v>50445</v>
      </c>
      <c r="AX18" s="14">
        <f t="shared" si="0"/>
        <v>0</v>
      </c>
      <c r="AY18" s="14">
        <f t="shared" si="0"/>
        <v>0</v>
      </c>
      <c r="AZ18" s="14">
        <f t="shared" si="0"/>
        <v>0</v>
      </c>
      <c r="BA18" s="14">
        <f t="shared" si="0"/>
        <v>0</v>
      </c>
      <c r="BB18" s="14">
        <f t="shared" si="0"/>
        <v>0</v>
      </c>
      <c r="BC18" s="14">
        <f t="shared" si="0"/>
        <v>0</v>
      </c>
      <c r="BD18" s="14">
        <f t="shared" si="0"/>
        <v>0</v>
      </c>
      <c r="BE18" s="14">
        <f t="shared" si="0"/>
        <v>0</v>
      </c>
      <c r="BF18" s="14">
        <f t="shared" si="0"/>
        <v>0</v>
      </c>
      <c r="BG18" s="14">
        <f t="shared" si="0"/>
        <v>0</v>
      </c>
      <c r="BH18" s="14">
        <f t="shared" si="0"/>
        <v>0</v>
      </c>
      <c r="BI18" s="14">
        <f t="shared" si="0"/>
        <v>0</v>
      </c>
      <c r="BJ18" s="14">
        <f t="shared" si="0"/>
        <v>0</v>
      </c>
      <c r="BK18" s="14">
        <f t="shared" si="0"/>
        <v>0</v>
      </c>
      <c r="BL18" s="14">
        <f t="shared" si="0"/>
        <v>36</v>
      </c>
      <c r="BM18" s="14">
        <f t="shared" si="0"/>
        <v>36</v>
      </c>
      <c r="BN18" s="14">
        <f t="shared" si="0"/>
        <v>36</v>
      </c>
      <c r="BO18" s="14">
        <f aca="true" t="shared" si="1" ref="BO18:DX18">SUM(BO5:BO17)</f>
        <v>10000</v>
      </c>
      <c r="BP18" s="14">
        <f t="shared" si="1"/>
        <v>10000</v>
      </c>
      <c r="BQ18" s="14">
        <f t="shared" si="1"/>
        <v>10000</v>
      </c>
      <c r="BR18" s="14">
        <f t="shared" si="1"/>
        <v>36</v>
      </c>
      <c r="BS18" s="14">
        <f t="shared" si="1"/>
        <v>128</v>
      </c>
      <c r="BT18" s="14">
        <f t="shared" si="1"/>
        <v>291946</v>
      </c>
      <c r="BU18" s="14">
        <f t="shared" si="1"/>
        <v>2304</v>
      </c>
      <c r="BV18" s="14">
        <f t="shared" si="1"/>
        <v>0</v>
      </c>
      <c r="BW18" s="14">
        <f t="shared" si="1"/>
        <v>144</v>
      </c>
      <c r="BX18" s="14">
        <f t="shared" si="1"/>
        <v>85374</v>
      </c>
      <c r="BY18" s="14">
        <f t="shared" si="1"/>
        <v>4</v>
      </c>
      <c r="BZ18" s="14">
        <f t="shared" si="1"/>
        <v>3685</v>
      </c>
      <c r="CA18" s="14">
        <f t="shared" si="1"/>
        <v>2</v>
      </c>
      <c r="CB18" s="14">
        <f t="shared" si="1"/>
        <v>934</v>
      </c>
      <c r="CC18" s="14">
        <f t="shared" si="1"/>
        <v>0</v>
      </c>
      <c r="CD18" s="14">
        <f t="shared" si="1"/>
        <v>0</v>
      </c>
      <c r="CE18" s="14">
        <f t="shared" si="1"/>
        <v>145914</v>
      </c>
      <c r="CF18" s="14">
        <f t="shared" si="1"/>
        <v>102</v>
      </c>
      <c r="CG18" s="14">
        <f t="shared" si="1"/>
        <v>95472</v>
      </c>
      <c r="CH18" s="14">
        <f t="shared" si="1"/>
        <v>249</v>
      </c>
      <c r="CI18" s="14">
        <f t="shared" si="1"/>
        <v>14533</v>
      </c>
      <c r="CJ18" s="14">
        <f t="shared" si="1"/>
        <v>40</v>
      </c>
      <c r="CK18" s="14">
        <f t="shared" si="1"/>
        <v>12093</v>
      </c>
      <c r="CL18" s="14">
        <f>SUM(CL5:CL17)</f>
        <v>66</v>
      </c>
      <c r="CM18" s="14">
        <f t="shared" si="1"/>
        <v>0</v>
      </c>
      <c r="CN18" s="14">
        <f t="shared" si="1"/>
        <v>0</v>
      </c>
      <c r="CO18" s="14">
        <f t="shared" si="1"/>
        <v>30</v>
      </c>
      <c r="CP18" s="14">
        <f t="shared" si="1"/>
        <v>119119</v>
      </c>
      <c r="CQ18" s="14">
        <f t="shared" si="1"/>
        <v>90</v>
      </c>
      <c r="CR18" s="14">
        <f t="shared" si="1"/>
        <v>281</v>
      </c>
      <c r="CS18" s="14">
        <f t="shared" si="1"/>
        <v>335</v>
      </c>
      <c r="CT18" s="14">
        <f t="shared" si="1"/>
        <v>44</v>
      </c>
      <c r="CU18" s="14">
        <f t="shared" si="1"/>
        <v>136</v>
      </c>
      <c r="CV18" s="14">
        <f t="shared" si="1"/>
        <v>0</v>
      </c>
      <c r="CW18" s="14">
        <f t="shared" si="1"/>
        <v>0</v>
      </c>
      <c r="CX18" s="14">
        <f t="shared" si="1"/>
        <v>0</v>
      </c>
      <c r="CY18" s="14">
        <f t="shared" si="1"/>
        <v>0</v>
      </c>
      <c r="CZ18" s="14">
        <f t="shared" si="1"/>
        <v>2</v>
      </c>
      <c r="DA18" s="14">
        <f t="shared" si="1"/>
        <v>6</v>
      </c>
      <c r="DB18" s="14">
        <f t="shared" si="1"/>
        <v>2</v>
      </c>
      <c r="DC18" s="14">
        <f t="shared" si="1"/>
        <v>24</v>
      </c>
      <c r="DD18" s="14">
        <f t="shared" si="1"/>
        <v>0</v>
      </c>
      <c r="DE18" s="14">
        <f t="shared" si="1"/>
        <v>0</v>
      </c>
      <c r="DF18" s="14">
        <f t="shared" si="1"/>
        <v>125</v>
      </c>
      <c r="DG18" s="14">
        <f t="shared" si="1"/>
        <v>102</v>
      </c>
      <c r="DH18" s="14">
        <f t="shared" si="1"/>
        <v>16</v>
      </c>
      <c r="DI18" s="14">
        <f t="shared" si="1"/>
        <v>7</v>
      </c>
      <c r="DJ18" s="14">
        <f t="shared" si="1"/>
        <v>51</v>
      </c>
      <c r="DK18" s="14">
        <f t="shared" si="1"/>
        <v>8</v>
      </c>
      <c r="DL18" s="14">
        <f t="shared" si="1"/>
        <v>75</v>
      </c>
      <c r="DM18" s="14">
        <f t="shared" si="1"/>
        <v>12</v>
      </c>
      <c r="DN18" s="14">
        <f t="shared" si="1"/>
        <v>6</v>
      </c>
      <c r="DO18" s="14">
        <f t="shared" si="1"/>
        <v>9</v>
      </c>
      <c r="DP18" s="14">
        <f t="shared" si="1"/>
        <v>2265</v>
      </c>
      <c r="DQ18" s="14">
        <f t="shared" si="1"/>
        <v>214363</v>
      </c>
      <c r="DR18" s="14">
        <f t="shared" si="1"/>
        <v>386616</v>
      </c>
      <c r="DS18" s="14">
        <f t="shared" si="1"/>
        <v>242682</v>
      </c>
      <c r="DT18" s="14">
        <f t="shared" si="1"/>
        <v>4254127</v>
      </c>
      <c r="DU18" s="14">
        <f t="shared" si="1"/>
        <v>6791598</v>
      </c>
      <c r="DV18" s="14">
        <f t="shared" si="1"/>
        <v>4419386</v>
      </c>
      <c r="DW18" s="14">
        <f t="shared" si="1"/>
        <v>3149850</v>
      </c>
      <c r="DX18" s="14">
        <f t="shared" si="1"/>
        <v>12784279</v>
      </c>
      <c r="DY18" s="14">
        <f aca="true" t="shared" si="2" ref="DY18:FC18">SUM(DY5:DY17)</f>
        <v>27754217</v>
      </c>
      <c r="DZ18" s="14">
        <f t="shared" si="2"/>
        <v>3130430</v>
      </c>
      <c r="EA18" s="14">
        <f t="shared" si="2"/>
        <v>1186738</v>
      </c>
      <c r="EB18" s="14">
        <f t="shared" si="2"/>
        <v>64099923</v>
      </c>
      <c r="EC18" s="14">
        <f t="shared" si="2"/>
        <v>3793026</v>
      </c>
      <c r="ED18" s="14">
        <f t="shared" si="2"/>
        <v>99488</v>
      </c>
      <c r="EE18" s="14">
        <f t="shared" si="2"/>
        <v>39740696</v>
      </c>
      <c r="EF18" s="14">
        <f t="shared" si="2"/>
        <v>10434792</v>
      </c>
      <c r="EG18" s="14">
        <f t="shared" si="2"/>
        <v>54068002</v>
      </c>
      <c r="EH18" s="14">
        <f t="shared" si="2"/>
        <v>306736</v>
      </c>
      <c r="EI18" s="14">
        <f t="shared" si="2"/>
        <v>218530</v>
      </c>
      <c r="EJ18" s="14">
        <f t="shared" si="2"/>
        <v>1109000</v>
      </c>
      <c r="EK18" s="14">
        <f t="shared" si="2"/>
        <v>1906075</v>
      </c>
      <c r="EL18" s="14">
        <f t="shared" si="2"/>
        <v>3540341</v>
      </c>
      <c r="EM18" s="14">
        <f t="shared" si="2"/>
        <v>0</v>
      </c>
      <c r="EN18" s="14">
        <f t="shared" si="2"/>
        <v>0</v>
      </c>
      <c r="EO18" s="14">
        <f t="shared" si="2"/>
        <v>6184504</v>
      </c>
      <c r="EP18" s="14">
        <f t="shared" si="2"/>
        <v>0</v>
      </c>
      <c r="EQ18" s="14">
        <f t="shared" si="2"/>
        <v>6184504</v>
      </c>
      <c r="ER18" s="14">
        <f t="shared" si="2"/>
        <v>366452</v>
      </c>
      <c r="ES18" s="14">
        <f t="shared" si="2"/>
        <v>3</v>
      </c>
      <c r="ET18" s="14">
        <f t="shared" si="2"/>
        <v>10345</v>
      </c>
      <c r="EU18" s="41">
        <f t="shared" si="2"/>
        <v>1.6</v>
      </c>
      <c r="EV18" s="41">
        <f t="shared" si="2"/>
        <v>3768.2</v>
      </c>
      <c r="EW18" s="14">
        <f t="shared" si="2"/>
        <v>1</v>
      </c>
      <c r="EX18" s="14">
        <f t="shared" si="2"/>
        <v>2399</v>
      </c>
      <c r="EY18" s="14">
        <f t="shared" si="2"/>
        <v>0</v>
      </c>
      <c r="EZ18" s="14">
        <f t="shared" si="2"/>
        <v>0</v>
      </c>
      <c r="FA18" s="14">
        <f t="shared" si="2"/>
        <v>0</v>
      </c>
      <c r="FB18" s="14">
        <f t="shared" si="2"/>
        <v>0</v>
      </c>
      <c r="FC18" s="14">
        <f t="shared" si="2"/>
        <v>0</v>
      </c>
      <c r="FD18" s="14">
        <f>SUM(FD5:FD17)</f>
        <v>0</v>
      </c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27" customHeight="1" thickTop="1">
      <c r="A19" s="172" t="s">
        <v>9</v>
      </c>
      <c r="B19" s="12">
        <v>300063</v>
      </c>
      <c r="C19" s="12">
        <v>1744896</v>
      </c>
      <c r="D19" s="12">
        <v>10</v>
      </c>
      <c r="E19" s="12">
        <v>20476</v>
      </c>
      <c r="F19" s="39">
        <v>8</v>
      </c>
      <c r="G19" s="39">
        <v>19300</v>
      </c>
      <c r="H19" s="39">
        <v>2</v>
      </c>
      <c r="I19" s="39">
        <v>1176</v>
      </c>
      <c r="J19" s="39">
        <v>0</v>
      </c>
      <c r="K19" s="39">
        <v>0</v>
      </c>
      <c r="L19" s="12">
        <v>1</v>
      </c>
      <c r="M19" s="82">
        <v>170000</v>
      </c>
      <c r="N19" s="12">
        <v>0</v>
      </c>
      <c r="O19" s="12">
        <v>0</v>
      </c>
      <c r="P19" s="39">
        <v>1</v>
      </c>
      <c r="Q19" s="39">
        <v>170000</v>
      </c>
      <c r="R19" s="39">
        <v>0</v>
      </c>
      <c r="S19" s="39">
        <v>0</v>
      </c>
      <c r="T19" s="12">
        <v>113</v>
      </c>
      <c r="U19" s="82">
        <v>111</v>
      </c>
      <c r="V19" s="12">
        <v>0</v>
      </c>
      <c r="W19" s="12">
        <v>2</v>
      </c>
      <c r="X19" s="39">
        <v>1154</v>
      </c>
      <c r="Y19" s="39">
        <v>36537</v>
      </c>
      <c r="Z19" s="39">
        <v>6453</v>
      </c>
      <c r="AA19" s="39">
        <v>1171</v>
      </c>
      <c r="AB19" s="39">
        <v>13500</v>
      </c>
      <c r="AC19" s="39">
        <v>4828</v>
      </c>
      <c r="AD19" s="12">
        <v>0</v>
      </c>
      <c r="AE19" s="39">
        <v>0</v>
      </c>
      <c r="AF19" s="39">
        <v>4369</v>
      </c>
      <c r="AG19" s="39">
        <v>3330000</v>
      </c>
      <c r="AH19" s="39">
        <v>1160000</v>
      </c>
      <c r="AI19" s="12">
        <v>0</v>
      </c>
      <c r="AJ19" s="82">
        <v>0</v>
      </c>
      <c r="AK19" s="6">
        <v>3330000</v>
      </c>
      <c r="AL19" s="12">
        <v>1160000</v>
      </c>
      <c r="AM19" s="82">
        <v>4369</v>
      </c>
      <c r="AN19" s="12">
        <v>3641</v>
      </c>
      <c r="AO19" s="39">
        <v>0</v>
      </c>
      <c r="AP19" s="39">
        <v>0</v>
      </c>
      <c r="AQ19" s="39">
        <v>295</v>
      </c>
      <c r="AR19" s="39">
        <v>0</v>
      </c>
      <c r="AS19" s="144">
        <v>0</v>
      </c>
      <c r="AT19" s="39">
        <v>454000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144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3118</v>
      </c>
      <c r="BU19" s="39">
        <v>0</v>
      </c>
      <c r="BV19" s="39">
        <v>0</v>
      </c>
      <c r="BW19" s="39">
        <v>1</v>
      </c>
      <c r="BX19" s="39">
        <v>810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1508</v>
      </c>
      <c r="CF19" s="39">
        <v>0</v>
      </c>
      <c r="CG19" s="39">
        <v>0</v>
      </c>
      <c r="CH19" s="39">
        <v>0</v>
      </c>
      <c r="CI19" s="39">
        <v>0</v>
      </c>
      <c r="CJ19" s="39">
        <v>1</v>
      </c>
      <c r="CK19" s="39">
        <v>361</v>
      </c>
      <c r="CL19" s="39">
        <v>2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5</v>
      </c>
      <c r="CS19" s="39">
        <v>8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2</v>
      </c>
      <c r="DG19" s="39">
        <v>1</v>
      </c>
      <c r="DH19" s="39">
        <v>0</v>
      </c>
      <c r="DI19" s="39">
        <v>0</v>
      </c>
      <c r="DJ19" s="39">
        <v>0</v>
      </c>
      <c r="DK19" s="144">
        <v>0</v>
      </c>
      <c r="DL19" s="39">
        <v>1</v>
      </c>
      <c r="DM19" s="39">
        <v>0</v>
      </c>
      <c r="DN19" s="39">
        <v>0</v>
      </c>
      <c r="DO19" s="39">
        <v>0</v>
      </c>
      <c r="DP19" s="39">
        <v>20</v>
      </c>
      <c r="DQ19" s="39">
        <v>1574</v>
      </c>
      <c r="DR19" s="39">
        <v>6038</v>
      </c>
      <c r="DS19" s="39">
        <v>8930</v>
      </c>
      <c r="DT19" s="39">
        <v>0</v>
      </c>
      <c r="DU19" s="39">
        <v>56406</v>
      </c>
      <c r="DV19" s="39">
        <v>49955</v>
      </c>
      <c r="DW19" s="39">
        <v>20821</v>
      </c>
      <c r="DX19" s="39">
        <v>17377</v>
      </c>
      <c r="DY19" s="39">
        <v>423557</v>
      </c>
      <c r="DZ19" s="39">
        <v>0</v>
      </c>
      <c r="EA19" s="39">
        <v>0</v>
      </c>
      <c r="EB19" s="39">
        <v>583084</v>
      </c>
      <c r="EC19" s="108">
        <v>6465</v>
      </c>
      <c r="ED19" s="143">
        <v>0</v>
      </c>
      <c r="EE19" s="39">
        <v>3856955</v>
      </c>
      <c r="EF19" s="39">
        <v>58046</v>
      </c>
      <c r="EG19" s="39">
        <v>3921466</v>
      </c>
      <c r="EH19" s="160">
        <v>0</v>
      </c>
      <c r="EI19" s="143">
        <v>0</v>
      </c>
      <c r="EJ19" s="39">
        <v>0</v>
      </c>
      <c r="EK19" s="39">
        <v>0</v>
      </c>
      <c r="EL19" s="39">
        <v>0</v>
      </c>
      <c r="EM19" s="108">
        <v>0</v>
      </c>
      <c r="EN19" s="143">
        <v>0</v>
      </c>
      <c r="EO19" s="39">
        <v>0</v>
      </c>
      <c r="EP19" s="39">
        <v>0</v>
      </c>
      <c r="EQ19" s="39">
        <v>0</v>
      </c>
      <c r="ER19" s="39">
        <v>3869</v>
      </c>
      <c r="ES19" s="39">
        <v>0</v>
      </c>
      <c r="ET19" s="39">
        <v>0</v>
      </c>
      <c r="EU19" s="39">
        <v>0.1</v>
      </c>
      <c r="EV19" s="39">
        <v>211.6</v>
      </c>
      <c r="EW19" s="39">
        <v>0</v>
      </c>
      <c r="EX19" s="39">
        <v>0</v>
      </c>
      <c r="EY19" s="39">
        <v>0</v>
      </c>
      <c r="EZ19" s="39">
        <v>0</v>
      </c>
      <c r="FA19" s="39">
        <v>0</v>
      </c>
      <c r="FB19" s="39">
        <v>0</v>
      </c>
      <c r="FC19" s="39">
        <v>0</v>
      </c>
      <c r="FD19" s="39">
        <v>0</v>
      </c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27" customHeight="1">
      <c r="A20" s="172" t="s">
        <v>10</v>
      </c>
      <c r="B20" s="12">
        <v>234424</v>
      </c>
      <c r="C20" s="12">
        <v>1612286</v>
      </c>
      <c r="D20" s="12">
        <v>0</v>
      </c>
      <c r="E20" s="12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2">
        <v>0</v>
      </c>
      <c r="M20" s="82">
        <v>0</v>
      </c>
      <c r="N20" s="12">
        <v>0</v>
      </c>
      <c r="O20" s="12">
        <v>0</v>
      </c>
      <c r="P20" s="39">
        <v>0</v>
      </c>
      <c r="Q20" s="39">
        <v>0</v>
      </c>
      <c r="R20" s="39">
        <v>0</v>
      </c>
      <c r="S20" s="39">
        <v>0</v>
      </c>
      <c r="T20" s="12">
        <v>242</v>
      </c>
      <c r="U20" s="82">
        <v>233</v>
      </c>
      <c r="V20" s="12">
        <v>0</v>
      </c>
      <c r="W20" s="12">
        <v>9</v>
      </c>
      <c r="X20" s="39">
        <v>16128</v>
      </c>
      <c r="Y20" s="39">
        <v>35437</v>
      </c>
      <c r="Z20" s="39">
        <v>754</v>
      </c>
      <c r="AA20" s="39">
        <v>897</v>
      </c>
      <c r="AB20" s="39">
        <v>10687</v>
      </c>
      <c r="AC20" s="39">
        <v>3508</v>
      </c>
      <c r="AD20" s="12">
        <v>0</v>
      </c>
      <c r="AE20" s="39">
        <v>0</v>
      </c>
      <c r="AF20" s="39">
        <v>4624</v>
      </c>
      <c r="AG20" s="39">
        <v>1631000</v>
      </c>
      <c r="AH20" s="39">
        <v>1320000</v>
      </c>
      <c r="AI20" s="12">
        <v>0</v>
      </c>
      <c r="AJ20" s="82">
        <v>0</v>
      </c>
      <c r="AK20" s="6">
        <v>1631000</v>
      </c>
      <c r="AL20" s="12">
        <v>1320000</v>
      </c>
      <c r="AM20" s="82">
        <v>4624</v>
      </c>
      <c r="AN20" s="12">
        <v>4036</v>
      </c>
      <c r="AO20" s="39">
        <v>0</v>
      </c>
      <c r="AP20" s="39">
        <v>0</v>
      </c>
      <c r="AQ20" s="39">
        <v>0</v>
      </c>
      <c r="AR20" s="39">
        <v>0</v>
      </c>
      <c r="AS20" s="144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144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1244</v>
      </c>
      <c r="BU20" s="39">
        <v>0</v>
      </c>
      <c r="BV20" s="39">
        <v>0</v>
      </c>
      <c r="BW20" s="39">
        <v>1</v>
      </c>
      <c r="BX20" s="39">
        <v>818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2037</v>
      </c>
      <c r="CF20" s="39">
        <v>0</v>
      </c>
      <c r="CG20" s="39">
        <v>0</v>
      </c>
      <c r="CH20" s="39">
        <v>2</v>
      </c>
      <c r="CI20" s="39">
        <v>140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1</v>
      </c>
      <c r="CP20" s="39">
        <v>5324</v>
      </c>
      <c r="CQ20" s="39">
        <v>3</v>
      </c>
      <c r="CR20" s="39">
        <v>1</v>
      </c>
      <c r="CS20" s="39">
        <v>1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5</v>
      </c>
      <c r="DG20" s="39">
        <v>3</v>
      </c>
      <c r="DH20" s="39">
        <v>1</v>
      </c>
      <c r="DI20" s="39">
        <v>0</v>
      </c>
      <c r="DJ20" s="39">
        <v>1</v>
      </c>
      <c r="DK20" s="144">
        <v>0</v>
      </c>
      <c r="DL20" s="39">
        <v>2</v>
      </c>
      <c r="DM20" s="39">
        <v>0</v>
      </c>
      <c r="DN20" s="39">
        <v>0</v>
      </c>
      <c r="DO20" s="39">
        <v>0</v>
      </c>
      <c r="DP20" s="39">
        <v>24</v>
      </c>
      <c r="DQ20" s="39">
        <v>2123</v>
      </c>
      <c r="DR20" s="39">
        <v>7871</v>
      </c>
      <c r="DS20" s="39">
        <v>5644</v>
      </c>
      <c r="DT20" s="39">
        <v>826</v>
      </c>
      <c r="DU20" s="39">
        <v>59707</v>
      </c>
      <c r="DV20" s="39">
        <v>29652</v>
      </c>
      <c r="DW20" s="39">
        <v>36797</v>
      </c>
      <c r="DX20" s="39">
        <v>0</v>
      </c>
      <c r="DY20" s="39">
        <v>220707</v>
      </c>
      <c r="DZ20" s="39">
        <v>0</v>
      </c>
      <c r="EA20" s="39">
        <v>0</v>
      </c>
      <c r="EB20" s="39">
        <v>361204</v>
      </c>
      <c r="EC20" s="108">
        <v>1431</v>
      </c>
      <c r="ED20" s="143">
        <v>0</v>
      </c>
      <c r="EE20" s="39">
        <v>86975</v>
      </c>
      <c r="EF20" s="39">
        <v>7541</v>
      </c>
      <c r="EG20" s="39">
        <v>95947</v>
      </c>
      <c r="EH20" s="160">
        <v>2528</v>
      </c>
      <c r="EI20" s="143">
        <v>1108</v>
      </c>
      <c r="EJ20" s="39">
        <v>0</v>
      </c>
      <c r="EK20" s="39">
        <v>62</v>
      </c>
      <c r="EL20" s="39">
        <v>3698</v>
      </c>
      <c r="EM20" s="108">
        <v>0</v>
      </c>
      <c r="EN20" s="143">
        <v>0</v>
      </c>
      <c r="EO20" s="39">
        <v>0</v>
      </c>
      <c r="EP20" s="39">
        <v>0</v>
      </c>
      <c r="EQ20" s="39">
        <v>0</v>
      </c>
      <c r="ER20" s="39">
        <v>2986</v>
      </c>
      <c r="ES20" s="39">
        <v>0</v>
      </c>
      <c r="ET20" s="39">
        <v>0</v>
      </c>
      <c r="EU20" s="39">
        <v>0.1</v>
      </c>
      <c r="EV20" s="39">
        <v>189.1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27" customHeight="1">
      <c r="A21" s="172" t="s">
        <v>11</v>
      </c>
      <c r="B21" s="12">
        <v>290015</v>
      </c>
      <c r="C21" s="12">
        <v>2627871</v>
      </c>
      <c r="D21" s="12">
        <v>3</v>
      </c>
      <c r="E21" s="12">
        <v>60900</v>
      </c>
      <c r="F21" s="39">
        <v>3</v>
      </c>
      <c r="G21" s="39">
        <v>60900</v>
      </c>
      <c r="H21" s="39">
        <v>0</v>
      </c>
      <c r="I21" s="39">
        <v>0</v>
      </c>
      <c r="J21" s="39">
        <v>0</v>
      </c>
      <c r="K21" s="39">
        <v>0</v>
      </c>
      <c r="L21" s="12">
        <v>2</v>
      </c>
      <c r="M21" s="82">
        <v>294867</v>
      </c>
      <c r="N21" s="12">
        <v>0</v>
      </c>
      <c r="O21" s="12">
        <v>0</v>
      </c>
      <c r="P21" s="39">
        <v>2</v>
      </c>
      <c r="Q21" s="39">
        <v>294867</v>
      </c>
      <c r="R21" s="39">
        <v>0</v>
      </c>
      <c r="S21" s="39">
        <v>0</v>
      </c>
      <c r="T21" s="12">
        <v>202</v>
      </c>
      <c r="U21" s="82">
        <v>187</v>
      </c>
      <c r="V21" s="12">
        <v>0</v>
      </c>
      <c r="W21" s="12">
        <v>15</v>
      </c>
      <c r="X21" s="39">
        <v>34485</v>
      </c>
      <c r="Y21" s="39">
        <v>48956</v>
      </c>
      <c r="Z21" s="39">
        <v>5477</v>
      </c>
      <c r="AA21" s="39">
        <v>2778</v>
      </c>
      <c r="AB21" s="39">
        <v>16769</v>
      </c>
      <c r="AC21" s="39">
        <v>5679</v>
      </c>
      <c r="AD21" s="12">
        <v>503</v>
      </c>
      <c r="AE21" s="39">
        <v>0</v>
      </c>
      <c r="AF21" s="39">
        <v>0</v>
      </c>
      <c r="AG21" s="39">
        <v>0</v>
      </c>
      <c r="AH21" s="39">
        <v>0</v>
      </c>
      <c r="AI21" s="12">
        <v>0</v>
      </c>
      <c r="AJ21" s="82">
        <v>0</v>
      </c>
      <c r="AK21" s="6">
        <v>0</v>
      </c>
      <c r="AL21" s="12">
        <v>0</v>
      </c>
      <c r="AM21" s="82">
        <v>0</v>
      </c>
      <c r="AN21" s="12">
        <v>0</v>
      </c>
      <c r="AO21" s="39">
        <v>480000</v>
      </c>
      <c r="AP21" s="39">
        <v>370000</v>
      </c>
      <c r="AQ21" s="39">
        <v>155</v>
      </c>
      <c r="AR21" s="39">
        <v>0</v>
      </c>
      <c r="AS21" s="144">
        <v>0</v>
      </c>
      <c r="AT21" s="39">
        <v>225600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144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3012</v>
      </c>
      <c r="BU21" s="39">
        <v>0</v>
      </c>
      <c r="BV21" s="39">
        <v>0</v>
      </c>
      <c r="BW21" s="39">
        <v>1</v>
      </c>
      <c r="BX21" s="39">
        <v>961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2279</v>
      </c>
      <c r="CF21" s="39">
        <v>1</v>
      </c>
      <c r="CG21" s="39">
        <v>189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10</v>
      </c>
      <c r="CS21" s="39">
        <v>5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2</v>
      </c>
      <c r="DG21" s="39">
        <v>0</v>
      </c>
      <c r="DH21" s="39">
        <v>0</v>
      </c>
      <c r="DI21" s="39">
        <v>0</v>
      </c>
      <c r="DJ21" s="39">
        <v>0</v>
      </c>
      <c r="DK21" s="144">
        <v>0</v>
      </c>
      <c r="DL21" s="39">
        <v>2</v>
      </c>
      <c r="DM21" s="39">
        <v>0</v>
      </c>
      <c r="DN21" s="39">
        <v>0</v>
      </c>
      <c r="DO21" s="39">
        <v>0</v>
      </c>
      <c r="DP21" s="39">
        <v>82</v>
      </c>
      <c r="DQ21" s="39">
        <v>5417</v>
      </c>
      <c r="DR21" s="39">
        <v>12767</v>
      </c>
      <c r="DS21" s="39">
        <v>10512</v>
      </c>
      <c r="DT21" s="39">
        <v>1021</v>
      </c>
      <c r="DU21" s="39">
        <v>180900</v>
      </c>
      <c r="DV21" s="39">
        <v>38583</v>
      </c>
      <c r="DW21" s="39">
        <v>27846</v>
      </c>
      <c r="DX21" s="39">
        <v>408280</v>
      </c>
      <c r="DY21" s="39">
        <v>195415</v>
      </c>
      <c r="DZ21" s="39">
        <v>0</v>
      </c>
      <c r="EA21" s="39">
        <v>0</v>
      </c>
      <c r="EB21" s="39">
        <v>875324</v>
      </c>
      <c r="EC21" s="108">
        <v>73207</v>
      </c>
      <c r="ED21" s="143">
        <v>0</v>
      </c>
      <c r="EE21" s="39">
        <v>679296</v>
      </c>
      <c r="EF21" s="39">
        <v>101832</v>
      </c>
      <c r="EG21" s="39">
        <v>854335</v>
      </c>
      <c r="EH21" s="160">
        <v>0</v>
      </c>
      <c r="EI21" s="143">
        <v>0</v>
      </c>
      <c r="EJ21" s="39">
        <v>0</v>
      </c>
      <c r="EK21" s="39">
        <v>0</v>
      </c>
      <c r="EL21" s="39">
        <v>0</v>
      </c>
      <c r="EM21" s="108">
        <v>0</v>
      </c>
      <c r="EN21" s="143">
        <v>0</v>
      </c>
      <c r="EO21" s="39">
        <v>0</v>
      </c>
      <c r="EP21" s="39">
        <v>0</v>
      </c>
      <c r="EQ21" s="39">
        <v>0</v>
      </c>
      <c r="ER21" s="39">
        <v>4989</v>
      </c>
      <c r="ES21" s="39">
        <v>0</v>
      </c>
      <c r="ET21" s="39">
        <v>0</v>
      </c>
      <c r="EU21" s="39">
        <v>0.1</v>
      </c>
      <c r="EV21" s="39">
        <v>243.1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39">
        <v>0</v>
      </c>
      <c r="FD21" s="39">
        <v>0</v>
      </c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27" customHeight="1">
      <c r="A22" s="172" t="s">
        <v>12</v>
      </c>
      <c r="B22" s="12">
        <v>160015</v>
      </c>
      <c r="C22" s="12">
        <v>1455760</v>
      </c>
      <c r="D22" s="12">
        <v>0</v>
      </c>
      <c r="E22" s="12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12">
        <v>2</v>
      </c>
      <c r="M22" s="82">
        <v>48067</v>
      </c>
      <c r="N22" s="12">
        <v>0</v>
      </c>
      <c r="O22" s="12">
        <v>0</v>
      </c>
      <c r="P22" s="39">
        <v>2</v>
      </c>
      <c r="Q22" s="39">
        <v>48067</v>
      </c>
      <c r="R22" s="39">
        <v>0</v>
      </c>
      <c r="S22" s="39">
        <v>0</v>
      </c>
      <c r="T22" s="12">
        <v>45</v>
      </c>
      <c r="U22" s="82">
        <v>29</v>
      </c>
      <c r="V22" s="12">
        <v>0</v>
      </c>
      <c r="W22" s="12">
        <v>16</v>
      </c>
      <c r="X22" s="39">
        <v>0</v>
      </c>
      <c r="Y22" s="39">
        <v>2159</v>
      </c>
      <c r="Z22" s="39">
        <v>3629</v>
      </c>
      <c r="AA22" s="39">
        <v>1112</v>
      </c>
      <c r="AB22" s="39">
        <v>6503</v>
      </c>
      <c r="AC22" s="39">
        <v>1827</v>
      </c>
      <c r="AD22" s="12">
        <v>0</v>
      </c>
      <c r="AE22" s="39">
        <v>0</v>
      </c>
      <c r="AF22" s="39">
        <v>0</v>
      </c>
      <c r="AG22" s="39">
        <v>0</v>
      </c>
      <c r="AH22" s="39">
        <v>0</v>
      </c>
      <c r="AI22" s="12">
        <v>0</v>
      </c>
      <c r="AJ22" s="82">
        <v>0</v>
      </c>
      <c r="AK22" s="6">
        <v>0</v>
      </c>
      <c r="AL22" s="12">
        <v>0</v>
      </c>
      <c r="AM22" s="82">
        <v>0</v>
      </c>
      <c r="AN22" s="12">
        <v>0</v>
      </c>
      <c r="AO22" s="39">
        <v>0</v>
      </c>
      <c r="AP22" s="39">
        <v>0</v>
      </c>
      <c r="AQ22" s="39">
        <v>0</v>
      </c>
      <c r="AR22" s="39">
        <v>0</v>
      </c>
      <c r="AS22" s="144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144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1771</v>
      </c>
      <c r="BU22" s="39">
        <v>0</v>
      </c>
      <c r="BV22" s="39">
        <v>0</v>
      </c>
      <c r="BW22" s="39">
        <v>2</v>
      </c>
      <c r="BX22" s="39">
        <v>1327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1746</v>
      </c>
      <c r="CF22" s="39">
        <v>0</v>
      </c>
      <c r="CG22" s="39">
        <v>0</v>
      </c>
      <c r="CH22" s="39">
        <v>4</v>
      </c>
      <c r="CI22" s="39">
        <v>187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1</v>
      </c>
      <c r="CP22" s="39">
        <v>1100</v>
      </c>
      <c r="CQ22" s="39">
        <v>0</v>
      </c>
      <c r="CR22" s="39">
        <v>4</v>
      </c>
      <c r="CS22" s="39">
        <v>3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1</v>
      </c>
      <c r="DG22" s="39">
        <v>0</v>
      </c>
      <c r="DH22" s="39">
        <v>0</v>
      </c>
      <c r="DI22" s="39">
        <v>0</v>
      </c>
      <c r="DJ22" s="39">
        <v>1</v>
      </c>
      <c r="DK22" s="144">
        <v>0</v>
      </c>
      <c r="DL22" s="39">
        <v>0</v>
      </c>
      <c r="DM22" s="39">
        <v>0</v>
      </c>
      <c r="DN22" s="39">
        <v>0</v>
      </c>
      <c r="DO22" s="39">
        <v>0</v>
      </c>
      <c r="DP22" s="39">
        <v>22</v>
      </c>
      <c r="DQ22" s="39">
        <v>1155</v>
      </c>
      <c r="DR22" s="39">
        <v>4341</v>
      </c>
      <c r="DS22" s="39">
        <v>1204</v>
      </c>
      <c r="DT22" s="39">
        <v>0</v>
      </c>
      <c r="DU22" s="39">
        <v>78770</v>
      </c>
      <c r="DV22" s="39">
        <v>21638</v>
      </c>
      <c r="DW22" s="39">
        <v>6273</v>
      </c>
      <c r="DX22" s="39">
        <v>33793</v>
      </c>
      <c r="DY22" s="39">
        <v>74474</v>
      </c>
      <c r="DZ22" s="39">
        <v>0</v>
      </c>
      <c r="EA22" s="39">
        <v>0</v>
      </c>
      <c r="EB22" s="39">
        <v>220493</v>
      </c>
      <c r="EC22" s="108">
        <v>4078</v>
      </c>
      <c r="ED22" s="143">
        <v>0</v>
      </c>
      <c r="EE22" s="39">
        <v>0</v>
      </c>
      <c r="EF22" s="39">
        <v>59648</v>
      </c>
      <c r="EG22" s="39">
        <v>63726</v>
      </c>
      <c r="EH22" s="160">
        <v>1990</v>
      </c>
      <c r="EI22" s="143">
        <v>2145</v>
      </c>
      <c r="EJ22" s="39">
        <v>956</v>
      </c>
      <c r="EK22" s="39">
        <v>105</v>
      </c>
      <c r="EL22" s="39">
        <v>5196</v>
      </c>
      <c r="EM22" s="108">
        <v>0</v>
      </c>
      <c r="EN22" s="143">
        <v>0</v>
      </c>
      <c r="EO22" s="39">
        <v>0</v>
      </c>
      <c r="EP22" s="39">
        <v>0</v>
      </c>
      <c r="EQ22" s="39">
        <v>0</v>
      </c>
      <c r="ER22" s="39">
        <v>1896</v>
      </c>
      <c r="ES22" s="39">
        <v>0</v>
      </c>
      <c r="ET22" s="39">
        <v>0</v>
      </c>
      <c r="EU22" s="39">
        <v>0.1</v>
      </c>
      <c r="EV22" s="39">
        <v>148.5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ht="27" customHeight="1">
      <c r="A23" s="175" t="s">
        <v>13</v>
      </c>
      <c r="B23" s="15">
        <v>327999</v>
      </c>
      <c r="C23" s="15">
        <v>1664032</v>
      </c>
      <c r="D23" s="15">
        <v>5</v>
      </c>
      <c r="E23" s="15">
        <v>23821</v>
      </c>
      <c r="F23" s="42">
        <v>0</v>
      </c>
      <c r="G23" s="42">
        <v>0</v>
      </c>
      <c r="H23" s="42">
        <v>5</v>
      </c>
      <c r="I23" s="42">
        <v>23821</v>
      </c>
      <c r="J23" s="42">
        <v>0</v>
      </c>
      <c r="K23" s="42">
        <v>0</v>
      </c>
      <c r="L23" s="15">
        <v>0</v>
      </c>
      <c r="M23" s="85">
        <v>0</v>
      </c>
      <c r="N23" s="15">
        <v>0</v>
      </c>
      <c r="O23" s="15">
        <v>0</v>
      </c>
      <c r="P23" s="42">
        <v>0</v>
      </c>
      <c r="Q23" s="42">
        <v>0</v>
      </c>
      <c r="R23" s="42">
        <v>0</v>
      </c>
      <c r="S23" s="42">
        <v>0</v>
      </c>
      <c r="T23" s="15">
        <v>8</v>
      </c>
      <c r="U23" s="85">
        <v>0</v>
      </c>
      <c r="V23" s="15">
        <v>0</v>
      </c>
      <c r="W23" s="15">
        <v>8</v>
      </c>
      <c r="X23" s="42">
        <v>0</v>
      </c>
      <c r="Y23" s="42">
        <v>15705</v>
      </c>
      <c r="Z23" s="42">
        <v>428</v>
      </c>
      <c r="AA23" s="42">
        <v>441</v>
      </c>
      <c r="AB23" s="42">
        <v>8641</v>
      </c>
      <c r="AC23" s="42">
        <v>2026</v>
      </c>
      <c r="AD23" s="15">
        <v>0</v>
      </c>
      <c r="AE23" s="42">
        <v>0</v>
      </c>
      <c r="AF23" s="42">
        <v>0</v>
      </c>
      <c r="AG23" s="42">
        <v>0</v>
      </c>
      <c r="AH23" s="42">
        <v>0</v>
      </c>
      <c r="AI23" s="15">
        <v>0</v>
      </c>
      <c r="AJ23" s="85">
        <v>0</v>
      </c>
      <c r="AK23" s="9">
        <v>0</v>
      </c>
      <c r="AL23" s="15">
        <v>0</v>
      </c>
      <c r="AM23" s="85">
        <v>0</v>
      </c>
      <c r="AN23" s="15">
        <v>0</v>
      </c>
      <c r="AO23" s="42">
        <v>0</v>
      </c>
      <c r="AP23" s="42">
        <v>0</v>
      </c>
      <c r="AQ23" s="42">
        <v>3025</v>
      </c>
      <c r="AR23" s="42">
        <v>3025</v>
      </c>
      <c r="AS23" s="152">
        <v>3025</v>
      </c>
      <c r="AT23" s="42">
        <v>1520000</v>
      </c>
      <c r="AU23" s="42">
        <v>1520000</v>
      </c>
      <c r="AV23" s="42">
        <v>1520000</v>
      </c>
      <c r="AW23" s="42">
        <v>1648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15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3756</v>
      </c>
      <c r="BU23" s="42">
        <v>0</v>
      </c>
      <c r="BV23" s="42">
        <v>0</v>
      </c>
      <c r="BW23" s="42">
        <v>1</v>
      </c>
      <c r="BX23" s="42">
        <v>655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1581</v>
      </c>
      <c r="CF23" s="42">
        <v>0</v>
      </c>
      <c r="CG23" s="42">
        <v>0</v>
      </c>
      <c r="CH23" s="42">
        <v>7</v>
      </c>
      <c r="CI23" s="42">
        <v>420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4</v>
      </c>
      <c r="CP23" s="42">
        <v>2291</v>
      </c>
      <c r="CQ23" s="42">
        <v>0</v>
      </c>
      <c r="CR23" s="42">
        <v>1</v>
      </c>
      <c r="CS23" s="42">
        <v>0</v>
      </c>
      <c r="CT23" s="42">
        <v>0</v>
      </c>
      <c r="CU23" s="42">
        <v>0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2</v>
      </c>
      <c r="DG23" s="42">
        <v>0</v>
      </c>
      <c r="DH23" s="42">
        <v>0</v>
      </c>
      <c r="DI23" s="42">
        <v>0</v>
      </c>
      <c r="DJ23" s="42">
        <v>1</v>
      </c>
      <c r="DK23" s="152">
        <v>0</v>
      </c>
      <c r="DL23" s="42">
        <v>1</v>
      </c>
      <c r="DM23" s="42">
        <v>1</v>
      </c>
      <c r="DN23" s="42">
        <v>0</v>
      </c>
      <c r="DO23" s="42">
        <v>0</v>
      </c>
      <c r="DP23" s="42">
        <v>25</v>
      </c>
      <c r="DQ23" s="42">
        <v>1568</v>
      </c>
      <c r="DR23" s="42">
        <v>8403</v>
      </c>
      <c r="DS23" s="42">
        <v>5353</v>
      </c>
      <c r="DT23" s="42">
        <v>1778</v>
      </c>
      <c r="DU23" s="42">
        <v>41917</v>
      </c>
      <c r="DV23" s="42">
        <v>35268</v>
      </c>
      <c r="DW23" s="42">
        <v>2710</v>
      </c>
      <c r="DX23" s="42">
        <v>15510</v>
      </c>
      <c r="DY23" s="42">
        <v>166692</v>
      </c>
      <c r="DZ23" s="42">
        <v>0</v>
      </c>
      <c r="EA23" s="42">
        <v>303</v>
      </c>
      <c r="EB23" s="42">
        <v>277934</v>
      </c>
      <c r="EC23" s="111">
        <v>11129</v>
      </c>
      <c r="ED23" s="151">
        <v>0</v>
      </c>
      <c r="EE23" s="42">
        <v>684282</v>
      </c>
      <c r="EF23" s="42">
        <v>27771</v>
      </c>
      <c r="EG23" s="42">
        <v>723182</v>
      </c>
      <c r="EH23" s="164">
        <v>0</v>
      </c>
      <c r="EI23" s="151">
        <v>0</v>
      </c>
      <c r="EJ23" s="42">
        <v>0</v>
      </c>
      <c r="EK23" s="42">
        <v>0</v>
      </c>
      <c r="EL23" s="42">
        <v>0</v>
      </c>
      <c r="EM23" s="111">
        <v>0</v>
      </c>
      <c r="EN23" s="151">
        <v>0</v>
      </c>
      <c r="EO23" s="42">
        <v>0</v>
      </c>
      <c r="EP23" s="42">
        <v>0</v>
      </c>
      <c r="EQ23" s="42">
        <v>0</v>
      </c>
      <c r="ER23" s="42">
        <v>1949</v>
      </c>
      <c r="ES23" s="42">
        <v>0</v>
      </c>
      <c r="ET23" s="42">
        <v>0</v>
      </c>
      <c r="EU23" s="42">
        <v>0</v>
      </c>
      <c r="EV23" s="42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</row>
    <row r="24" spans="1:191" ht="27" customHeight="1">
      <c r="A24" s="172" t="s">
        <v>16</v>
      </c>
      <c r="B24" s="12">
        <v>243604</v>
      </c>
      <c r="C24" s="12">
        <v>1901670</v>
      </c>
      <c r="D24" s="12">
        <v>6</v>
      </c>
      <c r="E24" s="12">
        <v>193300</v>
      </c>
      <c r="F24" s="39">
        <v>6</v>
      </c>
      <c r="G24" s="39">
        <v>193300</v>
      </c>
      <c r="H24" s="39">
        <v>0</v>
      </c>
      <c r="I24" s="39">
        <v>0</v>
      </c>
      <c r="J24" s="39">
        <v>0</v>
      </c>
      <c r="K24" s="39">
        <v>0</v>
      </c>
      <c r="L24" s="12">
        <v>0</v>
      </c>
      <c r="M24" s="82">
        <v>0</v>
      </c>
      <c r="N24" s="12">
        <v>0</v>
      </c>
      <c r="O24" s="12">
        <v>0</v>
      </c>
      <c r="P24" s="39">
        <v>0</v>
      </c>
      <c r="Q24" s="39">
        <v>0</v>
      </c>
      <c r="R24" s="39">
        <v>0</v>
      </c>
      <c r="S24" s="39">
        <v>0</v>
      </c>
      <c r="T24" s="12">
        <v>83</v>
      </c>
      <c r="U24" s="82">
        <v>83</v>
      </c>
      <c r="V24" s="12">
        <v>0</v>
      </c>
      <c r="W24" s="12">
        <v>0</v>
      </c>
      <c r="X24" s="39">
        <v>70134</v>
      </c>
      <c r="Y24" s="39">
        <v>2974</v>
      </c>
      <c r="Z24" s="39">
        <v>2408</v>
      </c>
      <c r="AA24" s="39">
        <v>616</v>
      </c>
      <c r="AB24" s="39">
        <v>13006</v>
      </c>
      <c r="AC24" s="39">
        <v>3980</v>
      </c>
      <c r="AD24" s="12">
        <v>0</v>
      </c>
      <c r="AE24" s="39">
        <v>0</v>
      </c>
      <c r="AF24" s="39">
        <v>9235</v>
      </c>
      <c r="AG24" s="39">
        <v>4017000</v>
      </c>
      <c r="AH24" s="39">
        <v>2340000</v>
      </c>
      <c r="AI24" s="12">
        <v>0</v>
      </c>
      <c r="AJ24" s="82">
        <v>0</v>
      </c>
      <c r="AK24" s="6">
        <v>4017000</v>
      </c>
      <c r="AL24" s="12">
        <v>2340000</v>
      </c>
      <c r="AM24" s="82">
        <v>9235</v>
      </c>
      <c r="AN24" s="12">
        <v>7705</v>
      </c>
      <c r="AO24" s="39">
        <v>0</v>
      </c>
      <c r="AP24" s="39">
        <v>0</v>
      </c>
      <c r="AQ24" s="39">
        <v>1100</v>
      </c>
      <c r="AR24" s="39">
        <v>1100</v>
      </c>
      <c r="AS24" s="144">
        <v>1100</v>
      </c>
      <c r="AT24" s="39">
        <v>1030000</v>
      </c>
      <c r="AU24" s="39">
        <v>1030000</v>
      </c>
      <c r="AV24" s="39">
        <v>1030000</v>
      </c>
      <c r="AW24" s="39">
        <v>934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144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735</v>
      </c>
      <c r="BU24" s="39">
        <v>0</v>
      </c>
      <c r="BV24" s="39">
        <v>0</v>
      </c>
      <c r="BW24" s="39">
        <v>1</v>
      </c>
      <c r="BX24" s="39">
        <v>1119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1319</v>
      </c>
      <c r="CF24" s="39">
        <v>0</v>
      </c>
      <c r="CG24" s="39">
        <v>0</v>
      </c>
      <c r="CH24" s="39">
        <v>0</v>
      </c>
      <c r="CI24" s="39">
        <v>0</v>
      </c>
      <c r="CJ24" s="39">
        <v>1</v>
      </c>
      <c r="CK24" s="39">
        <v>269</v>
      </c>
      <c r="CL24" s="39">
        <v>1</v>
      </c>
      <c r="CM24" s="39">
        <v>0</v>
      </c>
      <c r="CN24" s="39">
        <v>0</v>
      </c>
      <c r="CO24" s="39">
        <v>1</v>
      </c>
      <c r="CP24" s="39">
        <v>560</v>
      </c>
      <c r="CQ24" s="39">
        <v>0</v>
      </c>
      <c r="CR24" s="39">
        <v>1</v>
      </c>
      <c r="CS24" s="39">
        <v>10</v>
      </c>
      <c r="CT24" s="39">
        <v>1</v>
      </c>
      <c r="CU24" s="39">
        <v>2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2</v>
      </c>
      <c r="DG24" s="39">
        <v>0</v>
      </c>
      <c r="DH24" s="39">
        <v>1</v>
      </c>
      <c r="DI24" s="39">
        <v>0</v>
      </c>
      <c r="DJ24" s="39">
        <v>1</v>
      </c>
      <c r="DK24" s="144">
        <v>0</v>
      </c>
      <c r="DL24" s="39">
        <v>2</v>
      </c>
      <c r="DM24" s="39">
        <v>0</v>
      </c>
      <c r="DN24" s="39">
        <v>0</v>
      </c>
      <c r="DO24" s="39">
        <v>0</v>
      </c>
      <c r="DP24" s="39">
        <v>0</v>
      </c>
      <c r="DQ24" s="39">
        <v>0</v>
      </c>
      <c r="DR24" s="39">
        <v>4880</v>
      </c>
      <c r="DS24" s="39">
        <v>680</v>
      </c>
      <c r="DT24" s="39">
        <v>23538</v>
      </c>
      <c r="DU24" s="39">
        <v>49267</v>
      </c>
      <c r="DV24" s="39">
        <v>33388</v>
      </c>
      <c r="DW24" s="39">
        <v>11546</v>
      </c>
      <c r="DX24" s="39">
        <v>173160</v>
      </c>
      <c r="DY24" s="39">
        <v>107171</v>
      </c>
      <c r="DZ24" s="39">
        <v>0</v>
      </c>
      <c r="EA24" s="39">
        <v>0</v>
      </c>
      <c r="EB24" s="39">
        <v>403630</v>
      </c>
      <c r="EC24" s="108">
        <v>70635</v>
      </c>
      <c r="ED24" s="143">
        <v>0</v>
      </c>
      <c r="EE24" s="39">
        <v>128672</v>
      </c>
      <c r="EF24" s="39">
        <v>63261</v>
      </c>
      <c r="EG24" s="39">
        <v>262568</v>
      </c>
      <c r="EH24" s="160">
        <v>0</v>
      </c>
      <c r="EI24" s="143">
        <v>0</v>
      </c>
      <c r="EJ24" s="39">
        <v>0</v>
      </c>
      <c r="EK24" s="39">
        <v>0</v>
      </c>
      <c r="EL24" s="39">
        <v>0</v>
      </c>
      <c r="EM24" s="108">
        <v>0</v>
      </c>
      <c r="EN24" s="143">
        <v>0</v>
      </c>
      <c r="EO24" s="39">
        <v>0</v>
      </c>
      <c r="EP24" s="39">
        <v>0</v>
      </c>
      <c r="EQ24" s="39">
        <v>0</v>
      </c>
      <c r="ER24" s="39">
        <v>2595</v>
      </c>
      <c r="ES24" s="39">
        <v>0</v>
      </c>
      <c r="ET24" s="39">
        <v>0</v>
      </c>
      <c r="EU24" s="39">
        <v>0</v>
      </c>
      <c r="EV24" s="39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39">
        <v>0</v>
      </c>
      <c r="FD24" s="39">
        <v>0</v>
      </c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27" customHeight="1">
      <c r="A25" s="172" t="s">
        <v>17</v>
      </c>
      <c r="B25" s="12">
        <v>316053</v>
      </c>
      <c r="C25" s="12">
        <v>3059882</v>
      </c>
      <c r="D25" s="12">
        <v>0</v>
      </c>
      <c r="E25" s="12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2">
        <v>7</v>
      </c>
      <c r="M25" s="82">
        <v>27223</v>
      </c>
      <c r="N25" s="12">
        <v>0</v>
      </c>
      <c r="O25" s="12">
        <v>0</v>
      </c>
      <c r="P25" s="39">
        <v>7</v>
      </c>
      <c r="Q25" s="39">
        <v>27223</v>
      </c>
      <c r="R25" s="39">
        <v>0</v>
      </c>
      <c r="S25" s="39">
        <v>0</v>
      </c>
      <c r="T25" s="12">
        <v>27</v>
      </c>
      <c r="U25" s="82">
        <v>14</v>
      </c>
      <c r="V25" s="12">
        <v>0</v>
      </c>
      <c r="W25" s="12">
        <v>13</v>
      </c>
      <c r="X25" s="39">
        <v>16071</v>
      </c>
      <c r="Y25" s="39">
        <v>34608</v>
      </c>
      <c r="Z25" s="39">
        <v>857</v>
      </c>
      <c r="AA25" s="39">
        <v>221</v>
      </c>
      <c r="AB25" s="39">
        <v>6703</v>
      </c>
      <c r="AC25" s="39">
        <v>1666</v>
      </c>
      <c r="AD25" s="12">
        <v>629</v>
      </c>
      <c r="AE25" s="39">
        <v>0</v>
      </c>
      <c r="AF25" s="39">
        <v>0</v>
      </c>
      <c r="AG25" s="39">
        <v>0</v>
      </c>
      <c r="AH25" s="39">
        <v>0</v>
      </c>
      <c r="AI25" s="12">
        <v>0</v>
      </c>
      <c r="AJ25" s="82">
        <v>0</v>
      </c>
      <c r="AK25" s="6">
        <v>0</v>
      </c>
      <c r="AL25" s="12">
        <v>0</v>
      </c>
      <c r="AM25" s="82">
        <v>0</v>
      </c>
      <c r="AN25" s="12">
        <v>0</v>
      </c>
      <c r="AO25" s="39">
        <v>0</v>
      </c>
      <c r="AP25" s="39">
        <v>0</v>
      </c>
      <c r="AQ25" s="39">
        <v>4886</v>
      </c>
      <c r="AR25" s="39">
        <v>4744</v>
      </c>
      <c r="AS25" s="144">
        <v>4744</v>
      </c>
      <c r="AT25" s="39">
        <v>5534900</v>
      </c>
      <c r="AU25" s="39">
        <v>3531900</v>
      </c>
      <c r="AV25" s="39">
        <v>3531900</v>
      </c>
      <c r="AW25" s="39">
        <v>4548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144">
        <v>0</v>
      </c>
      <c r="BE25" s="39">
        <v>78</v>
      </c>
      <c r="BF25" s="39">
        <v>78</v>
      </c>
      <c r="BG25" s="39">
        <v>78</v>
      </c>
      <c r="BH25" s="39">
        <v>30000</v>
      </c>
      <c r="BI25" s="39">
        <v>30000</v>
      </c>
      <c r="BJ25" s="39">
        <v>30000</v>
      </c>
      <c r="BK25" s="39">
        <v>74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438</v>
      </c>
      <c r="BU25" s="39">
        <v>0</v>
      </c>
      <c r="BV25" s="39">
        <v>0</v>
      </c>
      <c r="BW25" s="39">
        <v>2</v>
      </c>
      <c r="BX25" s="39">
        <v>960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2986</v>
      </c>
      <c r="CF25" s="39">
        <v>1</v>
      </c>
      <c r="CG25" s="39">
        <v>270</v>
      </c>
      <c r="CH25" s="39">
        <v>14</v>
      </c>
      <c r="CI25" s="39">
        <v>770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2</v>
      </c>
      <c r="CS25" s="39">
        <v>5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2</v>
      </c>
      <c r="DG25" s="39">
        <v>0</v>
      </c>
      <c r="DH25" s="39">
        <v>0</v>
      </c>
      <c r="DI25" s="39">
        <v>0</v>
      </c>
      <c r="DJ25" s="39">
        <v>1</v>
      </c>
      <c r="DK25" s="144">
        <v>0</v>
      </c>
      <c r="DL25" s="39">
        <v>0</v>
      </c>
      <c r="DM25" s="39">
        <v>0</v>
      </c>
      <c r="DN25" s="39">
        <v>0</v>
      </c>
      <c r="DO25" s="39">
        <v>0</v>
      </c>
      <c r="DP25" s="39">
        <v>49</v>
      </c>
      <c r="DQ25" s="39">
        <v>2029</v>
      </c>
      <c r="DR25" s="39">
        <v>6072</v>
      </c>
      <c r="DS25" s="39">
        <v>1356</v>
      </c>
      <c r="DT25" s="39">
        <v>530</v>
      </c>
      <c r="DU25" s="39">
        <v>58704</v>
      </c>
      <c r="DV25" s="39">
        <v>46407</v>
      </c>
      <c r="DW25" s="39">
        <v>11043</v>
      </c>
      <c r="DX25" s="39">
        <v>27223</v>
      </c>
      <c r="DY25" s="39">
        <v>253020</v>
      </c>
      <c r="DZ25" s="39">
        <v>0</v>
      </c>
      <c r="EA25" s="39">
        <v>0</v>
      </c>
      <c r="EB25" s="39">
        <v>404355</v>
      </c>
      <c r="EC25" s="108">
        <v>3657</v>
      </c>
      <c r="ED25" s="143">
        <v>0</v>
      </c>
      <c r="EE25" s="39">
        <v>54202</v>
      </c>
      <c r="EF25" s="39">
        <v>48249</v>
      </c>
      <c r="EG25" s="39">
        <v>106108</v>
      </c>
      <c r="EH25" s="160">
        <v>0</v>
      </c>
      <c r="EI25" s="143">
        <v>0</v>
      </c>
      <c r="EJ25" s="39">
        <v>0</v>
      </c>
      <c r="EK25" s="39">
        <v>0</v>
      </c>
      <c r="EL25" s="39">
        <v>0</v>
      </c>
      <c r="EM25" s="108">
        <v>0</v>
      </c>
      <c r="EN25" s="143">
        <v>0</v>
      </c>
      <c r="EO25" s="39">
        <v>0</v>
      </c>
      <c r="EP25" s="39">
        <v>0</v>
      </c>
      <c r="EQ25" s="39">
        <v>0</v>
      </c>
      <c r="ER25" s="39">
        <v>1740</v>
      </c>
      <c r="ES25" s="39">
        <v>0</v>
      </c>
      <c r="ET25" s="39">
        <v>0</v>
      </c>
      <c r="EU25" s="39">
        <v>0</v>
      </c>
      <c r="EV25" s="39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27" customHeight="1">
      <c r="A26" s="172" t="s">
        <v>18</v>
      </c>
      <c r="B26" s="12">
        <v>387980</v>
      </c>
      <c r="C26" s="12">
        <v>2493235</v>
      </c>
      <c r="D26" s="12">
        <v>0</v>
      </c>
      <c r="E26" s="12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2">
        <v>2</v>
      </c>
      <c r="M26" s="82">
        <v>150757</v>
      </c>
      <c r="N26" s="12">
        <v>0</v>
      </c>
      <c r="O26" s="12">
        <v>0</v>
      </c>
      <c r="P26" s="39">
        <v>2</v>
      </c>
      <c r="Q26" s="39">
        <v>150757</v>
      </c>
      <c r="R26" s="39">
        <v>0</v>
      </c>
      <c r="S26" s="39">
        <v>0</v>
      </c>
      <c r="T26" s="12">
        <v>108</v>
      </c>
      <c r="U26" s="82">
        <v>108</v>
      </c>
      <c r="V26" s="12">
        <v>0</v>
      </c>
      <c r="W26" s="12">
        <v>0</v>
      </c>
      <c r="X26" s="39">
        <v>1575</v>
      </c>
      <c r="Y26" s="39">
        <v>94124</v>
      </c>
      <c r="Z26" s="39">
        <v>2817</v>
      </c>
      <c r="AA26" s="39">
        <v>2000</v>
      </c>
      <c r="AB26" s="39">
        <v>7045</v>
      </c>
      <c r="AC26" s="39">
        <v>2525</v>
      </c>
      <c r="AD26" s="12">
        <v>5922</v>
      </c>
      <c r="AE26" s="39">
        <v>0</v>
      </c>
      <c r="AF26" s="39">
        <v>0</v>
      </c>
      <c r="AG26" s="39">
        <v>0</v>
      </c>
      <c r="AH26" s="39">
        <v>0</v>
      </c>
      <c r="AI26" s="12">
        <v>0</v>
      </c>
      <c r="AJ26" s="82">
        <v>0</v>
      </c>
      <c r="AK26" s="6">
        <v>0</v>
      </c>
      <c r="AL26" s="12">
        <v>0</v>
      </c>
      <c r="AM26" s="82">
        <v>0</v>
      </c>
      <c r="AN26" s="12">
        <v>0</v>
      </c>
      <c r="AO26" s="39">
        <v>0</v>
      </c>
      <c r="AP26" s="39">
        <v>0</v>
      </c>
      <c r="AQ26" s="39">
        <v>175</v>
      </c>
      <c r="AR26" s="39">
        <v>175</v>
      </c>
      <c r="AS26" s="144">
        <v>175</v>
      </c>
      <c r="AT26" s="39">
        <v>60000</v>
      </c>
      <c r="AU26" s="39">
        <v>60000</v>
      </c>
      <c r="AV26" s="39">
        <v>60000</v>
      </c>
      <c r="AW26" s="39">
        <v>168</v>
      </c>
      <c r="AX26" s="39">
        <v>32</v>
      </c>
      <c r="AY26" s="39">
        <v>0</v>
      </c>
      <c r="AZ26" s="39">
        <v>0</v>
      </c>
      <c r="BA26" s="39">
        <v>26000</v>
      </c>
      <c r="BB26" s="39">
        <v>0</v>
      </c>
      <c r="BC26" s="39">
        <v>0</v>
      </c>
      <c r="BD26" s="144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1129</v>
      </c>
      <c r="BU26" s="39">
        <v>0</v>
      </c>
      <c r="BV26" s="39">
        <v>0</v>
      </c>
      <c r="BW26" s="39">
        <v>2</v>
      </c>
      <c r="BX26" s="39">
        <v>2343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5015</v>
      </c>
      <c r="CF26" s="39">
        <v>1</v>
      </c>
      <c r="CG26" s="39">
        <v>28</v>
      </c>
      <c r="CH26" s="39">
        <v>17</v>
      </c>
      <c r="CI26" s="39">
        <v>1071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2</v>
      </c>
      <c r="CP26" s="39">
        <v>2824</v>
      </c>
      <c r="CQ26" s="39">
        <v>1</v>
      </c>
      <c r="CR26" s="39">
        <v>2</v>
      </c>
      <c r="CS26" s="39">
        <v>3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2</v>
      </c>
      <c r="DG26" s="39">
        <v>2</v>
      </c>
      <c r="DH26" s="39">
        <v>0</v>
      </c>
      <c r="DI26" s="39">
        <v>0</v>
      </c>
      <c r="DJ26" s="39">
        <v>1</v>
      </c>
      <c r="DK26" s="144">
        <v>0</v>
      </c>
      <c r="DL26" s="39">
        <v>1</v>
      </c>
      <c r="DM26" s="39">
        <v>0</v>
      </c>
      <c r="DN26" s="39">
        <v>0</v>
      </c>
      <c r="DO26" s="39">
        <v>0</v>
      </c>
      <c r="DP26" s="39">
        <v>28</v>
      </c>
      <c r="DQ26" s="39">
        <v>2338</v>
      </c>
      <c r="DR26" s="39">
        <v>40827</v>
      </c>
      <c r="DS26" s="39">
        <v>2143</v>
      </c>
      <c r="DT26" s="39">
        <v>10131</v>
      </c>
      <c r="DU26" s="39">
        <v>44200</v>
      </c>
      <c r="DV26" s="39">
        <v>41081</v>
      </c>
      <c r="DW26" s="39">
        <v>14462</v>
      </c>
      <c r="DX26" s="39">
        <v>154658</v>
      </c>
      <c r="DY26" s="39">
        <v>250871</v>
      </c>
      <c r="DZ26" s="39">
        <v>0</v>
      </c>
      <c r="EA26" s="39">
        <v>0</v>
      </c>
      <c r="EB26" s="39">
        <v>558373</v>
      </c>
      <c r="EC26" s="108">
        <v>54845</v>
      </c>
      <c r="ED26" s="143">
        <v>0</v>
      </c>
      <c r="EE26" s="39">
        <v>12905003</v>
      </c>
      <c r="EF26" s="39">
        <v>724009</v>
      </c>
      <c r="EG26" s="39">
        <v>13683857</v>
      </c>
      <c r="EH26" s="160">
        <v>0</v>
      </c>
      <c r="EI26" s="143">
        <v>0</v>
      </c>
      <c r="EJ26" s="39">
        <v>0</v>
      </c>
      <c r="EK26" s="39">
        <v>0</v>
      </c>
      <c r="EL26" s="39">
        <v>0</v>
      </c>
      <c r="EM26" s="108">
        <v>0</v>
      </c>
      <c r="EN26" s="143">
        <v>0</v>
      </c>
      <c r="EO26" s="39">
        <v>0</v>
      </c>
      <c r="EP26" s="39">
        <v>0</v>
      </c>
      <c r="EQ26" s="39">
        <v>0</v>
      </c>
      <c r="ER26" s="39">
        <v>2447</v>
      </c>
      <c r="ES26" s="39">
        <v>0</v>
      </c>
      <c r="ET26" s="39">
        <v>0</v>
      </c>
      <c r="EU26" s="39">
        <v>0</v>
      </c>
      <c r="EV26" s="39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9">
        <v>0</v>
      </c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27" customHeight="1">
      <c r="A27" s="172" t="s">
        <v>19</v>
      </c>
      <c r="B27" s="12">
        <v>44034</v>
      </c>
      <c r="C27" s="12">
        <v>249439</v>
      </c>
      <c r="D27" s="12">
        <v>0</v>
      </c>
      <c r="E27" s="12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12">
        <v>2</v>
      </c>
      <c r="M27" s="82">
        <v>33960</v>
      </c>
      <c r="N27" s="12">
        <v>0</v>
      </c>
      <c r="O27" s="12">
        <v>0</v>
      </c>
      <c r="P27" s="39">
        <v>2</v>
      </c>
      <c r="Q27" s="39">
        <v>33960</v>
      </c>
      <c r="R27" s="39">
        <v>0</v>
      </c>
      <c r="S27" s="39">
        <v>0</v>
      </c>
      <c r="T27" s="12">
        <v>10</v>
      </c>
      <c r="U27" s="82">
        <v>6</v>
      </c>
      <c r="V27" s="12">
        <v>0</v>
      </c>
      <c r="W27" s="12">
        <v>4</v>
      </c>
      <c r="X27" s="39">
        <v>0</v>
      </c>
      <c r="Y27" s="39">
        <v>7287</v>
      </c>
      <c r="Z27" s="39">
        <v>0</v>
      </c>
      <c r="AA27" s="39">
        <v>0</v>
      </c>
      <c r="AB27" s="39">
        <v>622</v>
      </c>
      <c r="AC27" s="39">
        <v>302</v>
      </c>
      <c r="AD27" s="12">
        <v>624</v>
      </c>
      <c r="AE27" s="39">
        <v>0</v>
      </c>
      <c r="AF27" s="39">
        <v>624</v>
      </c>
      <c r="AG27" s="39">
        <v>330000</v>
      </c>
      <c r="AH27" s="39">
        <v>270000</v>
      </c>
      <c r="AI27" s="12">
        <v>1</v>
      </c>
      <c r="AJ27" s="82">
        <v>1</v>
      </c>
      <c r="AK27" s="6">
        <v>330000</v>
      </c>
      <c r="AL27" s="12">
        <v>270000</v>
      </c>
      <c r="AM27" s="82">
        <v>624</v>
      </c>
      <c r="AN27" s="12">
        <v>624</v>
      </c>
      <c r="AO27" s="39">
        <v>0</v>
      </c>
      <c r="AP27" s="39">
        <v>0</v>
      </c>
      <c r="AQ27" s="39">
        <v>0</v>
      </c>
      <c r="AR27" s="39">
        <v>0</v>
      </c>
      <c r="AS27" s="144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144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750</v>
      </c>
      <c r="CF27" s="39">
        <v>0</v>
      </c>
      <c r="CG27" s="39">
        <v>0</v>
      </c>
      <c r="CH27" s="39">
        <v>8</v>
      </c>
      <c r="CI27" s="39">
        <v>1711</v>
      </c>
      <c r="CJ27" s="39">
        <v>1</v>
      </c>
      <c r="CK27" s="39">
        <v>324</v>
      </c>
      <c r="CL27" s="39">
        <v>2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1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1</v>
      </c>
      <c r="DG27" s="39">
        <v>0</v>
      </c>
      <c r="DH27" s="39">
        <v>0</v>
      </c>
      <c r="DI27" s="39">
        <v>0</v>
      </c>
      <c r="DJ27" s="39">
        <v>1</v>
      </c>
      <c r="DK27" s="144">
        <v>0</v>
      </c>
      <c r="DL27" s="39">
        <v>1</v>
      </c>
      <c r="DM27" s="39">
        <v>0</v>
      </c>
      <c r="DN27" s="39">
        <v>0</v>
      </c>
      <c r="DO27" s="39">
        <v>0</v>
      </c>
      <c r="DP27" s="39">
        <v>5</v>
      </c>
      <c r="DQ27" s="39">
        <v>671</v>
      </c>
      <c r="DR27" s="39">
        <v>1374</v>
      </c>
      <c r="DS27" s="39">
        <v>78</v>
      </c>
      <c r="DT27" s="39">
        <v>207</v>
      </c>
      <c r="DU27" s="39">
        <v>1076</v>
      </c>
      <c r="DV27" s="39">
        <v>16718</v>
      </c>
      <c r="DW27" s="39">
        <v>308</v>
      </c>
      <c r="DX27" s="39">
        <v>33975</v>
      </c>
      <c r="DY27" s="39">
        <v>39032</v>
      </c>
      <c r="DZ27" s="39">
        <v>872151</v>
      </c>
      <c r="EA27" s="39">
        <v>0</v>
      </c>
      <c r="EB27" s="39">
        <v>964919</v>
      </c>
      <c r="EC27" s="108">
        <v>0</v>
      </c>
      <c r="ED27" s="143">
        <v>0</v>
      </c>
      <c r="EE27" s="39">
        <v>13170445</v>
      </c>
      <c r="EF27" s="39">
        <v>841651</v>
      </c>
      <c r="EG27" s="39">
        <v>14012096</v>
      </c>
      <c r="EH27" s="160">
        <v>0</v>
      </c>
      <c r="EI27" s="143">
        <v>0</v>
      </c>
      <c r="EJ27" s="39">
        <v>5175</v>
      </c>
      <c r="EK27" s="39">
        <v>6462</v>
      </c>
      <c r="EL27" s="39">
        <v>11637</v>
      </c>
      <c r="EM27" s="108">
        <v>0</v>
      </c>
      <c r="EN27" s="143">
        <v>0</v>
      </c>
      <c r="EO27" s="39">
        <v>0</v>
      </c>
      <c r="EP27" s="39">
        <v>0</v>
      </c>
      <c r="EQ27" s="39">
        <v>0</v>
      </c>
      <c r="ER27" s="39">
        <v>212</v>
      </c>
      <c r="ES27" s="39">
        <v>0</v>
      </c>
      <c r="ET27" s="39">
        <v>0</v>
      </c>
      <c r="EU27" s="39">
        <v>0</v>
      </c>
      <c r="EV27" s="39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ht="27" customHeight="1">
      <c r="A28" s="175" t="s">
        <v>20</v>
      </c>
      <c r="B28" s="15">
        <v>319181</v>
      </c>
      <c r="C28" s="15">
        <v>1760154</v>
      </c>
      <c r="D28" s="15">
        <v>0</v>
      </c>
      <c r="E28" s="15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15">
        <v>0</v>
      </c>
      <c r="M28" s="85">
        <v>0</v>
      </c>
      <c r="N28" s="15">
        <v>0</v>
      </c>
      <c r="O28" s="15">
        <v>0</v>
      </c>
      <c r="P28" s="42">
        <v>0</v>
      </c>
      <c r="Q28" s="42">
        <v>0</v>
      </c>
      <c r="R28" s="42">
        <v>0</v>
      </c>
      <c r="S28" s="42">
        <v>0</v>
      </c>
      <c r="T28" s="15">
        <v>109</v>
      </c>
      <c r="U28" s="85">
        <v>100</v>
      </c>
      <c r="V28" s="15">
        <v>0</v>
      </c>
      <c r="W28" s="15">
        <v>9</v>
      </c>
      <c r="X28" s="42">
        <v>5012</v>
      </c>
      <c r="Y28" s="42">
        <v>138748</v>
      </c>
      <c r="Z28" s="42">
        <v>915</v>
      </c>
      <c r="AA28" s="42">
        <v>660</v>
      </c>
      <c r="AB28" s="42">
        <v>5260</v>
      </c>
      <c r="AC28" s="42">
        <v>1845</v>
      </c>
      <c r="AD28" s="15">
        <v>4412</v>
      </c>
      <c r="AE28" s="42">
        <v>0</v>
      </c>
      <c r="AF28" s="42">
        <v>0</v>
      </c>
      <c r="AG28" s="42">
        <v>0</v>
      </c>
      <c r="AH28" s="42">
        <v>0</v>
      </c>
      <c r="AI28" s="15">
        <v>0</v>
      </c>
      <c r="AJ28" s="85">
        <v>0</v>
      </c>
      <c r="AK28" s="9">
        <v>0</v>
      </c>
      <c r="AL28" s="15">
        <v>0</v>
      </c>
      <c r="AM28" s="85">
        <v>0</v>
      </c>
      <c r="AN28" s="15">
        <v>0</v>
      </c>
      <c r="AO28" s="42">
        <v>0</v>
      </c>
      <c r="AP28" s="42">
        <v>0</v>
      </c>
      <c r="AQ28" s="42">
        <v>4313</v>
      </c>
      <c r="AR28" s="42">
        <v>4313</v>
      </c>
      <c r="AS28" s="152">
        <v>4313</v>
      </c>
      <c r="AT28" s="42">
        <v>3830000</v>
      </c>
      <c r="AU28" s="42">
        <v>3830000</v>
      </c>
      <c r="AV28" s="42">
        <v>3830000</v>
      </c>
      <c r="AW28" s="42">
        <v>3248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15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935</v>
      </c>
      <c r="BU28" s="42">
        <v>0</v>
      </c>
      <c r="BV28" s="42">
        <v>0</v>
      </c>
      <c r="BW28" s="42">
        <v>3</v>
      </c>
      <c r="BX28" s="42">
        <v>1951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2709</v>
      </c>
      <c r="CF28" s="42">
        <v>2</v>
      </c>
      <c r="CG28" s="42">
        <v>420</v>
      </c>
      <c r="CH28" s="42">
        <v>42</v>
      </c>
      <c r="CI28" s="42">
        <v>2444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2">
        <v>0</v>
      </c>
      <c r="CU28" s="42">
        <v>0</v>
      </c>
      <c r="CV28" s="42">
        <v>0</v>
      </c>
      <c r="CW28" s="42">
        <v>0</v>
      </c>
      <c r="CX28" s="42">
        <v>0</v>
      </c>
      <c r="CY28" s="42">
        <v>0</v>
      </c>
      <c r="CZ28" s="42">
        <v>0</v>
      </c>
      <c r="DA28" s="42">
        <v>0</v>
      </c>
      <c r="DB28" s="42">
        <v>0</v>
      </c>
      <c r="DC28" s="42">
        <v>0</v>
      </c>
      <c r="DD28" s="42">
        <v>0</v>
      </c>
      <c r="DE28" s="42">
        <v>0</v>
      </c>
      <c r="DF28" s="42">
        <v>0</v>
      </c>
      <c r="DG28" s="42">
        <v>0</v>
      </c>
      <c r="DH28" s="42">
        <v>2</v>
      </c>
      <c r="DI28" s="42">
        <v>0</v>
      </c>
      <c r="DJ28" s="42">
        <v>2</v>
      </c>
      <c r="DK28" s="152">
        <v>0</v>
      </c>
      <c r="DL28" s="42">
        <v>0</v>
      </c>
      <c r="DM28" s="42">
        <v>0</v>
      </c>
      <c r="DN28" s="42">
        <v>0</v>
      </c>
      <c r="DO28" s="42">
        <v>0</v>
      </c>
      <c r="DP28" s="42">
        <v>79</v>
      </c>
      <c r="DQ28" s="42">
        <v>4541</v>
      </c>
      <c r="DR28" s="42">
        <v>4915</v>
      </c>
      <c r="DS28" s="42">
        <v>5418</v>
      </c>
      <c r="DT28" s="42">
        <v>21748</v>
      </c>
      <c r="DU28" s="42">
        <v>47052</v>
      </c>
      <c r="DV28" s="42">
        <v>46258</v>
      </c>
      <c r="DW28" s="42">
        <v>28774</v>
      </c>
      <c r="DX28" s="42">
        <v>18352</v>
      </c>
      <c r="DY28" s="42">
        <v>447978</v>
      </c>
      <c r="DZ28" s="42">
        <v>0</v>
      </c>
      <c r="EA28" s="42">
        <v>0</v>
      </c>
      <c r="EB28" s="42">
        <v>620495</v>
      </c>
      <c r="EC28" s="111">
        <v>16468</v>
      </c>
      <c r="ED28" s="151">
        <v>830</v>
      </c>
      <c r="EE28" s="42">
        <v>38717595</v>
      </c>
      <c r="EF28" s="42">
        <v>687635</v>
      </c>
      <c r="EG28" s="42">
        <v>39422528</v>
      </c>
      <c r="EH28" s="164">
        <v>36</v>
      </c>
      <c r="EI28" s="151">
        <v>3641</v>
      </c>
      <c r="EJ28" s="42">
        <v>0</v>
      </c>
      <c r="EK28" s="42">
        <v>28509</v>
      </c>
      <c r="EL28" s="42">
        <v>32186</v>
      </c>
      <c r="EM28" s="111">
        <v>0</v>
      </c>
      <c r="EN28" s="151">
        <v>0</v>
      </c>
      <c r="EO28" s="42">
        <v>0</v>
      </c>
      <c r="EP28" s="42">
        <v>0</v>
      </c>
      <c r="EQ28" s="42">
        <v>0</v>
      </c>
      <c r="ER28" s="42">
        <v>2130</v>
      </c>
      <c r="ES28" s="42">
        <v>0</v>
      </c>
      <c r="ET28" s="42">
        <v>0</v>
      </c>
      <c r="EU28" s="42">
        <v>0</v>
      </c>
      <c r="EV28" s="42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0</v>
      </c>
      <c r="FC28" s="42">
        <v>0</v>
      </c>
      <c r="FD28" s="42">
        <v>0</v>
      </c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</row>
    <row r="29" spans="1:191" ht="27" customHeight="1">
      <c r="A29" s="172" t="s">
        <v>73</v>
      </c>
      <c r="B29" s="12">
        <v>766563</v>
      </c>
      <c r="C29" s="12">
        <v>4990173</v>
      </c>
      <c r="D29" s="12">
        <v>3</v>
      </c>
      <c r="E29" s="12">
        <v>201420</v>
      </c>
      <c r="F29" s="39">
        <v>1</v>
      </c>
      <c r="G29" s="39">
        <v>192000</v>
      </c>
      <c r="H29" s="39">
        <v>2</v>
      </c>
      <c r="I29" s="39">
        <v>9420</v>
      </c>
      <c r="J29" s="39">
        <v>0</v>
      </c>
      <c r="K29" s="39">
        <v>0</v>
      </c>
      <c r="L29" s="12">
        <v>13</v>
      </c>
      <c r="M29" s="82">
        <v>626167</v>
      </c>
      <c r="N29" s="12">
        <v>1</v>
      </c>
      <c r="O29" s="12">
        <v>90830</v>
      </c>
      <c r="P29" s="39">
        <v>12</v>
      </c>
      <c r="Q29" s="39">
        <v>535337</v>
      </c>
      <c r="R29" s="39">
        <v>0</v>
      </c>
      <c r="S29" s="39">
        <v>0</v>
      </c>
      <c r="T29" s="12">
        <v>322</v>
      </c>
      <c r="U29" s="82">
        <v>289</v>
      </c>
      <c r="V29" s="12">
        <v>0</v>
      </c>
      <c r="W29" s="12">
        <v>33</v>
      </c>
      <c r="X29" s="39">
        <v>40294</v>
      </c>
      <c r="Y29" s="39">
        <v>355922</v>
      </c>
      <c r="Z29" s="39">
        <v>5720</v>
      </c>
      <c r="AA29" s="39">
        <v>4525</v>
      </c>
      <c r="AB29" s="39">
        <v>19409</v>
      </c>
      <c r="AC29" s="39">
        <v>7666</v>
      </c>
      <c r="AD29" s="12">
        <v>12869</v>
      </c>
      <c r="AE29" s="39">
        <v>0</v>
      </c>
      <c r="AF29" s="39">
        <v>5692</v>
      </c>
      <c r="AG29" s="39">
        <v>3180000</v>
      </c>
      <c r="AH29" s="39">
        <v>2100000</v>
      </c>
      <c r="AI29" s="12">
        <v>2</v>
      </c>
      <c r="AJ29" s="82">
        <v>2</v>
      </c>
      <c r="AK29" s="6">
        <v>3180000</v>
      </c>
      <c r="AL29" s="12">
        <v>2100000</v>
      </c>
      <c r="AM29" s="82">
        <v>5692</v>
      </c>
      <c r="AN29" s="12">
        <v>3874</v>
      </c>
      <c r="AO29" s="39">
        <v>2180000</v>
      </c>
      <c r="AP29" s="39">
        <v>1730000</v>
      </c>
      <c r="AQ29" s="39">
        <v>3120</v>
      </c>
      <c r="AR29" s="39">
        <v>3120</v>
      </c>
      <c r="AS29" s="144">
        <v>3120</v>
      </c>
      <c r="AT29" s="39">
        <v>2150000</v>
      </c>
      <c r="AU29" s="39">
        <v>2150000</v>
      </c>
      <c r="AV29" s="39">
        <v>2150000</v>
      </c>
      <c r="AW29" s="39">
        <v>2666</v>
      </c>
      <c r="AX29" s="39">
        <v>46</v>
      </c>
      <c r="AY29" s="39">
        <v>46</v>
      </c>
      <c r="AZ29" s="39">
        <v>46</v>
      </c>
      <c r="BA29" s="39">
        <v>20000</v>
      </c>
      <c r="BB29" s="39">
        <v>20000</v>
      </c>
      <c r="BC29" s="39">
        <v>20000</v>
      </c>
      <c r="BD29" s="144">
        <v>41</v>
      </c>
      <c r="BE29" s="39">
        <v>25</v>
      </c>
      <c r="BF29" s="39">
        <v>25</v>
      </c>
      <c r="BG29" s="39">
        <v>25</v>
      </c>
      <c r="BH29" s="39">
        <v>50000</v>
      </c>
      <c r="BI29" s="39">
        <v>50000</v>
      </c>
      <c r="BJ29" s="39">
        <v>50000</v>
      </c>
      <c r="BK29" s="39">
        <v>25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3212</v>
      </c>
      <c r="BU29" s="39">
        <v>0</v>
      </c>
      <c r="BV29" s="39">
        <v>0</v>
      </c>
      <c r="BW29" s="39">
        <v>7</v>
      </c>
      <c r="BX29" s="39">
        <v>3376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2092</v>
      </c>
      <c r="CF29" s="39">
        <v>3</v>
      </c>
      <c r="CG29" s="39">
        <v>3921</v>
      </c>
      <c r="CH29" s="39">
        <v>34</v>
      </c>
      <c r="CI29" s="39">
        <v>2289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2</v>
      </c>
      <c r="CP29" s="39">
        <v>3791</v>
      </c>
      <c r="CQ29" s="39">
        <v>1</v>
      </c>
      <c r="CR29" s="39">
        <v>7</v>
      </c>
      <c r="CS29" s="39">
        <v>2</v>
      </c>
      <c r="CT29" s="39">
        <v>1</v>
      </c>
      <c r="CU29" s="39">
        <v>2</v>
      </c>
      <c r="CV29" s="39">
        <v>0</v>
      </c>
      <c r="CW29" s="39">
        <v>0</v>
      </c>
      <c r="CX29" s="39">
        <v>0</v>
      </c>
      <c r="CY29" s="39">
        <v>0</v>
      </c>
      <c r="CZ29" s="39">
        <v>1</v>
      </c>
      <c r="DA29" s="39">
        <v>3</v>
      </c>
      <c r="DB29" s="39">
        <v>0</v>
      </c>
      <c r="DC29" s="39">
        <v>0</v>
      </c>
      <c r="DD29" s="39">
        <v>0</v>
      </c>
      <c r="DE29" s="39">
        <v>0</v>
      </c>
      <c r="DF29" s="39">
        <v>6</v>
      </c>
      <c r="DG29" s="39">
        <v>0</v>
      </c>
      <c r="DH29" s="39">
        <v>0</v>
      </c>
      <c r="DI29" s="39">
        <v>0</v>
      </c>
      <c r="DJ29" s="39">
        <v>2</v>
      </c>
      <c r="DK29" s="144">
        <v>0</v>
      </c>
      <c r="DL29" s="39">
        <v>5</v>
      </c>
      <c r="DM29" s="39">
        <v>0</v>
      </c>
      <c r="DN29" s="39">
        <v>0</v>
      </c>
      <c r="DO29" s="39">
        <v>0</v>
      </c>
      <c r="DP29" s="39">
        <v>137</v>
      </c>
      <c r="DQ29" s="39">
        <v>9771</v>
      </c>
      <c r="DR29" s="39">
        <v>2720</v>
      </c>
      <c r="DS29" s="39">
        <v>26425</v>
      </c>
      <c r="DT29" s="39">
        <v>27451</v>
      </c>
      <c r="DU29" s="39">
        <v>138384</v>
      </c>
      <c r="DV29" s="39">
        <v>158129</v>
      </c>
      <c r="DW29" s="39">
        <v>62543</v>
      </c>
      <c r="DX29" s="39">
        <v>266783</v>
      </c>
      <c r="DY29" s="39">
        <v>3226589</v>
      </c>
      <c r="DZ29" s="39">
        <v>0</v>
      </c>
      <c r="EA29" s="39">
        <v>115632</v>
      </c>
      <c r="EB29" s="39">
        <v>4024656</v>
      </c>
      <c r="EC29" s="108">
        <v>95492</v>
      </c>
      <c r="ED29" s="143">
        <v>0</v>
      </c>
      <c r="EE29" s="39">
        <v>91429617</v>
      </c>
      <c r="EF29" s="39">
        <v>947646</v>
      </c>
      <c r="EG29" s="39">
        <v>92472755</v>
      </c>
      <c r="EH29" s="160">
        <v>1863</v>
      </c>
      <c r="EI29" s="143">
        <v>44492</v>
      </c>
      <c r="EJ29" s="39">
        <v>12086</v>
      </c>
      <c r="EK29" s="39">
        <v>31607</v>
      </c>
      <c r="EL29" s="39">
        <v>90048</v>
      </c>
      <c r="EM29" s="108">
        <v>0</v>
      </c>
      <c r="EN29" s="143">
        <v>0</v>
      </c>
      <c r="EO29" s="39">
        <v>0</v>
      </c>
      <c r="EP29" s="39">
        <v>0</v>
      </c>
      <c r="EQ29" s="39">
        <v>0</v>
      </c>
      <c r="ER29" s="39">
        <v>6520</v>
      </c>
      <c r="ES29" s="39">
        <v>0</v>
      </c>
      <c r="ET29" s="39">
        <v>0</v>
      </c>
      <c r="EU29" s="39">
        <v>0</v>
      </c>
      <c r="EV29" s="39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ht="27" customHeight="1">
      <c r="A30" s="172" t="s">
        <v>21</v>
      </c>
      <c r="B30" s="12">
        <v>92826</v>
      </c>
      <c r="C30" s="12">
        <v>900705</v>
      </c>
      <c r="D30" s="12">
        <v>0</v>
      </c>
      <c r="E30" s="12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12">
        <v>0</v>
      </c>
      <c r="M30" s="82">
        <v>0</v>
      </c>
      <c r="N30" s="12">
        <v>0</v>
      </c>
      <c r="O30" s="12">
        <v>0</v>
      </c>
      <c r="P30" s="39">
        <v>0</v>
      </c>
      <c r="Q30" s="39">
        <v>0</v>
      </c>
      <c r="R30" s="39">
        <v>0</v>
      </c>
      <c r="S30" s="39">
        <v>0</v>
      </c>
      <c r="T30" s="12">
        <v>25</v>
      </c>
      <c r="U30" s="82">
        <v>25</v>
      </c>
      <c r="V30" s="12">
        <v>0</v>
      </c>
      <c r="W30" s="12">
        <v>0</v>
      </c>
      <c r="X30" s="39">
        <v>68548</v>
      </c>
      <c r="Y30" s="39">
        <v>35875</v>
      </c>
      <c r="Z30" s="39">
        <v>610</v>
      </c>
      <c r="AA30" s="39">
        <v>590</v>
      </c>
      <c r="AB30" s="39">
        <v>3401</v>
      </c>
      <c r="AC30" s="39">
        <v>1405</v>
      </c>
      <c r="AD30" s="12">
        <v>3085</v>
      </c>
      <c r="AE30" s="39">
        <v>186</v>
      </c>
      <c r="AF30" s="39">
        <v>2792</v>
      </c>
      <c r="AG30" s="39">
        <v>3628000</v>
      </c>
      <c r="AH30" s="39">
        <v>3298000</v>
      </c>
      <c r="AI30" s="12">
        <v>3</v>
      </c>
      <c r="AJ30" s="82">
        <v>3</v>
      </c>
      <c r="AK30" s="6">
        <v>3628000</v>
      </c>
      <c r="AL30" s="12">
        <v>3298000</v>
      </c>
      <c r="AM30" s="82">
        <v>2792</v>
      </c>
      <c r="AN30" s="12">
        <v>2199</v>
      </c>
      <c r="AO30" s="39">
        <v>0</v>
      </c>
      <c r="AP30" s="39">
        <v>0</v>
      </c>
      <c r="AQ30" s="39">
        <v>395</v>
      </c>
      <c r="AR30" s="39">
        <v>395</v>
      </c>
      <c r="AS30" s="144">
        <v>395</v>
      </c>
      <c r="AT30" s="39">
        <v>320000</v>
      </c>
      <c r="AU30" s="39">
        <v>320000</v>
      </c>
      <c r="AV30" s="39">
        <v>320000</v>
      </c>
      <c r="AW30" s="39">
        <v>361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144">
        <v>0</v>
      </c>
      <c r="BE30" s="39">
        <v>24</v>
      </c>
      <c r="BF30" s="39">
        <v>24</v>
      </c>
      <c r="BG30" s="39">
        <v>24</v>
      </c>
      <c r="BH30" s="39">
        <v>75000</v>
      </c>
      <c r="BI30" s="39">
        <v>75000</v>
      </c>
      <c r="BJ30" s="39">
        <v>75000</v>
      </c>
      <c r="BK30" s="39">
        <v>21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210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1118</v>
      </c>
      <c r="CF30" s="39">
        <v>1</v>
      </c>
      <c r="CG30" s="39">
        <v>35</v>
      </c>
      <c r="CH30" s="39">
        <v>9</v>
      </c>
      <c r="CI30" s="39">
        <v>423</v>
      </c>
      <c r="CJ30" s="39">
        <v>2</v>
      </c>
      <c r="CK30" s="39">
        <v>726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4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3</v>
      </c>
      <c r="DG30" s="39">
        <v>0</v>
      </c>
      <c r="DH30" s="39">
        <v>1</v>
      </c>
      <c r="DI30" s="39">
        <v>0</v>
      </c>
      <c r="DJ30" s="39">
        <v>1</v>
      </c>
      <c r="DK30" s="144">
        <v>0</v>
      </c>
      <c r="DL30" s="39">
        <v>2</v>
      </c>
      <c r="DM30" s="39">
        <v>0</v>
      </c>
      <c r="DN30" s="39">
        <v>0</v>
      </c>
      <c r="DO30" s="39">
        <v>0</v>
      </c>
      <c r="DP30" s="39">
        <v>32</v>
      </c>
      <c r="DQ30" s="39">
        <v>2287</v>
      </c>
      <c r="DR30" s="39">
        <v>7639</v>
      </c>
      <c r="DS30" s="39">
        <v>959</v>
      </c>
      <c r="DT30" s="39">
        <v>18318</v>
      </c>
      <c r="DU30" s="39">
        <v>44664</v>
      </c>
      <c r="DV30" s="39">
        <v>45509</v>
      </c>
      <c r="DW30" s="39">
        <v>10175</v>
      </c>
      <c r="DX30" s="39">
        <v>932</v>
      </c>
      <c r="DY30" s="39">
        <v>570378</v>
      </c>
      <c r="DZ30" s="39">
        <v>0</v>
      </c>
      <c r="EA30" s="39">
        <v>0</v>
      </c>
      <c r="EB30" s="39">
        <v>698574</v>
      </c>
      <c r="EC30" s="108">
        <v>5438</v>
      </c>
      <c r="ED30" s="143">
        <v>0</v>
      </c>
      <c r="EE30" s="39">
        <v>254339</v>
      </c>
      <c r="EF30" s="39">
        <v>532355</v>
      </c>
      <c r="EG30" s="39">
        <v>792132</v>
      </c>
      <c r="EH30" s="160">
        <v>0</v>
      </c>
      <c r="EI30" s="143">
        <v>0</v>
      </c>
      <c r="EJ30" s="39">
        <v>0</v>
      </c>
      <c r="EK30" s="39">
        <v>4051</v>
      </c>
      <c r="EL30" s="39">
        <v>4051</v>
      </c>
      <c r="EM30" s="108">
        <v>0</v>
      </c>
      <c r="EN30" s="143">
        <v>0</v>
      </c>
      <c r="EO30" s="39">
        <v>0</v>
      </c>
      <c r="EP30" s="39">
        <v>0</v>
      </c>
      <c r="EQ30" s="39">
        <v>0</v>
      </c>
      <c r="ER30" s="39">
        <v>954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27" customHeight="1">
      <c r="A31" s="172" t="s">
        <v>22</v>
      </c>
      <c r="B31" s="12">
        <v>407829</v>
      </c>
      <c r="C31" s="12">
        <v>2740338</v>
      </c>
      <c r="D31" s="12">
        <v>1</v>
      </c>
      <c r="E31" s="12">
        <v>95732</v>
      </c>
      <c r="F31" s="39">
        <v>1</v>
      </c>
      <c r="G31" s="39">
        <v>95732</v>
      </c>
      <c r="H31" s="39">
        <v>0</v>
      </c>
      <c r="I31" s="39">
        <v>0</v>
      </c>
      <c r="J31" s="39">
        <v>0</v>
      </c>
      <c r="K31" s="39">
        <v>0</v>
      </c>
      <c r="L31" s="12">
        <v>0</v>
      </c>
      <c r="M31" s="82">
        <v>0</v>
      </c>
      <c r="N31" s="12">
        <v>0</v>
      </c>
      <c r="O31" s="12">
        <v>0</v>
      </c>
      <c r="P31" s="39">
        <v>0</v>
      </c>
      <c r="Q31" s="39">
        <v>0</v>
      </c>
      <c r="R31" s="39">
        <v>0</v>
      </c>
      <c r="S31" s="39">
        <v>0</v>
      </c>
      <c r="T31" s="12">
        <v>132</v>
      </c>
      <c r="U31" s="82">
        <v>102</v>
      </c>
      <c r="V31" s="12">
        <v>0</v>
      </c>
      <c r="W31" s="12">
        <v>30</v>
      </c>
      <c r="X31" s="39">
        <v>9677</v>
      </c>
      <c r="Y31" s="39">
        <v>97548</v>
      </c>
      <c r="Z31" s="39">
        <v>3901</v>
      </c>
      <c r="AA31" s="39">
        <v>4784</v>
      </c>
      <c r="AB31" s="39">
        <v>8258</v>
      </c>
      <c r="AC31" s="39">
        <v>1675</v>
      </c>
      <c r="AD31" s="12">
        <v>1616</v>
      </c>
      <c r="AE31" s="39">
        <v>0</v>
      </c>
      <c r="AF31" s="39">
        <v>2039</v>
      </c>
      <c r="AG31" s="39">
        <v>1110000</v>
      </c>
      <c r="AH31" s="39">
        <v>690000</v>
      </c>
      <c r="AI31" s="12">
        <v>2</v>
      </c>
      <c r="AJ31" s="82">
        <v>2</v>
      </c>
      <c r="AK31" s="6">
        <v>1110000</v>
      </c>
      <c r="AL31" s="12">
        <v>690000</v>
      </c>
      <c r="AM31" s="82">
        <v>2039</v>
      </c>
      <c r="AN31" s="12">
        <v>1101</v>
      </c>
      <c r="AO31" s="39">
        <v>0</v>
      </c>
      <c r="AP31" s="39">
        <v>0</v>
      </c>
      <c r="AQ31" s="39">
        <v>1517</v>
      </c>
      <c r="AR31" s="39">
        <v>1517</v>
      </c>
      <c r="AS31" s="144">
        <v>1517</v>
      </c>
      <c r="AT31" s="39">
        <v>1190000</v>
      </c>
      <c r="AU31" s="39">
        <v>1190000</v>
      </c>
      <c r="AV31" s="39">
        <v>1190000</v>
      </c>
      <c r="AW31" s="39">
        <v>1331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144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831</v>
      </c>
      <c r="BU31" s="39">
        <v>430</v>
      </c>
      <c r="BV31" s="39">
        <v>5</v>
      </c>
      <c r="BW31" s="39">
        <v>6</v>
      </c>
      <c r="BX31" s="39">
        <v>1915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2850</v>
      </c>
      <c r="CF31" s="39">
        <v>3</v>
      </c>
      <c r="CG31" s="39">
        <v>348</v>
      </c>
      <c r="CH31" s="39">
        <v>39</v>
      </c>
      <c r="CI31" s="39">
        <v>2054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5</v>
      </c>
      <c r="CS31" s="39">
        <v>8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1</v>
      </c>
      <c r="DG31" s="39">
        <v>0</v>
      </c>
      <c r="DH31" s="39">
        <v>1</v>
      </c>
      <c r="DI31" s="39">
        <v>0</v>
      </c>
      <c r="DJ31" s="39">
        <v>1</v>
      </c>
      <c r="DK31" s="144">
        <v>0</v>
      </c>
      <c r="DL31" s="39">
        <v>2</v>
      </c>
      <c r="DM31" s="39">
        <v>0</v>
      </c>
      <c r="DN31" s="39">
        <v>0</v>
      </c>
      <c r="DO31" s="39">
        <v>0</v>
      </c>
      <c r="DP31" s="39">
        <v>9</v>
      </c>
      <c r="DQ31" s="39">
        <v>1408</v>
      </c>
      <c r="DR31" s="39">
        <v>5003</v>
      </c>
      <c r="DS31" s="39">
        <v>1273</v>
      </c>
      <c r="DT31" s="39">
        <v>0</v>
      </c>
      <c r="DU31" s="39">
        <v>62795</v>
      </c>
      <c r="DV31" s="39">
        <v>90063</v>
      </c>
      <c r="DW31" s="39">
        <v>17264</v>
      </c>
      <c r="DX31" s="39">
        <v>95732</v>
      </c>
      <c r="DY31" s="39">
        <v>145375</v>
      </c>
      <c r="DZ31" s="39">
        <v>0</v>
      </c>
      <c r="EA31" s="39">
        <v>0</v>
      </c>
      <c r="EB31" s="39">
        <v>417505</v>
      </c>
      <c r="EC31" s="108">
        <v>52295</v>
      </c>
      <c r="ED31" s="143">
        <v>0</v>
      </c>
      <c r="EE31" s="39">
        <v>345174</v>
      </c>
      <c r="EF31" s="39">
        <v>18296</v>
      </c>
      <c r="EG31" s="39">
        <v>415765</v>
      </c>
      <c r="EH31" s="160">
        <v>1207</v>
      </c>
      <c r="EI31" s="143">
        <v>0</v>
      </c>
      <c r="EJ31" s="39">
        <v>2194</v>
      </c>
      <c r="EK31" s="39">
        <v>18721</v>
      </c>
      <c r="EL31" s="39">
        <v>22122</v>
      </c>
      <c r="EM31" s="108">
        <v>0</v>
      </c>
      <c r="EN31" s="143">
        <v>0</v>
      </c>
      <c r="EO31" s="39">
        <v>0</v>
      </c>
      <c r="EP31" s="39">
        <v>0</v>
      </c>
      <c r="EQ31" s="39">
        <v>0</v>
      </c>
      <c r="ER31" s="39">
        <v>3272</v>
      </c>
      <c r="ES31" s="39">
        <v>0</v>
      </c>
      <c r="ET31" s="39">
        <v>0</v>
      </c>
      <c r="EU31" s="39">
        <v>0</v>
      </c>
      <c r="EV31" s="39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39">
        <v>0</v>
      </c>
      <c r="FD31" s="39">
        <v>0</v>
      </c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27" customHeight="1">
      <c r="A32" s="172" t="s">
        <v>23</v>
      </c>
      <c r="B32" s="12">
        <v>86386</v>
      </c>
      <c r="C32" s="12">
        <v>874493</v>
      </c>
      <c r="D32" s="12">
        <v>9</v>
      </c>
      <c r="E32" s="12">
        <v>135616</v>
      </c>
      <c r="F32" s="39">
        <v>0</v>
      </c>
      <c r="G32" s="39">
        <v>0</v>
      </c>
      <c r="H32" s="39">
        <v>9</v>
      </c>
      <c r="I32" s="39">
        <v>135616</v>
      </c>
      <c r="J32" s="39">
        <v>0</v>
      </c>
      <c r="K32" s="39">
        <v>0</v>
      </c>
      <c r="L32" s="12">
        <v>0</v>
      </c>
      <c r="M32" s="82">
        <v>0</v>
      </c>
      <c r="N32" s="12">
        <v>0</v>
      </c>
      <c r="O32" s="12">
        <v>0</v>
      </c>
      <c r="P32" s="39">
        <v>0</v>
      </c>
      <c r="Q32" s="39">
        <v>0</v>
      </c>
      <c r="R32" s="39">
        <v>0</v>
      </c>
      <c r="S32" s="39">
        <v>0</v>
      </c>
      <c r="T32" s="12">
        <v>73</v>
      </c>
      <c r="U32" s="82">
        <v>73</v>
      </c>
      <c r="V32" s="12">
        <v>0</v>
      </c>
      <c r="W32" s="12">
        <v>0</v>
      </c>
      <c r="X32" s="39">
        <v>76369</v>
      </c>
      <c r="Y32" s="39">
        <v>12162</v>
      </c>
      <c r="Z32" s="39">
        <v>743</v>
      </c>
      <c r="AA32" s="39">
        <v>792</v>
      </c>
      <c r="AB32" s="39">
        <v>3924</v>
      </c>
      <c r="AC32" s="39">
        <v>1320</v>
      </c>
      <c r="AD32" s="12">
        <v>3879</v>
      </c>
      <c r="AE32" s="39">
        <v>0</v>
      </c>
      <c r="AF32" s="39">
        <v>2255</v>
      </c>
      <c r="AG32" s="39">
        <v>1240000</v>
      </c>
      <c r="AH32" s="39">
        <v>1010000</v>
      </c>
      <c r="AI32" s="12">
        <v>1</v>
      </c>
      <c r="AJ32" s="82">
        <v>1</v>
      </c>
      <c r="AK32" s="6">
        <v>1240000</v>
      </c>
      <c r="AL32" s="12">
        <v>1010000</v>
      </c>
      <c r="AM32" s="82">
        <v>2255</v>
      </c>
      <c r="AN32" s="12">
        <v>1719</v>
      </c>
      <c r="AO32" s="39">
        <v>0</v>
      </c>
      <c r="AP32" s="39">
        <v>0</v>
      </c>
      <c r="AQ32" s="39">
        <v>161</v>
      </c>
      <c r="AR32" s="39">
        <v>161</v>
      </c>
      <c r="AS32" s="144">
        <v>161</v>
      </c>
      <c r="AT32" s="39">
        <v>80000</v>
      </c>
      <c r="AU32" s="39">
        <v>80000</v>
      </c>
      <c r="AV32" s="39">
        <v>80000</v>
      </c>
      <c r="AW32" s="39">
        <v>161</v>
      </c>
      <c r="AX32" s="39">
        <v>251</v>
      </c>
      <c r="AY32" s="39">
        <v>251</v>
      </c>
      <c r="AZ32" s="39">
        <v>251</v>
      </c>
      <c r="BA32" s="39">
        <v>120000</v>
      </c>
      <c r="BB32" s="39">
        <v>120000</v>
      </c>
      <c r="BC32" s="39">
        <v>120000</v>
      </c>
      <c r="BD32" s="144">
        <v>243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51</v>
      </c>
      <c r="BU32" s="39">
        <v>51</v>
      </c>
      <c r="BV32" s="39">
        <v>0</v>
      </c>
      <c r="BW32" s="39">
        <v>1</v>
      </c>
      <c r="BX32" s="39">
        <v>841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1474</v>
      </c>
      <c r="CF32" s="39">
        <v>0</v>
      </c>
      <c r="CG32" s="39">
        <v>0</v>
      </c>
      <c r="CH32" s="39">
        <v>4</v>
      </c>
      <c r="CI32" s="39">
        <v>426</v>
      </c>
      <c r="CJ32" s="39">
        <v>1</v>
      </c>
      <c r="CK32" s="39">
        <v>403</v>
      </c>
      <c r="CL32" s="39">
        <v>3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1</v>
      </c>
      <c r="CS32" s="39">
        <v>4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1</v>
      </c>
      <c r="DG32" s="39">
        <v>0</v>
      </c>
      <c r="DH32" s="39">
        <v>0</v>
      </c>
      <c r="DI32" s="39">
        <v>0</v>
      </c>
      <c r="DJ32" s="39">
        <v>0</v>
      </c>
      <c r="DK32" s="144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1</v>
      </c>
      <c r="DQ32" s="39">
        <v>29</v>
      </c>
      <c r="DR32" s="39">
        <v>11672</v>
      </c>
      <c r="DS32" s="39">
        <v>1597</v>
      </c>
      <c r="DT32" s="39">
        <v>6436</v>
      </c>
      <c r="DU32" s="39">
        <v>47094</v>
      </c>
      <c r="DV32" s="39">
        <v>14441</v>
      </c>
      <c r="DW32" s="39">
        <v>13678</v>
      </c>
      <c r="DX32" s="39">
        <v>128068</v>
      </c>
      <c r="DY32" s="39">
        <v>521998</v>
      </c>
      <c r="DZ32" s="39">
        <v>0</v>
      </c>
      <c r="EA32" s="39">
        <v>28272</v>
      </c>
      <c r="EB32" s="39">
        <v>773256</v>
      </c>
      <c r="EC32" s="108">
        <v>4990</v>
      </c>
      <c r="ED32" s="143">
        <v>683</v>
      </c>
      <c r="EE32" s="39">
        <v>2477706</v>
      </c>
      <c r="EF32" s="39">
        <v>1524207</v>
      </c>
      <c r="EG32" s="39">
        <v>4007586</v>
      </c>
      <c r="EH32" s="160">
        <v>0</v>
      </c>
      <c r="EI32" s="143">
        <v>0</v>
      </c>
      <c r="EJ32" s="39">
        <v>0</v>
      </c>
      <c r="EK32" s="39">
        <v>0</v>
      </c>
      <c r="EL32" s="39">
        <v>0</v>
      </c>
      <c r="EM32" s="108">
        <v>0</v>
      </c>
      <c r="EN32" s="143">
        <v>0</v>
      </c>
      <c r="EO32" s="39">
        <v>0</v>
      </c>
      <c r="EP32" s="39">
        <v>0</v>
      </c>
      <c r="EQ32" s="39">
        <v>0</v>
      </c>
      <c r="ER32" s="39">
        <v>1189</v>
      </c>
      <c r="ES32" s="39">
        <v>0</v>
      </c>
      <c r="ET32" s="39">
        <v>0</v>
      </c>
      <c r="EU32" s="39">
        <v>0</v>
      </c>
      <c r="EV32" s="39">
        <v>0</v>
      </c>
      <c r="EW32" s="39">
        <v>0</v>
      </c>
      <c r="EX32" s="39">
        <v>0</v>
      </c>
      <c r="EY32" s="39">
        <v>0</v>
      </c>
      <c r="EZ32" s="39">
        <v>0</v>
      </c>
      <c r="FA32" s="39">
        <v>0</v>
      </c>
      <c r="FB32" s="39">
        <v>0</v>
      </c>
      <c r="FC32" s="39">
        <v>0</v>
      </c>
      <c r="FD32" s="39">
        <v>0</v>
      </c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ht="27" customHeight="1">
      <c r="A33" s="175" t="s">
        <v>24</v>
      </c>
      <c r="B33" s="15">
        <v>229133</v>
      </c>
      <c r="C33" s="15">
        <v>2009001</v>
      </c>
      <c r="D33" s="15">
        <v>7</v>
      </c>
      <c r="E33" s="15">
        <v>112636</v>
      </c>
      <c r="F33" s="42">
        <v>4</v>
      </c>
      <c r="G33" s="42">
        <v>104227</v>
      </c>
      <c r="H33" s="42">
        <v>3</v>
      </c>
      <c r="I33" s="42">
        <v>8409</v>
      </c>
      <c r="J33" s="42">
        <v>0</v>
      </c>
      <c r="K33" s="42">
        <v>0</v>
      </c>
      <c r="L33" s="15">
        <v>0</v>
      </c>
      <c r="M33" s="85">
        <v>0</v>
      </c>
      <c r="N33" s="15">
        <v>0</v>
      </c>
      <c r="O33" s="15">
        <v>0</v>
      </c>
      <c r="P33" s="42">
        <v>0</v>
      </c>
      <c r="Q33" s="42">
        <v>0</v>
      </c>
      <c r="R33" s="42">
        <v>0</v>
      </c>
      <c r="S33" s="42">
        <v>0</v>
      </c>
      <c r="T33" s="15">
        <v>275</v>
      </c>
      <c r="U33" s="85">
        <v>270</v>
      </c>
      <c r="V33" s="15">
        <v>0</v>
      </c>
      <c r="W33" s="15">
        <v>5</v>
      </c>
      <c r="X33" s="42">
        <v>630131</v>
      </c>
      <c r="Y33" s="42">
        <v>104117</v>
      </c>
      <c r="Z33" s="42">
        <v>4863</v>
      </c>
      <c r="AA33" s="42">
        <v>3152</v>
      </c>
      <c r="AB33" s="42">
        <v>16810</v>
      </c>
      <c r="AC33" s="42">
        <v>5726</v>
      </c>
      <c r="AD33" s="15">
        <v>2744</v>
      </c>
      <c r="AE33" s="42">
        <v>0</v>
      </c>
      <c r="AF33" s="42">
        <v>8553</v>
      </c>
      <c r="AG33" s="42">
        <v>5890000</v>
      </c>
      <c r="AH33" s="42">
        <v>3740000</v>
      </c>
      <c r="AI33" s="15">
        <v>3</v>
      </c>
      <c r="AJ33" s="85">
        <v>3</v>
      </c>
      <c r="AK33" s="9">
        <v>5890000</v>
      </c>
      <c r="AL33" s="15">
        <v>3740000</v>
      </c>
      <c r="AM33" s="85">
        <v>8553</v>
      </c>
      <c r="AN33" s="15">
        <v>6082</v>
      </c>
      <c r="AO33" s="42">
        <v>5130000</v>
      </c>
      <c r="AP33" s="42">
        <v>2470000</v>
      </c>
      <c r="AQ33" s="42">
        <v>2225</v>
      </c>
      <c r="AR33" s="42">
        <v>2225</v>
      </c>
      <c r="AS33" s="152">
        <v>2225</v>
      </c>
      <c r="AT33" s="42">
        <v>2250000</v>
      </c>
      <c r="AU33" s="42">
        <v>2250000</v>
      </c>
      <c r="AV33" s="42">
        <v>2250000</v>
      </c>
      <c r="AW33" s="42">
        <v>1300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15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2180</v>
      </c>
      <c r="BU33" s="42">
        <v>0</v>
      </c>
      <c r="BV33" s="42">
        <v>0</v>
      </c>
      <c r="BW33" s="42">
        <v>3</v>
      </c>
      <c r="BX33" s="42">
        <v>1713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3765</v>
      </c>
      <c r="CF33" s="42">
        <v>0</v>
      </c>
      <c r="CG33" s="42">
        <v>0</v>
      </c>
      <c r="CH33" s="42">
        <v>0</v>
      </c>
      <c r="CI33" s="42">
        <v>0</v>
      </c>
      <c r="CJ33" s="42">
        <v>1</v>
      </c>
      <c r="CK33" s="42">
        <v>299</v>
      </c>
      <c r="CL33" s="42">
        <v>1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1</v>
      </c>
      <c r="CS33" s="42">
        <v>3</v>
      </c>
      <c r="CT33" s="42">
        <v>0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4</v>
      </c>
      <c r="DG33" s="42">
        <v>8</v>
      </c>
      <c r="DH33" s="42">
        <v>1</v>
      </c>
      <c r="DI33" s="42">
        <v>1</v>
      </c>
      <c r="DJ33" s="42">
        <v>1</v>
      </c>
      <c r="DK33" s="152">
        <v>0</v>
      </c>
      <c r="DL33" s="42">
        <v>0</v>
      </c>
      <c r="DM33" s="42">
        <v>0</v>
      </c>
      <c r="DN33" s="42">
        <v>0</v>
      </c>
      <c r="DO33" s="42">
        <v>0</v>
      </c>
      <c r="DP33" s="42">
        <v>61</v>
      </c>
      <c r="DQ33" s="42">
        <v>2233</v>
      </c>
      <c r="DR33" s="42">
        <v>16406</v>
      </c>
      <c r="DS33" s="42">
        <v>142</v>
      </c>
      <c r="DT33" s="42">
        <v>0</v>
      </c>
      <c r="DU33" s="42">
        <v>151726</v>
      </c>
      <c r="DV33" s="42">
        <v>71130</v>
      </c>
      <c r="DW33" s="42">
        <v>50027</v>
      </c>
      <c r="DX33" s="42">
        <v>139878</v>
      </c>
      <c r="DY33" s="42">
        <v>1486186</v>
      </c>
      <c r="DZ33" s="42">
        <v>20416</v>
      </c>
      <c r="EA33" s="42">
        <v>84894</v>
      </c>
      <c r="EB33" s="42">
        <v>2020805</v>
      </c>
      <c r="EC33" s="111">
        <v>250275</v>
      </c>
      <c r="ED33" s="151">
        <v>0</v>
      </c>
      <c r="EE33" s="42">
        <v>435040</v>
      </c>
      <c r="EF33" s="42">
        <v>293263</v>
      </c>
      <c r="EG33" s="42">
        <v>978578</v>
      </c>
      <c r="EH33" s="164">
        <v>392</v>
      </c>
      <c r="EI33" s="151">
        <v>8746</v>
      </c>
      <c r="EJ33" s="42">
        <v>1752</v>
      </c>
      <c r="EK33" s="42">
        <v>15837</v>
      </c>
      <c r="EL33" s="42">
        <v>26727</v>
      </c>
      <c r="EM33" s="111">
        <v>0</v>
      </c>
      <c r="EN33" s="151">
        <v>0</v>
      </c>
      <c r="EO33" s="42">
        <v>0</v>
      </c>
      <c r="EP33" s="42">
        <v>0</v>
      </c>
      <c r="EQ33" s="42">
        <v>0</v>
      </c>
      <c r="ER33" s="42">
        <v>5004</v>
      </c>
      <c r="ES33" s="42">
        <v>0</v>
      </c>
      <c r="ET33" s="42">
        <v>0</v>
      </c>
      <c r="EU33" s="42">
        <v>0</v>
      </c>
      <c r="EV33" s="42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</row>
    <row r="34" spans="1:191" ht="27" customHeight="1">
      <c r="A34" s="172" t="s">
        <v>25</v>
      </c>
      <c r="B34" s="12">
        <v>350516</v>
      </c>
      <c r="C34" s="12">
        <v>1693880</v>
      </c>
      <c r="D34" s="12">
        <v>30</v>
      </c>
      <c r="E34" s="12">
        <v>243077</v>
      </c>
      <c r="F34" s="39">
        <v>16</v>
      </c>
      <c r="G34" s="39">
        <v>231084</v>
      </c>
      <c r="H34" s="39">
        <v>14</v>
      </c>
      <c r="I34" s="39">
        <v>11993</v>
      </c>
      <c r="J34" s="39">
        <v>1</v>
      </c>
      <c r="K34" s="39">
        <v>4982</v>
      </c>
      <c r="L34" s="12">
        <v>0</v>
      </c>
      <c r="M34" s="82">
        <v>0</v>
      </c>
      <c r="N34" s="12">
        <v>0</v>
      </c>
      <c r="O34" s="12">
        <v>0</v>
      </c>
      <c r="P34" s="39">
        <v>0</v>
      </c>
      <c r="Q34" s="39">
        <v>0</v>
      </c>
      <c r="R34" s="39">
        <v>0</v>
      </c>
      <c r="S34" s="39">
        <v>0</v>
      </c>
      <c r="T34" s="12">
        <v>408</v>
      </c>
      <c r="U34" s="82">
        <v>408</v>
      </c>
      <c r="V34" s="12">
        <v>0</v>
      </c>
      <c r="W34" s="12">
        <v>0</v>
      </c>
      <c r="X34" s="39">
        <v>166482</v>
      </c>
      <c r="Y34" s="39">
        <v>17059</v>
      </c>
      <c r="Z34" s="39">
        <v>8351</v>
      </c>
      <c r="AA34" s="39">
        <v>7295</v>
      </c>
      <c r="AB34" s="39">
        <v>18306</v>
      </c>
      <c r="AC34" s="39">
        <v>4959</v>
      </c>
      <c r="AD34" s="12">
        <v>0</v>
      </c>
      <c r="AE34" s="39">
        <v>0</v>
      </c>
      <c r="AF34" s="39">
        <v>3238</v>
      </c>
      <c r="AG34" s="39">
        <v>2710000</v>
      </c>
      <c r="AH34" s="39">
        <v>950000</v>
      </c>
      <c r="AI34" s="12">
        <v>3</v>
      </c>
      <c r="AJ34" s="82">
        <v>2</v>
      </c>
      <c r="AK34" s="6">
        <v>2710000</v>
      </c>
      <c r="AL34" s="12">
        <v>783000</v>
      </c>
      <c r="AM34" s="82">
        <v>2664</v>
      </c>
      <c r="AN34" s="12">
        <v>1852</v>
      </c>
      <c r="AO34" s="39">
        <v>2570000</v>
      </c>
      <c r="AP34" s="39">
        <v>2570000</v>
      </c>
      <c r="AQ34" s="39">
        <v>1139</v>
      </c>
      <c r="AR34" s="39">
        <v>1139</v>
      </c>
      <c r="AS34" s="144">
        <v>1118</v>
      </c>
      <c r="AT34" s="39">
        <v>960000</v>
      </c>
      <c r="AU34" s="39">
        <v>960000</v>
      </c>
      <c r="AV34" s="39">
        <v>950000</v>
      </c>
      <c r="AW34" s="39">
        <v>586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144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2506</v>
      </c>
      <c r="BU34" s="39">
        <v>0</v>
      </c>
      <c r="BV34" s="39">
        <v>0</v>
      </c>
      <c r="BW34" s="39">
        <v>1</v>
      </c>
      <c r="BX34" s="39">
        <v>1783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3440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8</v>
      </c>
      <c r="CS34" s="39">
        <v>9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1</v>
      </c>
      <c r="DG34" s="39">
        <v>1</v>
      </c>
      <c r="DH34" s="39">
        <v>0</v>
      </c>
      <c r="DI34" s="39">
        <v>0</v>
      </c>
      <c r="DJ34" s="39">
        <v>0</v>
      </c>
      <c r="DK34" s="144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73</v>
      </c>
      <c r="DQ34" s="39">
        <v>4380</v>
      </c>
      <c r="DR34" s="39">
        <v>3829</v>
      </c>
      <c r="DS34" s="39">
        <v>746</v>
      </c>
      <c r="DT34" s="39">
        <v>1399</v>
      </c>
      <c r="DU34" s="39">
        <v>124989</v>
      </c>
      <c r="DV34" s="39">
        <v>49505</v>
      </c>
      <c r="DW34" s="39">
        <v>56664</v>
      </c>
      <c r="DX34" s="39">
        <v>148339</v>
      </c>
      <c r="DY34" s="39">
        <v>141384</v>
      </c>
      <c r="DZ34" s="39">
        <v>0</v>
      </c>
      <c r="EA34" s="39">
        <v>0</v>
      </c>
      <c r="EB34" s="39">
        <v>526855</v>
      </c>
      <c r="EC34" s="108">
        <v>40734</v>
      </c>
      <c r="ED34" s="143">
        <v>0</v>
      </c>
      <c r="EE34" s="39">
        <v>562235</v>
      </c>
      <c r="EF34" s="39">
        <v>24279</v>
      </c>
      <c r="EG34" s="39">
        <v>627248</v>
      </c>
      <c r="EH34" s="160">
        <v>3663</v>
      </c>
      <c r="EI34" s="143">
        <v>0</v>
      </c>
      <c r="EJ34" s="39">
        <v>7589</v>
      </c>
      <c r="EK34" s="39">
        <v>97188</v>
      </c>
      <c r="EL34" s="39">
        <v>108440</v>
      </c>
      <c r="EM34" s="108">
        <v>0</v>
      </c>
      <c r="EN34" s="143">
        <v>0</v>
      </c>
      <c r="EO34" s="39">
        <v>0</v>
      </c>
      <c r="EP34" s="39">
        <v>0</v>
      </c>
      <c r="EQ34" s="39">
        <v>0</v>
      </c>
      <c r="ER34" s="39">
        <v>5215</v>
      </c>
      <c r="ES34" s="39">
        <v>0</v>
      </c>
      <c r="ET34" s="39">
        <v>0</v>
      </c>
      <c r="EU34" s="39">
        <v>0</v>
      </c>
      <c r="EV34" s="39">
        <v>0</v>
      </c>
      <c r="EW34" s="39">
        <v>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0</v>
      </c>
      <c r="FD34" s="39">
        <v>0</v>
      </c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27" customHeight="1">
      <c r="A35" s="172" t="s">
        <v>26</v>
      </c>
      <c r="B35" s="12">
        <v>91131</v>
      </c>
      <c r="C35" s="12">
        <v>725807</v>
      </c>
      <c r="D35" s="12">
        <v>3</v>
      </c>
      <c r="E35" s="12">
        <v>11621</v>
      </c>
      <c r="F35" s="39">
        <v>0</v>
      </c>
      <c r="G35" s="39">
        <v>0</v>
      </c>
      <c r="H35" s="39">
        <v>3</v>
      </c>
      <c r="I35" s="39">
        <v>11621</v>
      </c>
      <c r="J35" s="39">
        <v>0</v>
      </c>
      <c r="K35" s="39">
        <v>0</v>
      </c>
      <c r="L35" s="12">
        <v>0</v>
      </c>
      <c r="M35" s="82">
        <v>0</v>
      </c>
      <c r="N35" s="12">
        <v>0</v>
      </c>
      <c r="O35" s="12">
        <v>0</v>
      </c>
      <c r="P35" s="39">
        <v>0</v>
      </c>
      <c r="Q35" s="39">
        <v>0</v>
      </c>
      <c r="R35" s="39">
        <v>0</v>
      </c>
      <c r="S35" s="39">
        <v>0</v>
      </c>
      <c r="T35" s="12">
        <v>32</v>
      </c>
      <c r="U35" s="82">
        <v>32</v>
      </c>
      <c r="V35" s="12">
        <v>0</v>
      </c>
      <c r="W35" s="12">
        <v>0</v>
      </c>
      <c r="X35" s="39">
        <v>60548</v>
      </c>
      <c r="Y35" s="39">
        <v>0</v>
      </c>
      <c r="Z35" s="39">
        <v>1055</v>
      </c>
      <c r="AA35" s="39">
        <v>653</v>
      </c>
      <c r="AB35" s="39">
        <v>3644</v>
      </c>
      <c r="AC35" s="39">
        <v>762</v>
      </c>
      <c r="AD35" s="12">
        <v>3601</v>
      </c>
      <c r="AE35" s="39">
        <v>0</v>
      </c>
      <c r="AF35" s="39">
        <v>2199</v>
      </c>
      <c r="AG35" s="39">
        <v>1150000</v>
      </c>
      <c r="AH35" s="39">
        <v>1150000</v>
      </c>
      <c r="AI35" s="12">
        <v>1</v>
      </c>
      <c r="AJ35" s="82">
        <v>1</v>
      </c>
      <c r="AK35" s="6">
        <v>1150000</v>
      </c>
      <c r="AL35" s="12">
        <v>860000</v>
      </c>
      <c r="AM35" s="82">
        <v>2199</v>
      </c>
      <c r="AN35" s="12">
        <v>1062</v>
      </c>
      <c r="AO35" s="39">
        <v>0</v>
      </c>
      <c r="AP35" s="39">
        <v>0</v>
      </c>
      <c r="AQ35" s="39">
        <v>1453</v>
      </c>
      <c r="AR35" s="39">
        <v>1453</v>
      </c>
      <c r="AS35" s="144">
        <v>1453</v>
      </c>
      <c r="AT35" s="39">
        <v>670000</v>
      </c>
      <c r="AU35" s="39">
        <v>670000</v>
      </c>
      <c r="AV35" s="39">
        <v>670000</v>
      </c>
      <c r="AW35" s="39">
        <v>878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144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1</v>
      </c>
      <c r="BX35" s="39">
        <v>599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801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0</v>
      </c>
      <c r="CP35" s="39">
        <v>0</v>
      </c>
      <c r="CQ35" s="39">
        <v>0</v>
      </c>
      <c r="CR35" s="39">
        <v>1</v>
      </c>
      <c r="CS35" s="39">
        <v>2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1</v>
      </c>
      <c r="DG35" s="39">
        <v>0</v>
      </c>
      <c r="DH35" s="39">
        <v>0</v>
      </c>
      <c r="DI35" s="39">
        <v>0</v>
      </c>
      <c r="DJ35" s="39">
        <v>1</v>
      </c>
      <c r="DK35" s="144">
        <v>0</v>
      </c>
      <c r="DL35" s="39">
        <v>0</v>
      </c>
      <c r="DM35" s="39">
        <v>0</v>
      </c>
      <c r="DN35" s="39">
        <v>0</v>
      </c>
      <c r="DO35" s="39">
        <v>0</v>
      </c>
      <c r="DP35" s="39">
        <v>15</v>
      </c>
      <c r="DQ35" s="39">
        <v>961</v>
      </c>
      <c r="DR35" s="39">
        <v>992</v>
      </c>
      <c r="DS35" s="39">
        <v>293</v>
      </c>
      <c r="DT35" s="39">
        <v>12140</v>
      </c>
      <c r="DU35" s="39">
        <v>26576</v>
      </c>
      <c r="DV35" s="39">
        <v>22138</v>
      </c>
      <c r="DW35" s="39">
        <v>12433</v>
      </c>
      <c r="DX35" s="39">
        <v>0</v>
      </c>
      <c r="DY35" s="39">
        <v>56795</v>
      </c>
      <c r="DZ35" s="39">
        <v>0</v>
      </c>
      <c r="EA35" s="39">
        <v>0</v>
      </c>
      <c r="EB35" s="39">
        <v>131367</v>
      </c>
      <c r="EC35" s="108">
        <v>637</v>
      </c>
      <c r="ED35" s="143">
        <v>0</v>
      </c>
      <c r="EE35" s="39">
        <v>0</v>
      </c>
      <c r="EF35" s="39">
        <v>0</v>
      </c>
      <c r="EG35" s="39">
        <v>637</v>
      </c>
      <c r="EH35" s="160">
        <v>955</v>
      </c>
      <c r="EI35" s="143">
        <v>0</v>
      </c>
      <c r="EJ35" s="39">
        <v>0</v>
      </c>
      <c r="EK35" s="39">
        <v>0</v>
      </c>
      <c r="EL35" s="39">
        <v>955</v>
      </c>
      <c r="EM35" s="108">
        <v>0</v>
      </c>
      <c r="EN35" s="143">
        <v>0</v>
      </c>
      <c r="EO35" s="39">
        <v>0</v>
      </c>
      <c r="EP35" s="39">
        <v>0</v>
      </c>
      <c r="EQ35" s="39">
        <v>0</v>
      </c>
      <c r="ER35" s="39">
        <v>1004</v>
      </c>
      <c r="ES35" s="39">
        <v>0</v>
      </c>
      <c r="ET35" s="39">
        <v>0</v>
      </c>
      <c r="EU35" s="39">
        <v>0</v>
      </c>
      <c r="EV35" s="39">
        <v>0</v>
      </c>
      <c r="EW35" s="39">
        <v>0</v>
      </c>
      <c r="EX35" s="39">
        <v>0</v>
      </c>
      <c r="EY35" s="39">
        <v>0</v>
      </c>
      <c r="EZ35" s="39">
        <v>0</v>
      </c>
      <c r="FA35" s="39">
        <v>0</v>
      </c>
      <c r="FB35" s="39">
        <v>0</v>
      </c>
      <c r="FC35" s="39">
        <v>0</v>
      </c>
      <c r="FD35" s="39">
        <v>0</v>
      </c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27" customHeight="1">
      <c r="A36" s="172" t="s">
        <v>27</v>
      </c>
      <c r="B36" s="12">
        <v>301890</v>
      </c>
      <c r="C36" s="12">
        <v>1977907</v>
      </c>
      <c r="D36" s="12">
        <v>0</v>
      </c>
      <c r="E36" s="12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2">
        <v>4</v>
      </c>
      <c r="M36" s="82">
        <v>37282</v>
      </c>
      <c r="N36" s="12">
        <v>0</v>
      </c>
      <c r="O36" s="12">
        <v>0</v>
      </c>
      <c r="P36" s="39">
        <v>4</v>
      </c>
      <c r="Q36" s="39">
        <v>37282</v>
      </c>
      <c r="R36" s="39">
        <v>0</v>
      </c>
      <c r="S36" s="39">
        <v>0</v>
      </c>
      <c r="T36" s="12">
        <v>129</v>
      </c>
      <c r="U36" s="82">
        <v>118</v>
      </c>
      <c r="V36" s="12">
        <v>0</v>
      </c>
      <c r="W36" s="12">
        <v>11</v>
      </c>
      <c r="X36" s="39">
        <v>4288</v>
      </c>
      <c r="Y36" s="39">
        <v>72448</v>
      </c>
      <c r="Z36" s="39">
        <v>2020</v>
      </c>
      <c r="AA36" s="39">
        <v>1227</v>
      </c>
      <c r="AB36" s="39">
        <v>4353</v>
      </c>
      <c r="AC36" s="39">
        <v>938</v>
      </c>
      <c r="AD36" s="12">
        <v>3360</v>
      </c>
      <c r="AE36" s="39">
        <v>15</v>
      </c>
      <c r="AF36" s="39">
        <v>1820</v>
      </c>
      <c r="AG36" s="39">
        <v>970000</v>
      </c>
      <c r="AH36" s="39">
        <v>900000</v>
      </c>
      <c r="AI36" s="12">
        <v>1</v>
      </c>
      <c r="AJ36" s="82">
        <v>1</v>
      </c>
      <c r="AK36" s="6">
        <v>970000</v>
      </c>
      <c r="AL36" s="12">
        <v>900000</v>
      </c>
      <c r="AM36" s="82">
        <v>1540</v>
      </c>
      <c r="AN36" s="12">
        <v>452</v>
      </c>
      <c r="AO36" s="39">
        <v>0</v>
      </c>
      <c r="AP36" s="39">
        <v>0</v>
      </c>
      <c r="AQ36" s="39">
        <v>1319</v>
      </c>
      <c r="AR36" s="39">
        <v>1319</v>
      </c>
      <c r="AS36" s="144">
        <v>1319</v>
      </c>
      <c r="AT36" s="39">
        <v>520000</v>
      </c>
      <c r="AU36" s="39">
        <v>520000</v>
      </c>
      <c r="AV36" s="39">
        <v>520000</v>
      </c>
      <c r="AW36" s="39">
        <v>952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144">
        <v>0</v>
      </c>
      <c r="BE36" s="39">
        <v>56</v>
      </c>
      <c r="BF36" s="39">
        <v>56</v>
      </c>
      <c r="BG36" s="39">
        <v>56</v>
      </c>
      <c r="BH36" s="39">
        <v>50000</v>
      </c>
      <c r="BI36" s="39">
        <v>50000</v>
      </c>
      <c r="BJ36" s="39">
        <v>50000</v>
      </c>
      <c r="BK36" s="39">
        <v>56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350</v>
      </c>
      <c r="BU36" s="39">
        <v>0</v>
      </c>
      <c r="BV36" s="39">
        <v>0</v>
      </c>
      <c r="BW36" s="39">
        <v>2</v>
      </c>
      <c r="BX36" s="39">
        <v>1406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2683</v>
      </c>
      <c r="CF36" s="39">
        <v>1</v>
      </c>
      <c r="CG36" s="39">
        <v>339</v>
      </c>
      <c r="CH36" s="39">
        <v>13</v>
      </c>
      <c r="CI36" s="39">
        <v>1122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1</v>
      </c>
      <c r="CP36" s="39">
        <v>1796</v>
      </c>
      <c r="CQ36" s="39">
        <v>3</v>
      </c>
      <c r="CR36" s="39">
        <v>2</v>
      </c>
      <c r="CS36" s="39">
        <v>5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2</v>
      </c>
      <c r="DG36" s="39">
        <v>1</v>
      </c>
      <c r="DH36" s="39">
        <v>0</v>
      </c>
      <c r="DI36" s="39">
        <v>0</v>
      </c>
      <c r="DJ36" s="39">
        <v>1</v>
      </c>
      <c r="DK36" s="144">
        <v>0</v>
      </c>
      <c r="DL36" s="39">
        <v>1</v>
      </c>
      <c r="DM36" s="39">
        <v>0</v>
      </c>
      <c r="DN36" s="39">
        <v>0</v>
      </c>
      <c r="DO36" s="39">
        <v>0</v>
      </c>
      <c r="DP36" s="39">
        <v>35</v>
      </c>
      <c r="DQ36" s="39">
        <v>3491</v>
      </c>
      <c r="DR36" s="39">
        <v>10360</v>
      </c>
      <c r="DS36" s="39">
        <v>548</v>
      </c>
      <c r="DT36" s="39">
        <v>19024</v>
      </c>
      <c r="DU36" s="39">
        <v>35806</v>
      </c>
      <c r="DV36" s="39">
        <v>10281</v>
      </c>
      <c r="DW36" s="39">
        <v>28611</v>
      </c>
      <c r="DX36" s="39">
        <v>1222</v>
      </c>
      <c r="DY36" s="39">
        <v>328758</v>
      </c>
      <c r="DZ36" s="39">
        <v>0</v>
      </c>
      <c r="EA36" s="39">
        <v>1972</v>
      </c>
      <c r="EB36" s="39">
        <v>436582</v>
      </c>
      <c r="EC36" s="108">
        <v>13885</v>
      </c>
      <c r="ED36" s="143">
        <v>0</v>
      </c>
      <c r="EE36" s="39">
        <v>3749062</v>
      </c>
      <c r="EF36" s="39">
        <v>45459</v>
      </c>
      <c r="EG36" s="39">
        <v>3808406</v>
      </c>
      <c r="EH36" s="160">
        <v>0</v>
      </c>
      <c r="EI36" s="143">
        <v>0</v>
      </c>
      <c r="EJ36" s="39">
        <v>0</v>
      </c>
      <c r="EK36" s="39">
        <v>0</v>
      </c>
      <c r="EL36" s="39">
        <v>0</v>
      </c>
      <c r="EM36" s="108">
        <v>0</v>
      </c>
      <c r="EN36" s="143">
        <v>0</v>
      </c>
      <c r="EO36" s="39">
        <v>0</v>
      </c>
      <c r="EP36" s="39">
        <v>0</v>
      </c>
      <c r="EQ36" s="39">
        <v>0</v>
      </c>
      <c r="ER36" s="39">
        <v>1588</v>
      </c>
      <c r="ES36" s="39">
        <v>0</v>
      </c>
      <c r="ET36" s="39">
        <v>0</v>
      </c>
      <c r="EU36" s="39">
        <v>0</v>
      </c>
      <c r="EV36" s="39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27" customHeight="1">
      <c r="A37" s="172" t="s">
        <v>28</v>
      </c>
      <c r="B37" s="12">
        <v>51368</v>
      </c>
      <c r="C37" s="12">
        <v>470865</v>
      </c>
      <c r="D37" s="12">
        <v>0</v>
      </c>
      <c r="E37" s="12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12">
        <v>0</v>
      </c>
      <c r="M37" s="82">
        <v>0</v>
      </c>
      <c r="N37" s="12">
        <v>0</v>
      </c>
      <c r="O37" s="12">
        <v>0</v>
      </c>
      <c r="P37" s="39">
        <v>0</v>
      </c>
      <c r="Q37" s="39">
        <v>0</v>
      </c>
      <c r="R37" s="39">
        <v>0</v>
      </c>
      <c r="S37" s="39">
        <v>0</v>
      </c>
      <c r="T37" s="12">
        <v>56</v>
      </c>
      <c r="U37" s="82">
        <v>42</v>
      </c>
      <c r="V37" s="12">
        <v>0</v>
      </c>
      <c r="W37" s="12">
        <v>14</v>
      </c>
      <c r="X37" s="39">
        <v>36440</v>
      </c>
      <c r="Y37" s="39">
        <v>55207</v>
      </c>
      <c r="Z37" s="39">
        <v>553</v>
      </c>
      <c r="AA37" s="39">
        <v>358</v>
      </c>
      <c r="AB37" s="39">
        <v>2281</v>
      </c>
      <c r="AC37" s="39">
        <v>580</v>
      </c>
      <c r="AD37" s="12">
        <v>1879</v>
      </c>
      <c r="AE37" s="39">
        <v>0</v>
      </c>
      <c r="AF37" s="39">
        <v>0</v>
      </c>
      <c r="AG37" s="39">
        <v>0</v>
      </c>
      <c r="AH37" s="39">
        <v>0</v>
      </c>
      <c r="AI37" s="12">
        <v>0</v>
      </c>
      <c r="AJ37" s="82">
        <v>0</v>
      </c>
      <c r="AK37" s="6">
        <v>0</v>
      </c>
      <c r="AL37" s="12">
        <v>0</v>
      </c>
      <c r="AM37" s="82">
        <v>0</v>
      </c>
      <c r="AN37" s="12">
        <v>0</v>
      </c>
      <c r="AO37" s="39">
        <v>0</v>
      </c>
      <c r="AP37" s="39">
        <v>0</v>
      </c>
      <c r="AQ37" s="39">
        <v>606</v>
      </c>
      <c r="AR37" s="39">
        <v>606</v>
      </c>
      <c r="AS37" s="144">
        <v>606</v>
      </c>
      <c r="AT37" s="39">
        <v>500000</v>
      </c>
      <c r="AU37" s="39">
        <v>500000</v>
      </c>
      <c r="AV37" s="39">
        <v>500000</v>
      </c>
      <c r="AW37" s="39">
        <v>484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144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886</v>
      </c>
      <c r="BU37" s="39">
        <v>867</v>
      </c>
      <c r="BV37" s="39">
        <v>0</v>
      </c>
      <c r="BW37" s="39">
        <v>1</v>
      </c>
      <c r="BX37" s="39">
        <v>669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1096</v>
      </c>
      <c r="CF37" s="39">
        <v>0</v>
      </c>
      <c r="CG37" s="39">
        <v>0</v>
      </c>
      <c r="CH37" s="39">
        <v>13</v>
      </c>
      <c r="CI37" s="39">
        <v>779</v>
      </c>
      <c r="CJ37" s="39">
        <v>1</v>
      </c>
      <c r="CK37" s="39">
        <v>204</v>
      </c>
      <c r="CL37" s="39">
        <v>0</v>
      </c>
      <c r="CM37" s="39">
        <v>0</v>
      </c>
      <c r="CN37" s="39">
        <v>0</v>
      </c>
      <c r="CO37" s="39">
        <v>1</v>
      </c>
      <c r="CP37" s="39">
        <v>1510</v>
      </c>
      <c r="CQ37" s="39">
        <v>1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39">
        <v>0</v>
      </c>
      <c r="DG37" s="39">
        <v>0</v>
      </c>
      <c r="DH37" s="39">
        <v>0</v>
      </c>
      <c r="DI37" s="39">
        <v>0</v>
      </c>
      <c r="DJ37" s="39">
        <v>0</v>
      </c>
      <c r="DK37" s="144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41</v>
      </c>
      <c r="DQ37" s="39">
        <v>2656</v>
      </c>
      <c r="DR37" s="39">
        <v>3900</v>
      </c>
      <c r="DS37" s="39">
        <v>499</v>
      </c>
      <c r="DT37" s="39">
        <v>0</v>
      </c>
      <c r="DU37" s="39">
        <v>18117</v>
      </c>
      <c r="DV37" s="39">
        <v>27482</v>
      </c>
      <c r="DW37" s="39">
        <v>8980</v>
      </c>
      <c r="DX37" s="39">
        <v>0</v>
      </c>
      <c r="DY37" s="39">
        <v>88253</v>
      </c>
      <c r="DZ37" s="39">
        <v>0</v>
      </c>
      <c r="EA37" s="39">
        <v>0</v>
      </c>
      <c r="EB37" s="39">
        <v>147231</v>
      </c>
      <c r="EC37" s="108">
        <v>0</v>
      </c>
      <c r="ED37" s="143">
        <v>0</v>
      </c>
      <c r="EE37" s="39">
        <v>0</v>
      </c>
      <c r="EF37" s="39">
        <v>0</v>
      </c>
      <c r="EG37" s="39">
        <v>0</v>
      </c>
      <c r="EH37" s="160">
        <v>364</v>
      </c>
      <c r="EI37" s="143">
        <v>0</v>
      </c>
      <c r="EJ37" s="39">
        <v>0</v>
      </c>
      <c r="EK37" s="39">
        <v>4146</v>
      </c>
      <c r="EL37" s="39">
        <v>4510</v>
      </c>
      <c r="EM37" s="108">
        <v>0</v>
      </c>
      <c r="EN37" s="143">
        <v>0</v>
      </c>
      <c r="EO37" s="39">
        <v>0</v>
      </c>
      <c r="EP37" s="39">
        <v>0</v>
      </c>
      <c r="EQ37" s="39">
        <v>0</v>
      </c>
      <c r="ER37" s="39">
        <v>969</v>
      </c>
      <c r="ES37" s="39">
        <v>0</v>
      </c>
      <c r="ET37" s="39">
        <v>0</v>
      </c>
      <c r="EU37" s="39">
        <v>0</v>
      </c>
      <c r="EV37" s="39">
        <v>0</v>
      </c>
      <c r="EW37" s="39">
        <v>0</v>
      </c>
      <c r="EX37" s="39">
        <v>0</v>
      </c>
      <c r="EY37" s="39">
        <v>0</v>
      </c>
      <c r="EZ37" s="39">
        <v>0</v>
      </c>
      <c r="FA37" s="39">
        <v>0</v>
      </c>
      <c r="FB37" s="39">
        <v>0</v>
      </c>
      <c r="FC37" s="39">
        <v>0</v>
      </c>
      <c r="FD37" s="39">
        <v>0</v>
      </c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ht="27" customHeight="1">
      <c r="A38" s="175" t="s">
        <v>29</v>
      </c>
      <c r="B38" s="15">
        <v>140039</v>
      </c>
      <c r="C38" s="15">
        <v>857272</v>
      </c>
      <c r="D38" s="15">
        <v>0</v>
      </c>
      <c r="E38" s="15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15">
        <v>1</v>
      </c>
      <c r="M38" s="85">
        <v>8331</v>
      </c>
      <c r="N38" s="15">
        <v>0</v>
      </c>
      <c r="O38" s="15">
        <v>0</v>
      </c>
      <c r="P38" s="42">
        <v>1</v>
      </c>
      <c r="Q38" s="42">
        <v>8331</v>
      </c>
      <c r="R38" s="42">
        <v>0</v>
      </c>
      <c r="S38" s="42">
        <v>0</v>
      </c>
      <c r="T38" s="15">
        <v>18</v>
      </c>
      <c r="U38" s="85">
        <v>6</v>
      </c>
      <c r="V38" s="15">
        <v>0</v>
      </c>
      <c r="W38" s="15">
        <v>12</v>
      </c>
      <c r="X38" s="42">
        <v>75464</v>
      </c>
      <c r="Y38" s="42">
        <v>86439</v>
      </c>
      <c r="Z38" s="42">
        <v>2083</v>
      </c>
      <c r="AA38" s="42">
        <v>1071</v>
      </c>
      <c r="AB38" s="42">
        <v>2757</v>
      </c>
      <c r="AC38" s="42">
        <v>574</v>
      </c>
      <c r="AD38" s="15">
        <v>2324</v>
      </c>
      <c r="AE38" s="42">
        <v>44</v>
      </c>
      <c r="AF38" s="42">
        <v>0</v>
      </c>
      <c r="AG38" s="42">
        <v>0</v>
      </c>
      <c r="AH38" s="42">
        <v>0</v>
      </c>
      <c r="AI38" s="15">
        <v>0</v>
      </c>
      <c r="AJ38" s="85">
        <v>0</v>
      </c>
      <c r="AK38" s="9">
        <v>0</v>
      </c>
      <c r="AL38" s="15">
        <v>0</v>
      </c>
      <c r="AM38" s="85">
        <v>0</v>
      </c>
      <c r="AN38" s="15">
        <v>0</v>
      </c>
      <c r="AO38" s="42">
        <v>0</v>
      </c>
      <c r="AP38" s="42">
        <v>0</v>
      </c>
      <c r="AQ38" s="42">
        <v>50</v>
      </c>
      <c r="AR38" s="42">
        <v>50</v>
      </c>
      <c r="AS38" s="152">
        <v>50</v>
      </c>
      <c r="AT38" s="42">
        <v>30000</v>
      </c>
      <c r="AU38" s="42">
        <v>30000</v>
      </c>
      <c r="AV38" s="42">
        <v>30000</v>
      </c>
      <c r="AW38" s="42">
        <v>48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15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626</v>
      </c>
      <c r="BU38" s="42">
        <v>494</v>
      </c>
      <c r="BV38" s="42">
        <v>0</v>
      </c>
      <c r="BW38" s="42">
        <v>2</v>
      </c>
      <c r="BX38" s="42">
        <v>1135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2379</v>
      </c>
      <c r="CF38" s="42">
        <v>1</v>
      </c>
      <c r="CG38" s="42">
        <v>485</v>
      </c>
      <c r="CH38" s="42">
        <v>20</v>
      </c>
      <c r="CI38" s="42">
        <v>1093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5</v>
      </c>
      <c r="CS38" s="42">
        <v>0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0</v>
      </c>
      <c r="DE38" s="42">
        <v>0</v>
      </c>
      <c r="DF38" s="42">
        <v>6</v>
      </c>
      <c r="DG38" s="42">
        <v>0</v>
      </c>
      <c r="DH38" s="42">
        <v>0</v>
      </c>
      <c r="DI38" s="42">
        <v>0</v>
      </c>
      <c r="DJ38" s="42">
        <v>1</v>
      </c>
      <c r="DK38" s="152">
        <v>0</v>
      </c>
      <c r="DL38" s="42">
        <v>1</v>
      </c>
      <c r="DM38" s="42">
        <v>0</v>
      </c>
      <c r="DN38" s="42">
        <v>0</v>
      </c>
      <c r="DO38" s="42">
        <v>0</v>
      </c>
      <c r="DP38" s="42">
        <v>29</v>
      </c>
      <c r="DQ38" s="42">
        <v>3876</v>
      </c>
      <c r="DR38" s="42">
        <v>7562</v>
      </c>
      <c r="DS38" s="42">
        <v>0</v>
      </c>
      <c r="DT38" s="42">
        <v>0</v>
      </c>
      <c r="DU38" s="42">
        <v>23625</v>
      </c>
      <c r="DV38" s="42">
        <v>29583</v>
      </c>
      <c r="DW38" s="42">
        <v>10214</v>
      </c>
      <c r="DX38" s="42">
        <v>61702</v>
      </c>
      <c r="DY38" s="42">
        <v>191674</v>
      </c>
      <c r="DZ38" s="42">
        <v>0</v>
      </c>
      <c r="EA38" s="42">
        <v>0</v>
      </c>
      <c r="EB38" s="42">
        <v>324360</v>
      </c>
      <c r="EC38" s="111">
        <v>62379</v>
      </c>
      <c r="ED38" s="151">
        <v>3399</v>
      </c>
      <c r="EE38" s="42">
        <v>3789054</v>
      </c>
      <c r="EF38" s="42">
        <v>182007</v>
      </c>
      <c r="EG38" s="42">
        <v>4036839</v>
      </c>
      <c r="EH38" s="164">
        <v>2219</v>
      </c>
      <c r="EI38" s="151">
        <v>7573</v>
      </c>
      <c r="EJ38" s="42">
        <v>608</v>
      </c>
      <c r="EK38" s="42">
        <v>7</v>
      </c>
      <c r="EL38" s="42">
        <v>10407</v>
      </c>
      <c r="EM38" s="111">
        <v>0</v>
      </c>
      <c r="EN38" s="151">
        <v>0</v>
      </c>
      <c r="EO38" s="42">
        <v>0</v>
      </c>
      <c r="EP38" s="42">
        <v>0</v>
      </c>
      <c r="EQ38" s="42">
        <v>0</v>
      </c>
      <c r="ER38" s="42">
        <v>1448</v>
      </c>
      <c r="ES38" s="42">
        <v>0</v>
      </c>
      <c r="ET38" s="42">
        <v>0</v>
      </c>
      <c r="EU38" s="42">
        <v>0</v>
      </c>
      <c r="EV38" s="42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0</v>
      </c>
      <c r="FD38" s="42">
        <v>0</v>
      </c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</row>
    <row r="39" spans="1:191" ht="27" customHeight="1">
      <c r="A39" s="172" t="s">
        <v>30</v>
      </c>
      <c r="B39" s="12">
        <v>130017</v>
      </c>
      <c r="C39" s="12">
        <v>1051835</v>
      </c>
      <c r="D39" s="12">
        <v>0</v>
      </c>
      <c r="E39" s="12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2">
        <v>0</v>
      </c>
      <c r="M39" s="82">
        <v>0</v>
      </c>
      <c r="N39" s="12">
        <v>0</v>
      </c>
      <c r="O39" s="12">
        <v>0</v>
      </c>
      <c r="P39" s="39">
        <v>0</v>
      </c>
      <c r="Q39" s="39">
        <v>0</v>
      </c>
      <c r="R39" s="39">
        <v>0</v>
      </c>
      <c r="S39" s="39">
        <v>0</v>
      </c>
      <c r="T39" s="12">
        <v>28</v>
      </c>
      <c r="U39" s="82">
        <v>10</v>
      </c>
      <c r="V39" s="12">
        <v>0</v>
      </c>
      <c r="W39" s="12">
        <v>18</v>
      </c>
      <c r="X39" s="39">
        <v>51653</v>
      </c>
      <c r="Y39" s="39">
        <v>12332</v>
      </c>
      <c r="Z39" s="39">
        <v>411</v>
      </c>
      <c r="AA39" s="39">
        <v>223</v>
      </c>
      <c r="AB39" s="39">
        <v>1653</v>
      </c>
      <c r="AC39" s="39">
        <v>340</v>
      </c>
      <c r="AD39" s="12">
        <v>1570</v>
      </c>
      <c r="AE39" s="39">
        <v>0</v>
      </c>
      <c r="AF39" s="39">
        <v>947</v>
      </c>
      <c r="AG39" s="39">
        <v>430000</v>
      </c>
      <c r="AH39" s="39">
        <v>430000</v>
      </c>
      <c r="AI39" s="12">
        <v>1</v>
      </c>
      <c r="AJ39" s="82">
        <v>1</v>
      </c>
      <c r="AK39" s="6">
        <v>430000</v>
      </c>
      <c r="AL39" s="12">
        <v>430000</v>
      </c>
      <c r="AM39" s="82">
        <v>947</v>
      </c>
      <c r="AN39" s="12">
        <v>848</v>
      </c>
      <c r="AO39" s="39">
        <v>0</v>
      </c>
      <c r="AP39" s="39">
        <v>0</v>
      </c>
      <c r="AQ39" s="39">
        <v>314</v>
      </c>
      <c r="AR39" s="39">
        <v>314</v>
      </c>
      <c r="AS39" s="144">
        <v>314</v>
      </c>
      <c r="AT39" s="39">
        <v>510000</v>
      </c>
      <c r="AU39" s="39">
        <v>510000</v>
      </c>
      <c r="AV39" s="39">
        <v>510000</v>
      </c>
      <c r="AW39" s="39">
        <v>244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144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115</v>
      </c>
      <c r="BU39" s="39">
        <v>96</v>
      </c>
      <c r="BV39" s="39">
        <v>0</v>
      </c>
      <c r="BW39" s="39">
        <v>1</v>
      </c>
      <c r="BX39" s="39">
        <v>531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1103</v>
      </c>
      <c r="CF39" s="39">
        <v>0</v>
      </c>
      <c r="CG39" s="39">
        <v>0</v>
      </c>
      <c r="CH39" s="39">
        <v>16</v>
      </c>
      <c r="CI39" s="39">
        <v>1195</v>
      </c>
      <c r="CJ39" s="39">
        <v>0</v>
      </c>
      <c r="CK39" s="39">
        <v>0</v>
      </c>
      <c r="CL39" s="39">
        <v>0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1</v>
      </c>
      <c r="CS39" s="39">
        <v>1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4</v>
      </c>
      <c r="DG39" s="39">
        <v>0</v>
      </c>
      <c r="DH39" s="39">
        <v>0</v>
      </c>
      <c r="DI39" s="39">
        <v>0</v>
      </c>
      <c r="DJ39" s="39">
        <v>1</v>
      </c>
      <c r="DK39" s="144">
        <v>0</v>
      </c>
      <c r="DL39" s="39">
        <v>0</v>
      </c>
      <c r="DM39" s="39">
        <v>0</v>
      </c>
      <c r="DN39" s="39">
        <v>0</v>
      </c>
      <c r="DO39" s="39">
        <v>0</v>
      </c>
      <c r="DP39" s="39">
        <v>26</v>
      </c>
      <c r="DQ39" s="39">
        <v>2021</v>
      </c>
      <c r="DR39" s="39">
        <v>5622</v>
      </c>
      <c r="DS39" s="39">
        <v>0</v>
      </c>
      <c r="DT39" s="39">
        <v>0</v>
      </c>
      <c r="DU39" s="39">
        <v>23394</v>
      </c>
      <c r="DV39" s="39">
        <v>12580</v>
      </c>
      <c r="DW39" s="39">
        <v>9891</v>
      </c>
      <c r="DX39" s="39">
        <v>0</v>
      </c>
      <c r="DY39" s="39">
        <v>407900</v>
      </c>
      <c r="DZ39" s="39">
        <v>0</v>
      </c>
      <c r="EA39" s="39">
        <v>545</v>
      </c>
      <c r="EB39" s="39">
        <v>459932</v>
      </c>
      <c r="EC39" s="108">
        <v>18617</v>
      </c>
      <c r="ED39" s="143">
        <v>0</v>
      </c>
      <c r="EE39" s="39">
        <v>200491</v>
      </c>
      <c r="EF39" s="39">
        <v>42748</v>
      </c>
      <c r="EG39" s="39">
        <v>261856</v>
      </c>
      <c r="EH39" s="160">
        <v>0</v>
      </c>
      <c r="EI39" s="143">
        <v>0</v>
      </c>
      <c r="EJ39" s="39">
        <v>0</v>
      </c>
      <c r="EK39" s="39">
        <v>0</v>
      </c>
      <c r="EL39" s="39">
        <v>0</v>
      </c>
      <c r="EM39" s="108">
        <v>0</v>
      </c>
      <c r="EN39" s="143">
        <v>0</v>
      </c>
      <c r="EO39" s="39">
        <v>0</v>
      </c>
      <c r="EP39" s="39">
        <v>0</v>
      </c>
      <c r="EQ39" s="39">
        <v>0</v>
      </c>
      <c r="ER39" s="39">
        <v>855</v>
      </c>
      <c r="ES39" s="39">
        <v>0</v>
      </c>
      <c r="ET39" s="39">
        <v>0</v>
      </c>
      <c r="EU39" s="39">
        <v>0</v>
      </c>
      <c r="EV39" s="39">
        <v>0</v>
      </c>
      <c r="EW39" s="39">
        <v>0</v>
      </c>
      <c r="EX39" s="39">
        <v>0</v>
      </c>
      <c r="EY39" s="39">
        <v>0</v>
      </c>
      <c r="EZ39" s="39">
        <v>0</v>
      </c>
      <c r="FA39" s="39">
        <v>0</v>
      </c>
      <c r="FB39" s="39">
        <v>0</v>
      </c>
      <c r="FC39" s="39">
        <v>0</v>
      </c>
      <c r="FD39" s="39">
        <v>0</v>
      </c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27" customHeight="1">
      <c r="A40" s="172" t="s">
        <v>74</v>
      </c>
      <c r="B40" s="12">
        <v>357795</v>
      </c>
      <c r="C40" s="12">
        <v>2862205</v>
      </c>
      <c r="D40" s="12">
        <v>26</v>
      </c>
      <c r="E40" s="12">
        <v>291180</v>
      </c>
      <c r="F40" s="39">
        <v>8</v>
      </c>
      <c r="G40" s="39">
        <v>278616</v>
      </c>
      <c r="H40" s="39">
        <v>18</v>
      </c>
      <c r="I40" s="39">
        <v>12564</v>
      </c>
      <c r="J40" s="39">
        <v>0</v>
      </c>
      <c r="K40" s="39">
        <v>0</v>
      </c>
      <c r="L40" s="12">
        <v>12</v>
      </c>
      <c r="M40" s="82">
        <v>19067</v>
      </c>
      <c r="N40" s="12">
        <v>0</v>
      </c>
      <c r="O40" s="12">
        <v>0</v>
      </c>
      <c r="P40" s="39">
        <v>12</v>
      </c>
      <c r="Q40" s="39">
        <v>19067</v>
      </c>
      <c r="R40" s="39">
        <v>0</v>
      </c>
      <c r="S40" s="39">
        <v>0</v>
      </c>
      <c r="T40" s="12">
        <v>544</v>
      </c>
      <c r="U40" s="82">
        <v>544</v>
      </c>
      <c r="V40" s="12">
        <v>0</v>
      </c>
      <c r="W40" s="12">
        <v>0</v>
      </c>
      <c r="X40" s="39">
        <v>244305</v>
      </c>
      <c r="Y40" s="39">
        <v>102146</v>
      </c>
      <c r="Z40" s="39">
        <v>13258</v>
      </c>
      <c r="AA40" s="39">
        <v>8248</v>
      </c>
      <c r="AB40" s="39">
        <v>24623</v>
      </c>
      <c r="AC40" s="39">
        <v>6791</v>
      </c>
      <c r="AD40" s="12">
        <v>3960</v>
      </c>
      <c r="AE40" s="39">
        <v>0</v>
      </c>
      <c r="AF40" s="39">
        <v>7519</v>
      </c>
      <c r="AG40" s="39">
        <v>5060000</v>
      </c>
      <c r="AH40" s="39">
        <v>2580000</v>
      </c>
      <c r="AI40" s="12">
        <v>2</v>
      </c>
      <c r="AJ40" s="82">
        <v>2</v>
      </c>
      <c r="AK40" s="6">
        <v>5060000</v>
      </c>
      <c r="AL40" s="12">
        <v>2580000</v>
      </c>
      <c r="AM40" s="82">
        <v>7519</v>
      </c>
      <c r="AN40" s="12">
        <v>2064</v>
      </c>
      <c r="AO40" s="39">
        <v>0</v>
      </c>
      <c r="AP40" s="39">
        <v>0</v>
      </c>
      <c r="AQ40" s="39">
        <v>457</v>
      </c>
      <c r="AR40" s="39">
        <v>457</v>
      </c>
      <c r="AS40" s="144">
        <v>457</v>
      </c>
      <c r="AT40" s="39">
        <v>270000</v>
      </c>
      <c r="AU40" s="39">
        <v>270000</v>
      </c>
      <c r="AV40" s="39">
        <v>270000</v>
      </c>
      <c r="AW40" s="39">
        <v>433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144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2876</v>
      </c>
      <c r="BU40" s="39">
        <v>145</v>
      </c>
      <c r="BV40" s="39">
        <v>0</v>
      </c>
      <c r="BW40" s="39">
        <v>5</v>
      </c>
      <c r="BX40" s="39">
        <v>5614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2916</v>
      </c>
      <c r="CF40" s="39">
        <v>2</v>
      </c>
      <c r="CG40" s="39">
        <v>5945</v>
      </c>
      <c r="CH40" s="39">
        <v>0</v>
      </c>
      <c r="CI40" s="39">
        <v>0</v>
      </c>
      <c r="CJ40" s="39">
        <v>1</v>
      </c>
      <c r="CK40" s="39">
        <v>196</v>
      </c>
      <c r="CL40" s="39">
        <v>3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11</v>
      </c>
      <c r="CS40" s="39">
        <v>10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3</v>
      </c>
      <c r="DG40" s="39">
        <v>2</v>
      </c>
      <c r="DH40" s="39">
        <v>0</v>
      </c>
      <c r="DI40" s="39">
        <v>0</v>
      </c>
      <c r="DJ40" s="39">
        <v>0</v>
      </c>
      <c r="DK40" s="144">
        <v>0</v>
      </c>
      <c r="DL40" s="39">
        <v>0</v>
      </c>
      <c r="DM40" s="39">
        <v>0</v>
      </c>
      <c r="DN40" s="39">
        <v>0</v>
      </c>
      <c r="DO40" s="39">
        <v>0</v>
      </c>
      <c r="DP40" s="39">
        <v>51</v>
      </c>
      <c r="DQ40" s="39">
        <v>3591</v>
      </c>
      <c r="DR40" s="39">
        <v>30149</v>
      </c>
      <c r="DS40" s="39">
        <v>5965</v>
      </c>
      <c r="DT40" s="39">
        <v>21019</v>
      </c>
      <c r="DU40" s="39">
        <v>148439</v>
      </c>
      <c r="DV40" s="39">
        <v>64690</v>
      </c>
      <c r="DW40" s="39">
        <v>106928</v>
      </c>
      <c r="DX40" s="39">
        <v>50920</v>
      </c>
      <c r="DY40" s="39">
        <v>331340</v>
      </c>
      <c r="DZ40" s="39">
        <v>0</v>
      </c>
      <c r="EA40" s="39">
        <v>0</v>
      </c>
      <c r="EB40" s="39">
        <v>759450</v>
      </c>
      <c r="EC40" s="108">
        <v>56298</v>
      </c>
      <c r="ED40" s="143">
        <v>150</v>
      </c>
      <c r="EE40" s="39">
        <v>8144682</v>
      </c>
      <c r="EF40" s="39">
        <v>233114</v>
      </c>
      <c r="EG40" s="39">
        <v>8434244</v>
      </c>
      <c r="EH40" s="160">
        <v>0</v>
      </c>
      <c r="EI40" s="143">
        <v>22645</v>
      </c>
      <c r="EJ40" s="39">
        <v>0</v>
      </c>
      <c r="EK40" s="39">
        <v>0</v>
      </c>
      <c r="EL40" s="39">
        <v>22645</v>
      </c>
      <c r="EM40" s="108">
        <v>0</v>
      </c>
      <c r="EN40" s="143">
        <v>0</v>
      </c>
      <c r="EO40" s="39">
        <v>0</v>
      </c>
      <c r="EP40" s="39">
        <v>0</v>
      </c>
      <c r="EQ40" s="39">
        <v>0</v>
      </c>
      <c r="ER40" s="39">
        <v>7386</v>
      </c>
      <c r="ES40" s="39">
        <v>0</v>
      </c>
      <c r="ET40" s="39">
        <v>0</v>
      </c>
      <c r="EU40" s="39">
        <v>0</v>
      </c>
      <c r="EV40" s="39">
        <v>0</v>
      </c>
      <c r="EW40" s="39">
        <v>0</v>
      </c>
      <c r="EX40" s="39">
        <v>0</v>
      </c>
      <c r="EY40" s="39">
        <v>0</v>
      </c>
      <c r="EZ40" s="39">
        <v>0</v>
      </c>
      <c r="FA40" s="39">
        <v>0</v>
      </c>
      <c r="FB40" s="39">
        <v>0</v>
      </c>
      <c r="FC40" s="39">
        <v>0</v>
      </c>
      <c r="FD40" s="39">
        <v>0</v>
      </c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27" customHeight="1">
      <c r="A41" s="172" t="s">
        <v>31</v>
      </c>
      <c r="B41" s="12">
        <v>341566</v>
      </c>
      <c r="C41" s="12">
        <v>2886459</v>
      </c>
      <c r="D41" s="12">
        <v>7</v>
      </c>
      <c r="E41" s="12">
        <v>46851</v>
      </c>
      <c r="F41" s="39">
        <v>7</v>
      </c>
      <c r="G41" s="39">
        <v>46851</v>
      </c>
      <c r="H41" s="39">
        <v>0</v>
      </c>
      <c r="I41" s="39">
        <v>0</v>
      </c>
      <c r="J41" s="39">
        <v>0</v>
      </c>
      <c r="K41" s="39">
        <v>0</v>
      </c>
      <c r="L41" s="12">
        <v>0</v>
      </c>
      <c r="M41" s="82">
        <v>0</v>
      </c>
      <c r="N41" s="12">
        <v>0</v>
      </c>
      <c r="O41" s="12">
        <v>0</v>
      </c>
      <c r="P41" s="39">
        <v>0</v>
      </c>
      <c r="Q41" s="39">
        <v>0</v>
      </c>
      <c r="R41" s="39">
        <v>0</v>
      </c>
      <c r="S41" s="39">
        <v>0</v>
      </c>
      <c r="T41" s="12">
        <v>183</v>
      </c>
      <c r="U41" s="82">
        <v>179</v>
      </c>
      <c r="V41" s="12">
        <v>0</v>
      </c>
      <c r="W41" s="12">
        <v>4</v>
      </c>
      <c r="X41" s="39">
        <v>23855</v>
      </c>
      <c r="Y41" s="39">
        <v>27937</v>
      </c>
      <c r="Z41" s="39">
        <v>1862</v>
      </c>
      <c r="AA41" s="39">
        <v>6105</v>
      </c>
      <c r="AB41" s="39">
        <v>19849</v>
      </c>
      <c r="AC41" s="39">
        <v>5907</v>
      </c>
      <c r="AD41" s="12">
        <v>0</v>
      </c>
      <c r="AE41" s="39">
        <v>0</v>
      </c>
      <c r="AF41" s="39">
        <v>10166</v>
      </c>
      <c r="AG41" s="39">
        <v>7590000</v>
      </c>
      <c r="AH41" s="39">
        <v>5716400</v>
      </c>
      <c r="AI41" s="12">
        <v>0</v>
      </c>
      <c r="AJ41" s="82">
        <v>0</v>
      </c>
      <c r="AK41" s="6">
        <v>7590000</v>
      </c>
      <c r="AL41" s="12">
        <v>5716400</v>
      </c>
      <c r="AM41" s="82">
        <v>10166</v>
      </c>
      <c r="AN41" s="12">
        <v>7150</v>
      </c>
      <c r="AO41" s="39">
        <v>0</v>
      </c>
      <c r="AP41" s="39">
        <v>0</v>
      </c>
      <c r="AQ41" s="39">
        <v>3535</v>
      </c>
      <c r="AR41" s="39">
        <v>3535</v>
      </c>
      <c r="AS41" s="144">
        <v>3535</v>
      </c>
      <c r="AT41" s="39">
        <v>5220000</v>
      </c>
      <c r="AU41" s="39">
        <v>5220000</v>
      </c>
      <c r="AV41" s="39">
        <v>5220000</v>
      </c>
      <c r="AW41" s="39">
        <v>2294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144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4773</v>
      </c>
      <c r="BU41" s="39">
        <v>0</v>
      </c>
      <c r="BV41" s="39">
        <v>0</v>
      </c>
      <c r="BW41" s="39">
        <v>2</v>
      </c>
      <c r="BX41" s="39">
        <v>2841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2010</v>
      </c>
      <c r="CF41" s="39">
        <v>0</v>
      </c>
      <c r="CG41" s="39">
        <v>0</v>
      </c>
      <c r="CH41" s="39">
        <v>1</v>
      </c>
      <c r="CI41" s="39">
        <v>86</v>
      </c>
      <c r="CJ41" s="39">
        <v>2</v>
      </c>
      <c r="CK41" s="39">
        <v>607</v>
      </c>
      <c r="CL41" s="39">
        <v>10</v>
      </c>
      <c r="CM41" s="39">
        <v>0</v>
      </c>
      <c r="CN41" s="39">
        <v>0</v>
      </c>
      <c r="CO41" s="39">
        <v>1</v>
      </c>
      <c r="CP41" s="39">
        <v>2407</v>
      </c>
      <c r="CQ41" s="39">
        <v>1</v>
      </c>
      <c r="CR41" s="39">
        <v>0</v>
      </c>
      <c r="CS41" s="39">
        <v>0</v>
      </c>
      <c r="CT41" s="39">
        <v>0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39">
        <v>0</v>
      </c>
      <c r="DC41" s="39">
        <v>0</v>
      </c>
      <c r="DD41" s="39">
        <v>0</v>
      </c>
      <c r="DE41" s="39">
        <v>0</v>
      </c>
      <c r="DF41" s="39">
        <v>1</v>
      </c>
      <c r="DG41" s="39">
        <v>0</v>
      </c>
      <c r="DH41" s="39">
        <v>0</v>
      </c>
      <c r="DI41" s="39">
        <v>0</v>
      </c>
      <c r="DJ41" s="39">
        <v>2</v>
      </c>
      <c r="DK41" s="144">
        <v>0</v>
      </c>
      <c r="DL41" s="39">
        <v>2</v>
      </c>
      <c r="DM41" s="39">
        <v>0</v>
      </c>
      <c r="DN41" s="39">
        <v>0</v>
      </c>
      <c r="DO41" s="39">
        <v>0</v>
      </c>
      <c r="DP41" s="39">
        <v>77</v>
      </c>
      <c r="DQ41" s="39">
        <v>4304</v>
      </c>
      <c r="DR41" s="39">
        <v>12803</v>
      </c>
      <c r="DS41" s="39">
        <v>453</v>
      </c>
      <c r="DT41" s="39">
        <v>1458</v>
      </c>
      <c r="DU41" s="39">
        <v>122486</v>
      </c>
      <c r="DV41" s="39">
        <v>58308</v>
      </c>
      <c r="DW41" s="39">
        <v>42323</v>
      </c>
      <c r="DX41" s="39">
        <v>16184</v>
      </c>
      <c r="DY41" s="39">
        <v>299637</v>
      </c>
      <c r="DZ41" s="39">
        <v>0</v>
      </c>
      <c r="EA41" s="39">
        <v>0</v>
      </c>
      <c r="EB41" s="39">
        <v>553652</v>
      </c>
      <c r="EC41" s="108">
        <v>1816</v>
      </c>
      <c r="ED41" s="143">
        <v>0</v>
      </c>
      <c r="EE41" s="39">
        <v>7864991</v>
      </c>
      <c r="EF41" s="39">
        <v>80019</v>
      </c>
      <c r="EG41" s="39">
        <v>7946826</v>
      </c>
      <c r="EH41" s="160">
        <v>0</v>
      </c>
      <c r="EI41" s="143">
        <v>0</v>
      </c>
      <c r="EJ41" s="39">
        <v>0</v>
      </c>
      <c r="EK41" s="39">
        <v>25005</v>
      </c>
      <c r="EL41" s="39">
        <v>25005</v>
      </c>
      <c r="EM41" s="108">
        <v>0</v>
      </c>
      <c r="EN41" s="143">
        <v>0</v>
      </c>
      <c r="EO41" s="39">
        <v>0</v>
      </c>
      <c r="EP41" s="39">
        <v>0</v>
      </c>
      <c r="EQ41" s="39">
        <v>0</v>
      </c>
      <c r="ER41" s="39">
        <v>3435</v>
      </c>
      <c r="ES41" s="39">
        <v>0</v>
      </c>
      <c r="ET41" s="39">
        <v>0</v>
      </c>
      <c r="EU41" s="39">
        <v>0</v>
      </c>
      <c r="EV41" s="39">
        <v>0</v>
      </c>
      <c r="EW41" s="39">
        <v>0</v>
      </c>
      <c r="EX41" s="39">
        <v>0</v>
      </c>
      <c r="EY41" s="39">
        <v>0</v>
      </c>
      <c r="EZ41" s="39">
        <v>0</v>
      </c>
      <c r="FA41" s="39">
        <v>0</v>
      </c>
      <c r="FB41" s="39">
        <v>0</v>
      </c>
      <c r="FC41" s="39">
        <v>0</v>
      </c>
      <c r="FD41" s="39">
        <v>0</v>
      </c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27" customHeight="1">
      <c r="A42" s="172" t="s">
        <v>32</v>
      </c>
      <c r="B42" s="12">
        <v>156995</v>
      </c>
      <c r="C42" s="12">
        <v>1241606</v>
      </c>
      <c r="D42" s="12">
        <v>8</v>
      </c>
      <c r="E42" s="12">
        <v>157681</v>
      </c>
      <c r="F42" s="39">
        <v>1</v>
      </c>
      <c r="G42" s="39">
        <v>146000</v>
      </c>
      <c r="H42" s="39">
        <v>7</v>
      </c>
      <c r="I42" s="39">
        <v>11681</v>
      </c>
      <c r="J42" s="39">
        <v>0</v>
      </c>
      <c r="K42" s="39">
        <v>0</v>
      </c>
      <c r="L42" s="12">
        <v>0</v>
      </c>
      <c r="M42" s="82">
        <v>0</v>
      </c>
      <c r="N42" s="12">
        <v>0</v>
      </c>
      <c r="O42" s="12">
        <v>0</v>
      </c>
      <c r="P42" s="39">
        <v>0</v>
      </c>
      <c r="Q42" s="39">
        <v>0</v>
      </c>
      <c r="R42" s="39">
        <v>0</v>
      </c>
      <c r="S42" s="39">
        <v>0</v>
      </c>
      <c r="T42" s="12">
        <v>71</v>
      </c>
      <c r="U42" s="82">
        <v>71</v>
      </c>
      <c r="V42" s="12">
        <v>0</v>
      </c>
      <c r="W42" s="12">
        <v>0</v>
      </c>
      <c r="X42" s="39">
        <v>40934</v>
      </c>
      <c r="Y42" s="39">
        <v>5201</v>
      </c>
      <c r="Z42" s="39">
        <v>831</v>
      </c>
      <c r="AA42" s="39">
        <v>1788</v>
      </c>
      <c r="AB42" s="39">
        <v>7115</v>
      </c>
      <c r="AC42" s="39">
        <v>1439</v>
      </c>
      <c r="AD42" s="12">
        <v>0</v>
      </c>
      <c r="AE42" s="39">
        <v>0</v>
      </c>
      <c r="AF42" s="39">
        <v>0</v>
      </c>
      <c r="AG42" s="39">
        <v>0</v>
      </c>
      <c r="AH42" s="39">
        <v>0</v>
      </c>
      <c r="AI42" s="12">
        <v>0</v>
      </c>
      <c r="AJ42" s="82">
        <v>0</v>
      </c>
      <c r="AK42" s="6">
        <v>0</v>
      </c>
      <c r="AL42" s="12">
        <v>0</v>
      </c>
      <c r="AM42" s="82">
        <v>0</v>
      </c>
      <c r="AN42" s="12">
        <v>0</v>
      </c>
      <c r="AO42" s="39">
        <v>0</v>
      </c>
      <c r="AP42" s="39">
        <v>0</v>
      </c>
      <c r="AQ42" s="39">
        <v>6505</v>
      </c>
      <c r="AR42" s="39">
        <v>6505</v>
      </c>
      <c r="AS42" s="144">
        <v>6505</v>
      </c>
      <c r="AT42" s="39">
        <v>17000000</v>
      </c>
      <c r="AU42" s="39">
        <v>17000000</v>
      </c>
      <c r="AV42" s="39">
        <v>17000000</v>
      </c>
      <c r="AW42" s="39">
        <v>5645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144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351</v>
      </c>
      <c r="BU42" s="39">
        <v>0</v>
      </c>
      <c r="BV42" s="39">
        <v>0</v>
      </c>
      <c r="BW42" s="39">
        <v>1</v>
      </c>
      <c r="BX42" s="39">
        <v>682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849</v>
      </c>
      <c r="CF42" s="39">
        <v>0</v>
      </c>
      <c r="CG42" s="39">
        <v>0</v>
      </c>
      <c r="CH42" s="39">
        <v>1</v>
      </c>
      <c r="CI42" s="39">
        <v>30</v>
      </c>
      <c r="CJ42" s="39">
        <v>1</v>
      </c>
      <c r="CK42" s="39">
        <v>487</v>
      </c>
      <c r="CL42" s="39">
        <v>4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1</v>
      </c>
      <c r="CS42" s="39">
        <v>3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39">
        <v>1</v>
      </c>
      <c r="DG42" s="39">
        <v>2</v>
      </c>
      <c r="DH42" s="39">
        <v>1</v>
      </c>
      <c r="DI42" s="39">
        <v>2</v>
      </c>
      <c r="DJ42" s="39">
        <v>2</v>
      </c>
      <c r="DK42" s="144">
        <v>2</v>
      </c>
      <c r="DL42" s="39">
        <v>3</v>
      </c>
      <c r="DM42" s="39">
        <v>1</v>
      </c>
      <c r="DN42" s="39">
        <v>0</v>
      </c>
      <c r="DO42" s="39">
        <v>0</v>
      </c>
      <c r="DP42" s="39">
        <v>8</v>
      </c>
      <c r="DQ42" s="39">
        <v>791</v>
      </c>
      <c r="DR42" s="39">
        <v>1582</v>
      </c>
      <c r="DS42" s="39">
        <v>1635</v>
      </c>
      <c r="DT42" s="39">
        <v>419</v>
      </c>
      <c r="DU42" s="39">
        <v>58850</v>
      </c>
      <c r="DV42" s="39">
        <v>53671</v>
      </c>
      <c r="DW42" s="39">
        <v>14852</v>
      </c>
      <c r="DX42" s="39">
        <v>193806</v>
      </c>
      <c r="DY42" s="39">
        <v>97386</v>
      </c>
      <c r="DZ42" s="39">
        <v>0</v>
      </c>
      <c r="EA42" s="39">
        <v>47333</v>
      </c>
      <c r="EB42" s="39">
        <v>469534</v>
      </c>
      <c r="EC42" s="108">
        <v>8040</v>
      </c>
      <c r="ED42" s="143">
        <v>259988</v>
      </c>
      <c r="EE42" s="39">
        <v>689146</v>
      </c>
      <c r="EF42" s="39">
        <v>770785</v>
      </c>
      <c r="EG42" s="39">
        <v>1727959</v>
      </c>
      <c r="EH42" s="160">
        <v>29078</v>
      </c>
      <c r="EI42" s="143">
        <v>0</v>
      </c>
      <c r="EJ42" s="39">
        <v>21778</v>
      </c>
      <c r="EK42" s="39">
        <v>0</v>
      </c>
      <c r="EL42" s="39">
        <v>50856</v>
      </c>
      <c r="EM42" s="108">
        <v>0</v>
      </c>
      <c r="EN42" s="143">
        <v>0</v>
      </c>
      <c r="EO42" s="39">
        <v>0</v>
      </c>
      <c r="EP42" s="39">
        <v>0</v>
      </c>
      <c r="EQ42" s="39">
        <v>0</v>
      </c>
      <c r="ER42" s="39">
        <v>1559</v>
      </c>
      <c r="ES42" s="39">
        <v>0</v>
      </c>
      <c r="ET42" s="39">
        <v>0</v>
      </c>
      <c r="EU42" s="39">
        <v>0</v>
      </c>
      <c r="EV42" s="39">
        <v>0</v>
      </c>
      <c r="EW42" s="39">
        <v>0</v>
      </c>
      <c r="EX42" s="39">
        <v>0</v>
      </c>
      <c r="EY42" s="39">
        <v>0</v>
      </c>
      <c r="EZ42" s="39">
        <v>0</v>
      </c>
      <c r="FA42" s="39">
        <v>0</v>
      </c>
      <c r="FB42" s="39">
        <v>0</v>
      </c>
      <c r="FC42" s="39">
        <v>0</v>
      </c>
      <c r="FD42" s="39">
        <v>0</v>
      </c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ht="27" customHeight="1">
      <c r="A43" s="175" t="s">
        <v>33</v>
      </c>
      <c r="B43" s="15">
        <v>77063</v>
      </c>
      <c r="C43" s="15">
        <v>642726</v>
      </c>
      <c r="D43" s="15">
        <v>15</v>
      </c>
      <c r="E43" s="15">
        <v>147716</v>
      </c>
      <c r="F43" s="42">
        <v>1</v>
      </c>
      <c r="G43" s="42">
        <v>134525</v>
      </c>
      <c r="H43" s="42">
        <v>14</v>
      </c>
      <c r="I43" s="42">
        <v>13191</v>
      </c>
      <c r="J43" s="42">
        <v>0</v>
      </c>
      <c r="K43" s="42">
        <v>0</v>
      </c>
      <c r="L43" s="15">
        <v>0</v>
      </c>
      <c r="M43" s="85">
        <v>0</v>
      </c>
      <c r="N43" s="15">
        <v>0</v>
      </c>
      <c r="O43" s="15">
        <v>0</v>
      </c>
      <c r="P43" s="42">
        <v>0</v>
      </c>
      <c r="Q43" s="42">
        <v>0</v>
      </c>
      <c r="R43" s="42">
        <v>0</v>
      </c>
      <c r="S43" s="42">
        <v>0</v>
      </c>
      <c r="T43" s="15">
        <v>68</v>
      </c>
      <c r="U43" s="85">
        <v>67</v>
      </c>
      <c r="V43" s="15">
        <v>0</v>
      </c>
      <c r="W43" s="15">
        <v>1</v>
      </c>
      <c r="X43" s="42">
        <v>10987</v>
      </c>
      <c r="Y43" s="42">
        <v>0</v>
      </c>
      <c r="Z43" s="42">
        <v>790</v>
      </c>
      <c r="AA43" s="42">
        <v>1936</v>
      </c>
      <c r="AB43" s="42">
        <v>5404</v>
      </c>
      <c r="AC43" s="42">
        <v>819</v>
      </c>
      <c r="AD43" s="15">
        <v>4851</v>
      </c>
      <c r="AE43" s="42">
        <v>0</v>
      </c>
      <c r="AF43" s="42">
        <v>0</v>
      </c>
      <c r="AG43" s="42">
        <v>0</v>
      </c>
      <c r="AH43" s="42">
        <v>0</v>
      </c>
      <c r="AI43" s="15">
        <v>0</v>
      </c>
      <c r="AJ43" s="85">
        <v>0</v>
      </c>
      <c r="AK43" s="9">
        <v>0</v>
      </c>
      <c r="AL43" s="15">
        <v>0</v>
      </c>
      <c r="AM43" s="85">
        <v>0</v>
      </c>
      <c r="AN43" s="15">
        <v>0</v>
      </c>
      <c r="AO43" s="42">
        <v>0</v>
      </c>
      <c r="AP43" s="42">
        <v>0</v>
      </c>
      <c r="AQ43" s="42">
        <v>4323</v>
      </c>
      <c r="AR43" s="42">
        <v>4323</v>
      </c>
      <c r="AS43" s="152">
        <v>4323</v>
      </c>
      <c r="AT43" s="42">
        <v>5890000</v>
      </c>
      <c r="AU43" s="42">
        <v>5890000</v>
      </c>
      <c r="AV43" s="42">
        <v>5890000</v>
      </c>
      <c r="AW43" s="42">
        <v>2315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15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1016</v>
      </c>
      <c r="BU43" s="42">
        <v>0</v>
      </c>
      <c r="BV43" s="42">
        <v>0</v>
      </c>
      <c r="BW43" s="42">
        <v>1</v>
      </c>
      <c r="BX43" s="42">
        <v>629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1492</v>
      </c>
      <c r="CF43" s="42">
        <v>0</v>
      </c>
      <c r="CG43" s="42">
        <v>0</v>
      </c>
      <c r="CH43" s="42">
        <v>1</v>
      </c>
      <c r="CI43" s="42">
        <v>65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0</v>
      </c>
      <c r="CP43" s="42">
        <v>0</v>
      </c>
      <c r="CQ43" s="42">
        <v>0</v>
      </c>
      <c r="CR43" s="42">
        <v>1</v>
      </c>
      <c r="CS43" s="42">
        <v>5</v>
      </c>
      <c r="CT43" s="42">
        <v>0</v>
      </c>
      <c r="CU43" s="42">
        <v>0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2</v>
      </c>
      <c r="DG43" s="42">
        <v>0</v>
      </c>
      <c r="DH43" s="42">
        <v>0</v>
      </c>
      <c r="DI43" s="42">
        <v>0</v>
      </c>
      <c r="DJ43" s="42">
        <v>0</v>
      </c>
      <c r="DK43" s="152">
        <v>0</v>
      </c>
      <c r="DL43" s="42">
        <v>1</v>
      </c>
      <c r="DM43" s="42">
        <v>0</v>
      </c>
      <c r="DN43" s="42">
        <v>0</v>
      </c>
      <c r="DO43" s="42">
        <v>0</v>
      </c>
      <c r="DP43" s="42">
        <v>16</v>
      </c>
      <c r="DQ43" s="42">
        <v>1685</v>
      </c>
      <c r="DR43" s="42">
        <v>2832</v>
      </c>
      <c r="DS43" s="42">
        <v>1240</v>
      </c>
      <c r="DT43" s="42">
        <v>0</v>
      </c>
      <c r="DU43" s="42">
        <v>25094</v>
      </c>
      <c r="DV43" s="42">
        <v>19134</v>
      </c>
      <c r="DW43" s="42">
        <v>28483</v>
      </c>
      <c r="DX43" s="42">
        <v>140636</v>
      </c>
      <c r="DY43" s="42">
        <v>98817</v>
      </c>
      <c r="DZ43" s="42">
        <v>4730</v>
      </c>
      <c r="EA43" s="42">
        <v>2924</v>
      </c>
      <c r="EB43" s="42">
        <v>323890</v>
      </c>
      <c r="EC43" s="111">
        <v>0</v>
      </c>
      <c r="ED43" s="151">
        <v>0</v>
      </c>
      <c r="EE43" s="42">
        <v>3857</v>
      </c>
      <c r="EF43" s="42">
        <v>22675</v>
      </c>
      <c r="EG43" s="42">
        <v>26532</v>
      </c>
      <c r="EH43" s="164">
        <v>0</v>
      </c>
      <c r="EI43" s="151">
        <v>0</v>
      </c>
      <c r="EJ43" s="42">
        <v>0</v>
      </c>
      <c r="EK43" s="42">
        <v>0</v>
      </c>
      <c r="EL43" s="42">
        <v>0</v>
      </c>
      <c r="EM43" s="111">
        <v>0</v>
      </c>
      <c r="EN43" s="151">
        <v>0</v>
      </c>
      <c r="EO43" s="42">
        <v>0</v>
      </c>
      <c r="EP43" s="42">
        <v>0</v>
      </c>
      <c r="EQ43" s="42">
        <v>0</v>
      </c>
      <c r="ER43" s="42">
        <v>1132</v>
      </c>
      <c r="ES43" s="42">
        <v>0</v>
      </c>
      <c r="ET43" s="42">
        <v>0</v>
      </c>
      <c r="EU43" s="42">
        <v>0</v>
      </c>
      <c r="EV43" s="42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0</v>
      </c>
      <c r="FD43" s="42">
        <v>0</v>
      </c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</row>
    <row r="44" spans="1:191" ht="27" customHeight="1">
      <c r="A44" s="172" t="s">
        <v>34</v>
      </c>
      <c r="B44" s="12">
        <v>347592</v>
      </c>
      <c r="C44" s="12">
        <v>2413764</v>
      </c>
      <c r="D44" s="12">
        <v>10</v>
      </c>
      <c r="E44" s="12">
        <v>238576</v>
      </c>
      <c r="F44" s="39">
        <v>6</v>
      </c>
      <c r="G44" s="39">
        <v>202500</v>
      </c>
      <c r="H44" s="39">
        <v>4</v>
      </c>
      <c r="I44" s="39">
        <v>36076</v>
      </c>
      <c r="J44" s="39">
        <v>0</v>
      </c>
      <c r="K44" s="39">
        <v>0</v>
      </c>
      <c r="L44" s="12">
        <v>0</v>
      </c>
      <c r="M44" s="82">
        <v>0</v>
      </c>
      <c r="N44" s="12">
        <v>0</v>
      </c>
      <c r="O44" s="12">
        <v>0</v>
      </c>
      <c r="P44" s="39">
        <v>0</v>
      </c>
      <c r="Q44" s="39">
        <v>0</v>
      </c>
      <c r="R44" s="39">
        <v>0</v>
      </c>
      <c r="S44" s="39">
        <v>0</v>
      </c>
      <c r="T44" s="12">
        <v>302</v>
      </c>
      <c r="U44" s="82">
        <v>302</v>
      </c>
      <c r="V44" s="12">
        <v>0</v>
      </c>
      <c r="W44" s="12">
        <v>0</v>
      </c>
      <c r="X44" s="39">
        <v>6599</v>
      </c>
      <c r="Y44" s="39">
        <v>1287</v>
      </c>
      <c r="Z44" s="39">
        <v>4724</v>
      </c>
      <c r="AA44" s="39">
        <v>5127</v>
      </c>
      <c r="AB44" s="39">
        <v>18373</v>
      </c>
      <c r="AC44" s="39">
        <v>5223</v>
      </c>
      <c r="AD44" s="12">
        <v>0</v>
      </c>
      <c r="AE44" s="39">
        <v>0</v>
      </c>
      <c r="AF44" s="39">
        <v>8877</v>
      </c>
      <c r="AG44" s="39">
        <v>5500000</v>
      </c>
      <c r="AH44" s="39">
        <v>3660000</v>
      </c>
      <c r="AI44" s="12">
        <v>0</v>
      </c>
      <c r="AJ44" s="82">
        <v>0</v>
      </c>
      <c r="AK44" s="6">
        <v>5500000</v>
      </c>
      <c r="AL44" s="12">
        <v>3170000</v>
      </c>
      <c r="AM44" s="82">
        <v>8877</v>
      </c>
      <c r="AN44" s="12">
        <v>6995</v>
      </c>
      <c r="AO44" s="39">
        <v>1310000</v>
      </c>
      <c r="AP44" s="39">
        <v>1310000</v>
      </c>
      <c r="AQ44" s="39">
        <v>3423</v>
      </c>
      <c r="AR44" s="39">
        <v>3423</v>
      </c>
      <c r="AS44" s="144">
        <v>3423</v>
      </c>
      <c r="AT44" s="39">
        <v>2930000</v>
      </c>
      <c r="AU44" s="39">
        <v>2930000</v>
      </c>
      <c r="AV44" s="39">
        <v>2930000</v>
      </c>
      <c r="AW44" s="39">
        <v>2295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144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4352</v>
      </c>
      <c r="BU44" s="39">
        <v>0</v>
      </c>
      <c r="BV44" s="39">
        <v>0</v>
      </c>
      <c r="BW44" s="39">
        <v>2</v>
      </c>
      <c r="BX44" s="39">
        <v>1302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2591</v>
      </c>
      <c r="CF44" s="39">
        <v>1</v>
      </c>
      <c r="CG44" s="39">
        <v>50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1</v>
      </c>
      <c r="CP44" s="39">
        <v>3427</v>
      </c>
      <c r="CQ44" s="39">
        <v>2</v>
      </c>
      <c r="CR44" s="39">
        <v>5</v>
      </c>
      <c r="CS44" s="39">
        <v>4</v>
      </c>
      <c r="CT44" s="39">
        <v>1</v>
      </c>
      <c r="CU44" s="39">
        <v>4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1</v>
      </c>
      <c r="DG44" s="39">
        <v>0</v>
      </c>
      <c r="DH44" s="39">
        <v>0</v>
      </c>
      <c r="DI44" s="39">
        <v>0</v>
      </c>
      <c r="DJ44" s="39">
        <v>1</v>
      </c>
      <c r="DK44" s="144">
        <v>0</v>
      </c>
      <c r="DL44" s="39">
        <v>1</v>
      </c>
      <c r="DM44" s="39">
        <v>3</v>
      </c>
      <c r="DN44" s="39">
        <v>0</v>
      </c>
      <c r="DO44" s="39">
        <v>0</v>
      </c>
      <c r="DP44" s="39">
        <v>81</v>
      </c>
      <c r="DQ44" s="39">
        <v>4589</v>
      </c>
      <c r="DR44" s="39">
        <v>9410</v>
      </c>
      <c r="DS44" s="39">
        <v>1681</v>
      </c>
      <c r="DT44" s="39">
        <v>2303</v>
      </c>
      <c r="DU44" s="39">
        <v>88271</v>
      </c>
      <c r="DV44" s="39">
        <v>61346</v>
      </c>
      <c r="DW44" s="39">
        <v>45512</v>
      </c>
      <c r="DX44" s="39">
        <v>136814</v>
      </c>
      <c r="DY44" s="39">
        <v>353139</v>
      </c>
      <c r="DZ44" s="39">
        <v>0</v>
      </c>
      <c r="EA44" s="39">
        <v>102460</v>
      </c>
      <c r="EB44" s="39">
        <v>800936</v>
      </c>
      <c r="EC44" s="108">
        <v>32085</v>
      </c>
      <c r="ED44" s="143">
        <v>0</v>
      </c>
      <c r="EE44" s="39">
        <v>38805</v>
      </c>
      <c r="EF44" s="39">
        <v>43776</v>
      </c>
      <c r="EG44" s="39">
        <v>114666</v>
      </c>
      <c r="EH44" s="160">
        <v>1062</v>
      </c>
      <c r="EI44" s="143">
        <v>0</v>
      </c>
      <c r="EJ44" s="39">
        <v>19271</v>
      </c>
      <c r="EK44" s="39">
        <v>5955</v>
      </c>
      <c r="EL44" s="39">
        <v>26288</v>
      </c>
      <c r="EM44" s="108">
        <v>3374</v>
      </c>
      <c r="EN44" s="143">
        <v>0</v>
      </c>
      <c r="EO44" s="39">
        <v>0</v>
      </c>
      <c r="EP44" s="39">
        <v>15888</v>
      </c>
      <c r="EQ44" s="39">
        <v>19262</v>
      </c>
      <c r="ER44" s="39">
        <v>4111</v>
      </c>
      <c r="ES44" s="39">
        <v>0</v>
      </c>
      <c r="ET44" s="39">
        <v>0</v>
      </c>
      <c r="EU44" s="39">
        <v>0</v>
      </c>
      <c r="EV44" s="39">
        <v>0</v>
      </c>
      <c r="EW44" s="39">
        <v>0</v>
      </c>
      <c r="EX44" s="39">
        <v>0</v>
      </c>
      <c r="EY44" s="39">
        <v>0</v>
      </c>
      <c r="EZ44" s="39">
        <v>0</v>
      </c>
      <c r="FA44" s="39">
        <v>0</v>
      </c>
      <c r="FB44" s="39">
        <v>0</v>
      </c>
      <c r="FC44" s="39">
        <v>0</v>
      </c>
      <c r="FD44" s="39">
        <v>0</v>
      </c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27" customHeight="1">
      <c r="A45" s="172" t="s">
        <v>35</v>
      </c>
      <c r="B45" s="12">
        <v>157069</v>
      </c>
      <c r="C45" s="12">
        <v>1508583</v>
      </c>
      <c r="D45" s="12">
        <v>21</v>
      </c>
      <c r="E45" s="12">
        <v>103171</v>
      </c>
      <c r="F45" s="39">
        <v>18</v>
      </c>
      <c r="G45" s="39">
        <v>67000</v>
      </c>
      <c r="H45" s="39">
        <v>3</v>
      </c>
      <c r="I45" s="39">
        <v>36171</v>
      </c>
      <c r="J45" s="39">
        <v>0</v>
      </c>
      <c r="K45" s="39">
        <v>0</v>
      </c>
      <c r="L45" s="12">
        <v>0</v>
      </c>
      <c r="M45" s="82">
        <v>0</v>
      </c>
      <c r="N45" s="12">
        <v>0</v>
      </c>
      <c r="O45" s="12">
        <v>0</v>
      </c>
      <c r="P45" s="39">
        <v>0</v>
      </c>
      <c r="Q45" s="39">
        <v>0</v>
      </c>
      <c r="R45" s="39">
        <v>0</v>
      </c>
      <c r="S45" s="39">
        <v>0</v>
      </c>
      <c r="T45" s="12">
        <v>244</v>
      </c>
      <c r="U45" s="82">
        <v>244</v>
      </c>
      <c r="V45" s="12">
        <v>0</v>
      </c>
      <c r="W45" s="12">
        <v>0</v>
      </c>
      <c r="X45" s="39">
        <v>158115</v>
      </c>
      <c r="Y45" s="39">
        <v>50718</v>
      </c>
      <c r="Z45" s="39">
        <v>3651</v>
      </c>
      <c r="AA45" s="39">
        <v>1664</v>
      </c>
      <c r="AB45" s="39">
        <v>15944</v>
      </c>
      <c r="AC45" s="39">
        <v>4825</v>
      </c>
      <c r="AD45" s="12">
        <v>775</v>
      </c>
      <c r="AE45" s="39">
        <v>68</v>
      </c>
      <c r="AF45" s="39">
        <v>4033</v>
      </c>
      <c r="AG45" s="39">
        <v>1880000</v>
      </c>
      <c r="AH45" s="39">
        <v>1460000</v>
      </c>
      <c r="AI45" s="12">
        <v>1</v>
      </c>
      <c r="AJ45" s="82">
        <v>1</v>
      </c>
      <c r="AK45" s="6">
        <v>1880000</v>
      </c>
      <c r="AL45" s="12">
        <v>1460000</v>
      </c>
      <c r="AM45" s="82">
        <v>4033</v>
      </c>
      <c r="AN45" s="12">
        <v>1887</v>
      </c>
      <c r="AO45" s="39">
        <v>680000</v>
      </c>
      <c r="AP45" s="39">
        <v>150000</v>
      </c>
      <c r="AQ45" s="39">
        <v>1906</v>
      </c>
      <c r="AR45" s="39">
        <v>1906</v>
      </c>
      <c r="AS45" s="144">
        <v>1906</v>
      </c>
      <c r="AT45" s="39">
        <v>2470000</v>
      </c>
      <c r="AU45" s="39">
        <v>2470000</v>
      </c>
      <c r="AV45" s="39">
        <v>2470000</v>
      </c>
      <c r="AW45" s="39">
        <v>1178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144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4284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3005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1</v>
      </c>
      <c r="CP45" s="39">
        <v>4747</v>
      </c>
      <c r="CQ45" s="39">
        <v>4</v>
      </c>
      <c r="CR45" s="39">
        <v>4</v>
      </c>
      <c r="CS45" s="39">
        <v>1</v>
      </c>
      <c r="CT45" s="39">
        <v>1</v>
      </c>
      <c r="CU45" s="39">
        <v>2</v>
      </c>
      <c r="CV45" s="39">
        <v>0</v>
      </c>
      <c r="CW45" s="39">
        <v>0</v>
      </c>
      <c r="CX45" s="39">
        <v>0</v>
      </c>
      <c r="CY45" s="39">
        <v>0</v>
      </c>
      <c r="CZ45" s="39">
        <v>0</v>
      </c>
      <c r="DA45" s="39">
        <v>0</v>
      </c>
      <c r="DB45" s="39">
        <v>0</v>
      </c>
      <c r="DC45" s="39">
        <v>0</v>
      </c>
      <c r="DD45" s="39">
        <v>0</v>
      </c>
      <c r="DE45" s="39">
        <v>0</v>
      </c>
      <c r="DF45" s="39">
        <v>1</v>
      </c>
      <c r="DG45" s="39">
        <v>4</v>
      </c>
      <c r="DH45" s="39">
        <v>0</v>
      </c>
      <c r="DI45" s="39">
        <v>0</v>
      </c>
      <c r="DJ45" s="39">
        <v>1</v>
      </c>
      <c r="DK45" s="144">
        <v>0</v>
      </c>
      <c r="DL45" s="39">
        <v>3</v>
      </c>
      <c r="DM45" s="39">
        <v>0</v>
      </c>
      <c r="DN45" s="39">
        <v>0</v>
      </c>
      <c r="DO45" s="39">
        <v>0</v>
      </c>
      <c r="DP45" s="39">
        <v>45</v>
      </c>
      <c r="DQ45" s="39">
        <v>3171</v>
      </c>
      <c r="DR45" s="39">
        <v>17003</v>
      </c>
      <c r="DS45" s="39">
        <v>2278</v>
      </c>
      <c r="DT45" s="39">
        <v>0</v>
      </c>
      <c r="DU45" s="39">
        <v>115502</v>
      </c>
      <c r="DV45" s="39">
        <v>24617</v>
      </c>
      <c r="DW45" s="39">
        <v>10653</v>
      </c>
      <c r="DX45" s="39">
        <v>61398</v>
      </c>
      <c r="DY45" s="39">
        <v>395052</v>
      </c>
      <c r="DZ45" s="39">
        <v>0</v>
      </c>
      <c r="EA45" s="39">
        <v>0</v>
      </c>
      <c r="EB45" s="39">
        <v>626503</v>
      </c>
      <c r="EC45" s="108">
        <v>11182</v>
      </c>
      <c r="ED45" s="143">
        <v>0</v>
      </c>
      <c r="EE45" s="39">
        <v>310015</v>
      </c>
      <c r="EF45" s="39">
        <v>153339</v>
      </c>
      <c r="EG45" s="39">
        <v>474536</v>
      </c>
      <c r="EH45" s="160">
        <v>1367</v>
      </c>
      <c r="EI45" s="143">
        <v>0</v>
      </c>
      <c r="EJ45" s="39">
        <v>0</v>
      </c>
      <c r="EK45" s="39">
        <v>666</v>
      </c>
      <c r="EL45" s="39">
        <v>2033</v>
      </c>
      <c r="EM45" s="108">
        <v>0</v>
      </c>
      <c r="EN45" s="143">
        <v>0</v>
      </c>
      <c r="EO45" s="39">
        <v>0</v>
      </c>
      <c r="EP45" s="39">
        <v>0</v>
      </c>
      <c r="EQ45" s="39">
        <v>0</v>
      </c>
      <c r="ER45" s="39">
        <v>3792</v>
      </c>
      <c r="ES45" s="39">
        <v>0</v>
      </c>
      <c r="ET45" s="39">
        <v>0</v>
      </c>
      <c r="EU45" s="39">
        <v>0</v>
      </c>
      <c r="EV45" s="39">
        <v>0</v>
      </c>
      <c r="EW45" s="39">
        <v>0</v>
      </c>
      <c r="EX45" s="39">
        <v>0</v>
      </c>
      <c r="EY45" s="39">
        <v>0</v>
      </c>
      <c r="EZ45" s="39">
        <v>0</v>
      </c>
      <c r="FA45" s="39">
        <v>0</v>
      </c>
      <c r="FB45" s="39">
        <v>0</v>
      </c>
      <c r="FC45" s="39">
        <v>0</v>
      </c>
      <c r="FD45" s="39">
        <v>0</v>
      </c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27" customHeight="1">
      <c r="A46" s="172" t="s">
        <v>36</v>
      </c>
      <c r="B46" s="12">
        <v>93404</v>
      </c>
      <c r="C46" s="12">
        <v>948302</v>
      </c>
      <c r="D46" s="12">
        <v>0</v>
      </c>
      <c r="E46" s="12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2">
        <v>9</v>
      </c>
      <c r="M46" s="82">
        <v>19691</v>
      </c>
      <c r="N46" s="12">
        <v>0</v>
      </c>
      <c r="O46" s="12">
        <v>0</v>
      </c>
      <c r="P46" s="39">
        <v>9</v>
      </c>
      <c r="Q46" s="39">
        <v>19691</v>
      </c>
      <c r="R46" s="39">
        <v>0</v>
      </c>
      <c r="S46" s="39">
        <v>0</v>
      </c>
      <c r="T46" s="12">
        <v>120</v>
      </c>
      <c r="U46" s="82">
        <v>120</v>
      </c>
      <c r="V46" s="12">
        <v>0</v>
      </c>
      <c r="W46" s="12">
        <v>0</v>
      </c>
      <c r="X46" s="39">
        <v>106087</v>
      </c>
      <c r="Y46" s="39">
        <v>97390</v>
      </c>
      <c r="Z46" s="39">
        <v>2268</v>
      </c>
      <c r="AA46" s="39">
        <v>883</v>
      </c>
      <c r="AB46" s="39">
        <v>6802</v>
      </c>
      <c r="AC46" s="39">
        <v>1291</v>
      </c>
      <c r="AD46" s="12">
        <v>5895</v>
      </c>
      <c r="AE46" s="39">
        <v>171</v>
      </c>
      <c r="AF46" s="39">
        <v>0</v>
      </c>
      <c r="AG46" s="39">
        <v>0</v>
      </c>
      <c r="AH46" s="39">
        <v>0</v>
      </c>
      <c r="AI46" s="12">
        <v>0</v>
      </c>
      <c r="AJ46" s="82">
        <v>0</v>
      </c>
      <c r="AK46" s="6">
        <v>0</v>
      </c>
      <c r="AL46" s="12">
        <v>0</v>
      </c>
      <c r="AM46" s="82">
        <v>0</v>
      </c>
      <c r="AN46" s="12">
        <v>0</v>
      </c>
      <c r="AO46" s="39">
        <v>0</v>
      </c>
      <c r="AP46" s="39">
        <v>0</v>
      </c>
      <c r="AQ46" s="39">
        <v>592</v>
      </c>
      <c r="AR46" s="39">
        <v>592</v>
      </c>
      <c r="AS46" s="144">
        <v>592</v>
      </c>
      <c r="AT46" s="39">
        <v>570000</v>
      </c>
      <c r="AU46" s="39">
        <v>570000</v>
      </c>
      <c r="AV46" s="39">
        <v>570000</v>
      </c>
      <c r="AW46" s="39">
        <v>502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144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1425</v>
      </c>
      <c r="BU46" s="39">
        <v>0</v>
      </c>
      <c r="BV46" s="39">
        <v>0</v>
      </c>
      <c r="BW46" s="39">
        <v>1</v>
      </c>
      <c r="BX46" s="39">
        <v>530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821</v>
      </c>
      <c r="CF46" s="39">
        <v>0</v>
      </c>
      <c r="CG46" s="39">
        <v>0</v>
      </c>
      <c r="CH46" s="39">
        <v>0</v>
      </c>
      <c r="CI46" s="39">
        <v>0</v>
      </c>
      <c r="CJ46" s="39">
        <v>0</v>
      </c>
      <c r="CK46" s="39">
        <v>0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1</v>
      </c>
      <c r="CS46" s="39">
        <v>2</v>
      </c>
      <c r="CT46" s="39">
        <v>1</v>
      </c>
      <c r="CU46" s="39">
        <v>1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1</v>
      </c>
      <c r="DG46" s="39">
        <v>0</v>
      </c>
      <c r="DH46" s="39">
        <v>0</v>
      </c>
      <c r="DI46" s="39">
        <v>0</v>
      </c>
      <c r="DJ46" s="39">
        <v>0</v>
      </c>
      <c r="DK46" s="144">
        <v>0</v>
      </c>
      <c r="DL46" s="39">
        <v>5</v>
      </c>
      <c r="DM46" s="39">
        <v>0</v>
      </c>
      <c r="DN46" s="39">
        <v>0</v>
      </c>
      <c r="DO46" s="39">
        <v>0</v>
      </c>
      <c r="DP46" s="39">
        <v>21</v>
      </c>
      <c r="DQ46" s="39">
        <v>5067</v>
      </c>
      <c r="DR46" s="39">
        <v>3168</v>
      </c>
      <c r="DS46" s="39">
        <v>848</v>
      </c>
      <c r="DT46" s="39">
        <v>0</v>
      </c>
      <c r="DU46" s="39">
        <v>54628</v>
      </c>
      <c r="DV46" s="39">
        <v>26933</v>
      </c>
      <c r="DW46" s="39">
        <v>20378</v>
      </c>
      <c r="DX46" s="39">
        <v>19691</v>
      </c>
      <c r="DY46" s="39">
        <v>94783</v>
      </c>
      <c r="DZ46" s="39">
        <v>0</v>
      </c>
      <c r="EA46" s="39">
        <v>0</v>
      </c>
      <c r="EB46" s="39">
        <v>220429</v>
      </c>
      <c r="EC46" s="108">
        <v>51601</v>
      </c>
      <c r="ED46" s="143">
        <v>3151</v>
      </c>
      <c r="EE46" s="39">
        <v>3356446</v>
      </c>
      <c r="EF46" s="39">
        <v>20029</v>
      </c>
      <c r="EG46" s="39">
        <v>3431227</v>
      </c>
      <c r="EH46" s="160">
        <v>764</v>
      </c>
      <c r="EI46" s="143">
        <v>10533</v>
      </c>
      <c r="EJ46" s="39">
        <v>1424</v>
      </c>
      <c r="EK46" s="39">
        <v>2955</v>
      </c>
      <c r="EL46" s="39">
        <v>15676</v>
      </c>
      <c r="EM46" s="108">
        <v>0</v>
      </c>
      <c r="EN46" s="143">
        <v>0</v>
      </c>
      <c r="EO46" s="39">
        <v>0</v>
      </c>
      <c r="EP46" s="39">
        <v>0</v>
      </c>
      <c r="EQ46" s="39">
        <v>0</v>
      </c>
      <c r="ER46" s="39">
        <v>2119</v>
      </c>
      <c r="ES46" s="39">
        <v>0</v>
      </c>
      <c r="ET46" s="39">
        <v>0</v>
      </c>
      <c r="EU46" s="39">
        <v>0</v>
      </c>
      <c r="EV46" s="39">
        <v>0</v>
      </c>
      <c r="EW46" s="39">
        <v>0</v>
      </c>
      <c r="EX46" s="39">
        <v>0</v>
      </c>
      <c r="EY46" s="39">
        <v>0</v>
      </c>
      <c r="EZ46" s="39">
        <v>0</v>
      </c>
      <c r="FA46" s="39">
        <v>0</v>
      </c>
      <c r="FB46" s="39">
        <v>0</v>
      </c>
      <c r="FC46" s="39">
        <v>0</v>
      </c>
      <c r="FD46" s="39">
        <v>0</v>
      </c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27" customHeight="1">
      <c r="A47" s="172" t="s">
        <v>37</v>
      </c>
      <c r="B47" s="12">
        <v>204690</v>
      </c>
      <c r="C47" s="12">
        <v>2297511</v>
      </c>
      <c r="D47" s="12">
        <v>2</v>
      </c>
      <c r="E47" s="12">
        <v>1607</v>
      </c>
      <c r="F47" s="39">
        <v>1</v>
      </c>
      <c r="G47" s="39">
        <v>1100</v>
      </c>
      <c r="H47" s="39">
        <v>1</v>
      </c>
      <c r="I47" s="39">
        <v>507</v>
      </c>
      <c r="J47" s="39">
        <v>0</v>
      </c>
      <c r="K47" s="39">
        <v>0</v>
      </c>
      <c r="L47" s="12">
        <v>9</v>
      </c>
      <c r="M47" s="82">
        <v>13201</v>
      </c>
      <c r="N47" s="12">
        <v>0</v>
      </c>
      <c r="O47" s="12">
        <v>0</v>
      </c>
      <c r="P47" s="39">
        <v>9</v>
      </c>
      <c r="Q47" s="39">
        <v>13201</v>
      </c>
      <c r="R47" s="39">
        <v>0</v>
      </c>
      <c r="S47" s="39">
        <v>0</v>
      </c>
      <c r="T47" s="12">
        <v>193</v>
      </c>
      <c r="U47" s="82">
        <v>193</v>
      </c>
      <c r="V47" s="12">
        <v>0</v>
      </c>
      <c r="W47" s="12">
        <v>0</v>
      </c>
      <c r="X47" s="39">
        <v>20372</v>
      </c>
      <c r="Y47" s="39">
        <v>80709</v>
      </c>
      <c r="Z47" s="39">
        <v>2203</v>
      </c>
      <c r="AA47" s="39">
        <v>903</v>
      </c>
      <c r="AB47" s="39">
        <v>10421</v>
      </c>
      <c r="AC47" s="39">
        <v>3225</v>
      </c>
      <c r="AD47" s="12">
        <v>7491</v>
      </c>
      <c r="AE47" s="39">
        <v>280</v>
      </c>
      <c r="AF47" s="39">
        <v>3186</v>
      </c>
      <c r="AG47" s="39">
        <v>1470000</v>
      </c>
      <c r="AH47" s="39">
        <v>1178000</v>
      </c>
      <c r="AI47" s="12">
        <v>1</v>
      </c>
      <c r="AJ47" s="82">
        <v>1</v>
      </c>
      <c r="AK47" s="6">
        <v>1470000</v>
      </c>
      <c r="AL47" s="12">
        <v>1178000</v>
      </c>
      <c r="AM47" s="82">
        <v>3186</v>
      </c>
      <c r="AN47" s="12">
        <v>1956</v>
      </c>
      <c r="AO47" s="39">
        <v>0</v>
      </c>
      <c r="AP47" s="39">
        <v>0</v>
      </c>
      <c r="AQ47" s="39">
        <v>2288</v>
      </c>
      <c r="AR47" s="39">
        <v>2288</v>
      </c>
      <c r="AS47" s="144">
        <v>2288</v>
      </c>
      <c r="AT47" s="39">
        <v>1870000</v>
      </c>
      <c r="AU47" s="39">
        <v>1870000</v>
      </c>
      <c r="AV47" s="39">
        <v>1870000</v>
      </c>
      <c r="AW47" s="39">
        <v>1975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144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1441</v>
      </c>
      <c r="BU47" s="39">
        <v>0</v>
      </c>
      <c r="BV47" s="39">
        <v>0</v>
      </c>
      <c r="BW47" s="39">
        <v>1</v>
      </c>
      <c r="BX47" s="39">
        <v>658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2055</v>
      </c>
      <c r="CF47" s="39">
        <v>0</v>
      </c>
      <c r="CG47" s="39">
        <v>0</v>
      </c>
      <c r="CH47" s="39">
        <v>9</v>
      </c>
      <c r="CI47" s="39">
        <v>361</v>
      </c>
      <c r="CJ47" s="39">
        <v>0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16</v>
      </c>
      <c r="CS47" s="39">
        <v>2</v>
      </c>
      <c r="CT47" s="39">
        <v>1</v>
      </c>
      <c r="CU47" s="39">
        <v>4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1</v>
      </c>
      <c r="DG47" s="39">
        <v>0</v>
      </c>
      <c r="DH47" s="39">
        <v>0</v>
      </c>
      <c r="DI47" s="39">
        <v>0</v>
      </c>
      <c r="DJ47" s="39">
        <v>1</v>
      </c>
      <c r="DK47" s="144">
        <v>0</v>
      </c>
      <c r="DL47" s="39">
        <v>1</v>
      </c>
      <c r="DM47" s="39">
        <v>0</v>
      </c>
      <c r="DN47" s="39">
        <v>0</v>
      </c>
      <c r="DO47" s="39">
        <v>0</v>
      </c>
      <c r="DP47" s="39">
        <v>94</v>
      </c>
      <c r="DQ47" s="39">
        <v>4540</v>
      </c>
      <c r="DR47" s="39">
        <v>7343</v>
      </c>
      <c r="DS47" s="39">
        <v>4499</v>
      </c>
      <c r="DT47" s="39">
        <v>0</v>
      </c>
      <c r="DU47" s="39">
        <v>70991</v>
      </c>
      <c r="DV47" s="39">
        <v>33263</v>
      </c>
      <c r="DW47" s="39">
        <v>18223</v>
      </c>
      <c r="DX47" s="39">
        <v>15568</v>
      </c>
      <c r="DY47" s="39">
        <v>392152</v>
      </c>
      <c r="DZ47" s="39">
        <v>175518</v>
      </c>
      <c r="EA47" s="39">
        <v>0</v>
      </c>
      <c r="EB47" s="39">
        <v>717557</v>
      </c>
      <c r="EC47" s="108">
        <v>65450</v>
      </c>
      <c r="ED47" s="143">
        <v>20532</v>
      </c>
      <c r="EE47" s="39">
        <v>83965</v>
      </c>
      <c r="EF47" s="39">
        <v>53243</v>
      </c>
      <c r="EG47" s="39">
        <v>223190</v>
      </c>
      <c r="EH47" s="160">
        <v>0</v>
      </c>
      <c r="EI47" s="143">
        <v>0</v>
      </c>
      <c r="EJ47" s="39">
        <v>0</v>
      </c>
      <c r="EK47" s="39">
        <v>0</v>
      </c>
      <c r="EL47" s="39">
        <v>0</v>
      </c>
      <c r="EM47" s="108">
        <v>0</v>
      </c>
      <c r="EN47" s="143">
        <v>0</v>
      </c>
      <c r="EO47" s="39">
        <v>90105</v>
      </c>
      <c r="EP47" s="39">
        <v>0</v>
      </c>
      <c r="EQ47" s="39">
        <v>90105</v>
      </c>
      <c r="ER47" s="39">
        <v>3068</v>
      </c>
      <c r="ES47" s="39">
        <v>1</v>
      </c>
      <c r="ET47" s="39">
        <v>1656</v>
      </c>
      <c r="EU47" s="39">
        <v>0</v>
      </c>
      <c r="EV47" s="39">
        <v>0</v>
      </c>
      <c r="EW47" s="39">
        <v>0</v>
      </c>
      <c r="EX47" s="39">
        <v>0</v>
      </c>
      <c r="EY47" s="39">
        <v>0</v>
      </c>
      <c r="EZ47" s="39">
        <v>0</v>
      </c>
      <c r="FA47" s="39">
        <v>0</v>
      </c>
      <c r="FB47" s="39">
        <v>0</v>
      </c>
      <c r="FC47" s="39">
        <v>0</v>
      </c>
      <c r="FD47" s="39">
        <v>0</v>
      </c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ht="27" customHeight="1">
      <c r="A48" s="175" t="s">
        <v>38</v>
      </c>
      <c r="B48" s="15">
        <v>157766</v>
      </c>
      <c r="C48" s="15">
        <v>1983906</v>
      </c>
      <c r="D48" s="15">
        <v>0</v>
      </c>
      <c r="E48" s="15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15">
        <v>11</v>
      </c>
      <c r="M48" s="85">
        <v>24473</v>
      </c>
      <c r="N48" s="15">
        <v>0</v>
      </c>
      <c r="O48" s="15">
        <v>0</v>
      </c>
      <c r="P48" s="42">
        <v>11</v>
      </c>
      <c r="Q48" s="42">
        <v>24473</v>
      </c>
      <c r="R48" s="42">
        <v>0</v>
      </c>
      <c r="S48" s="42">
        <v>0</v>
      </c>
      <c r="T48" s="15">
        <v>61</v>
      </c>
      <c r="U48" s="85">
        <v>46</v>
      </c>
      <c r="V48" s="15">
        <v>0</v>
      </c>
      <c r="W48" s="15">
        <v>15</v>
      </c>
      <c r="X48" s="42">
        <v>6522</v>
      </c>
      <c r="Y48" s="42">
        <v>64747</v>
      </c>
      <c r="Z48" s="42">
        <v>652</v>
      </c>
      <c r="AA48" s="42">
        <v>301</v>
      </c>
      <c r="AB48" s="42">
        <v>4321</v>
      </c>
      <c r="AC48" s="42">
        <v>612</v>
      </c>
      <c r="AD48" s="15">
        <v>1169</v>
      </c>
      <c r="AE48" s="42">
        <v>402</v>
      </c>
      <c r="AF48" s="42">
        <v>0</v>
      </c>
      <c r="AG48" s="42">
        <v>0</v>
      </c>
      <c r="AH48" s="42">
        <v>0</v>
      </c>
      <c r="AI48" s="15">
        <v>0</v>
      </c>
      <c r="AJ48" s="85">
        <v>0</v>
      </c>
      <c r="AK48" s="9">
        <v>0</v>
      </c>
      <c r="AL48" s="15">
        <v>0</v>
      </c>
      <c r="AM48" s="85">
        <v>0</v>
      </c>
      <c r="AN48" s="15">
        <v>0</v>
      </c>
      <c r="AO48" s="42">
        <v>0</v>
      </c>
      <c r="AP48" s="42">
        <v>0</v>
      </c>
      <c r="AQ48" s="42">
        <v>581</v>
      </c>
      <c r="AR48" s="42">
        <v>581</v>
      </c>
      <c r="AS48" s="152">
        <v>581</v>
      </c>
      <c r="AT48" s="42">
        <v>1110000</v>
      </c>
      <c r="AU48" s="42">
        <v>1110000</v>
      </c>
      <c r="AV48" s="42">
        <v>1110000</v>
      </c>
      <c r="AW48" s="42">
        <v>423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15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2060</v>
      </c>
      <c r="BU48" s="42">
        <v>0</v>
      </c>
      <c r="BV48" s="42">
        <v>0</v>
      </c>
      <c r="BW48" s="42">
        <v>1</v>
      </c>
      <c r="BX48" s="42">
        <v>1500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1993</v>
      </c>
      <c r="CF48" s="42">
        <v>0</v>
      </c>
      <c r="CG48" s="42">
        <v>0</v>
      </c>
      <c r="CH48" s="42">
        <v>6</v>
      </c>
      <c r="CI48" s="42">
        <v>372</v>
      </c>
      <c r="CJ48" s="42">
        <v>0</v>
      </c>
      <c r="CK48" s="42">
        <v>0</v>
      </c>
      <c r="CL48" s="42">
        <v>0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1</v>
      </c>
      <c r="CS48" s="42">
        <v>0</v>
      </c>
      <c r="CT48" s="42">
        <v>1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42">
        <v>0</v>
      </c>
      <c r="DB48" s="42">
        <v>0</v>
      </c>
      <c r="DC48" s="42">
        <v>0</v>
      </c>
      <c r="DD48" s="42">
        <v>0</v>
      </c>
      <c r="DE48" s="42">
        <v>0</v>
      </c>
      <c r="DF48" s="42">
        <v>4</v>
      </c>
      <c r="DG48" s="42">
        <v>0</v>
      </c>
      <c r="DH48" s="42">
        <v>0</v>
      </c>
      <c r="DI48" s="42">
        <v>0</v>
      </c>
      <c r="DJ48" s="42">
        <v>0</v>
      </c>
      <c r="DK48" s="152">
        <v>0</v>
      </c>
      <c r="DL48" s="42">
        <v>1</v>
      </c>
      <c r="DM48" s="42">
        <v>0</v>
      </c>
      <c r="DN48" s="42">
        <v>0</v>
      </c>
      <c r="DO48" s="42">
        <v>0</v>
      </c>
      <c r="DP48" s="42">
        <v>7</v>
      </c>
      <c r="DQ48" s="42">
        <v>807</v>
      </c>
      <c r="DR48" s="42">
        <v>3893</v>
      </c>
      <c r="DS48" s="42">
        <v>5760</v>
      </c>
      <c r="DT48" s="42">
        <v>0</v>
      </c>
      <c r="DU48" s="42">
        <v>40167</v>
      </c>
      <c r="DV48" s="42">
        <v>16089</v>
      </c>
      <c r="DW48" s="42">
        <v>12416</v>
      </c>
      <c r="DX48" s="42">
        <v>114838</v>
      </c>
      <c r="DY48" s="42">
        <v>118831</v>
      </c>
      <c r="DZ48" s="42">
        <v>0</v>
      </c>
      <c r="EA48" s="42">
        <v>100374</v>
      </c>
      <c r="EB48" s="42">
        <v>412368</v>
      </c>
      <c r="EC48" s="111">
        <v>33125</v>
      </c>
      <c r="ED48" s="151">
        <v>0</v>
      </c>
      <c r="EE48" s="42">
        <v>307661</v>
      </c>
      <c r="EF48" s="42">
        <v>220770</v>
      </c>
      <c r="EG48" s="42">
        <v>561556</v>
      </c>
      <c r="EH48" s="164">
        <v>0</v>
      </c>
      <c r="EI48" s="151">
        <v>0</v>
      </c>
      <c r="EJ48" s="42">
        <v>0</v>
      </c>
      <c r="EK48" s="42">
        <v>0</v>
      </c>
      <c r="EL48" s="42">
        <v>0</v>
      </c>
      <c r="EM48" s="111">
        <v>0</v>
      </c>
      <c r="EN48" s="151">
        <v>0</v>
      </c>
      <c r="EO48" s="42">
        <v>0</v>
      </c>
      <c r="EP48" s="42">
        <v>0</v>
      </c>
      <c r="EQ48" s="42">
        <v>0</v>
      </c>
      <c r="ER48" s="42">
        <v>1300</v>
      </c>
      <c r="ES48" s="42">
        <v>0</v>
      </c>
      <c r="ET48" s="42">
        <v>0</v>
      </c>
      <c r="EU48" s="42">
        <v>0</v>
      </c>
      <c r="EV48" s="42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0</v>
      </c>
      <c r="FC48" s="42">
        <v>0</v>
      </c>
      <c r="FD48" s="42">
        <v>0</v>
      </c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</row>
    <row r="49" spans="1:191" ht="27" customHeight="1">
      <c r="A49" s="172" t="s">
        <v>39</v>
      </c>
      <c r="B49" s="12">
        <v>409491</v>
      </c>
      <c r="C49" s="12">
        <v>3397104</v>
      </c>
      <c r="D49" s="12">
        <v>1</v>
      </c>
      <c r="E49" s="12">
        <v>134200</v>
      </c>
      <c r="F49" s="39">
        <v>1</v>
      </c>
      <c r="G49" s="39">
        <v>134200</v>
      </c>
      <c r="H49" s="39">
        <v>0</v>
      </c>
      <c r="I49" s="39">
        <v>0</v>
      </c>
      <c r="J49" s="39">
        <v>0</v>
      </c>
      <c r="K49" s="39">
        <v>0</v>
      </c>
      <c r="L49" s="12">
        <v>0</v>
      </c>
      <c r="M49" s="82">
        <v>0</v>
      </c>
      <c r="N49" s="12">
        <v>0</v>
      </c>
      <c r="O49" s="12">
        <v>0</v>
      </c>
      <c r="P49" s="39">
        <v>0</v>
      </c>
      <c r="Q49" s="39">
        <v>0</v>
      </c>
      <c r="R49" s="39">
        <v>0</v>
      </c>
      <c r="S49" s="39">
        <v>0</v>
      </c>
      <c r="T49" s="12">
        <v>278</v>
      </c>
      <c r="U49" s="82">
        <v>266</v>
      </c>
      <c r="V49" s="12">
        <v>0</v>
      </c>
      <c r="W49" s="12">
        <v>12</v>
      </c>
      <c r="X49" s="39">
        <v>38309</v>
      </c>
      <c r="Y49" s="39">
        <v>22704</v>
      </c>
      <c r="Z49" s="39">
        <v>5941</v>
      </c>
      <c r="AA49" s="39">
        <v>2779</v>
      </c>
      <c r="AB49" s="39">
        <v>18652</v>
      </c>
      <c r="AC49" s="39">
        <v>4782</v>
      </c>
      <c r="AD49" s="12">
        <v>2573</v>
      </c>
      <c r="AE49" s="39">
        <v>0</v>
      </c>
      <c r="AF49" s="39">
        <v>0</v>
      </c>
      <c r="AG49" s="39">
        <v>0</v>
      </c>
      <c r="AH49" s="39">
        <v>0</v>
      </c>
      <c r="AI49" s="12">
        <v>0</v>
      </c>
      <c r="AJ49" s="82">
        <v>0</v>
      </c>
      <c r="AK49" s="6">
        <v>0</v>
      </c>
      <c r="AL49" s="12">
        <v>0</v>
      </c>
      <c r="AM49" s="82">
        <v>0</v>
      </c>
      <c r="AN49" s="12">
        <v>0</v>
      </c>
      <c r="AO49" s="39">
        <v>1060000</v>
      </c>
      <c r="AP49" s="39">
        <v>1060000</v>
      </c>
      <c r="AQ49" s="39">
        <v>0</v>
      </c>
      <c r="AR49" s="39">
        <v>0</v>
      </c>
      <c r="AS49" s="144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144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7020</v>
      </c>
      <c r="BU49" s="39">
        <v>0</v>
      </c>
      <c r="BV49" s="39">
        <v>0</v>
      </c>
      <c r="BW49" s="39">
        <v>3</v>
      </c>
      <c r="BX49" s="39">
        <v>1804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2908</v>
      </c>
      <c r="CF49" s="39">
        <v>0</v>
      </c>
      <c r="CG49" s="39">
        <v>0</v>
      </c>
      <c r="CH49" s="39">
        <v>16</v>
      </c>
      <c r="CI49" s="39">
        <v>810</v>
      </c>
      <c r="CJ49" s="39">
        <v>1</v>
      </c>
      <c r="CK49" s="39">
        <v>333</v>
      </c>
      <c r="CL49" s="39">
        <v>3</v>
      </c>
      <c r="CM49" s="39">
        <v>0</v>
      </c>
      <c r="CN49" s="39">
        <v>0</v>
      </c>
      <c r="CO49" s="39">
        <v>0</v>
      </c>
      <c r="CP49" s="39">
        <v>0</v>
      </c>
      <c r="CQ49" s="39">
        <v>0</v>
      </c>
      <c r="CR49" s="39">
        <v>6</v>
      </c>
      <c r="CS49" s="39">
        <v>6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39">
        <v>5</v>
      </c>
      <c r="DG49" s="39">
        <v>0</v>
      </c>
      <c r="DH49" s="39">
        <v>1</v>
      </c>
      <c r="DI49" s="39">
        <v>0</v>
      </c>
      <c r="DJ49" s="39">
        <v>1</v>
      </c>
      <c r="DK49" s="144">
        <v>0</v>
      </c>
      <c r="DL49" s="39">
        <v>2</v>
      </c>
      <c r="DM49" s="39">
        <v>0</v>
      </c>
      <c r="DN49" s="39">
        <v>0</v>
      </c>
      <c r="DO49" s="39">
        <v>0</v>
      </c>
      <c r="DP49" s="39">
        <v>14</v>
      </c>
      <c r="DQ49" s="39">
        <v>5592</v>
      </c>
      <c r="DR49" s="39">
        <v>6019</v>
      </c>
      <c r="DS49" s="39">
        <v>1751</v>
      </c>
      <c r="DT49" s="39">
        <v>19237</v>
      </c>
      <c r="DU49" s="39">
        <v>192601</v>
      </c>
      <c r="DV49" s="39">
        <v>83442</v>
      </c>
      <c r="DW49" s="39">
        <v>46067</v>
      </c>
      <c r="DX49" s="39">
        <v>392169</v>
      </c>
      <c r="DY49" s="39">
        <v>380021</v>
      </c>
      <c r="DZ49" s="39">
        <v>0</v>
      </c>
      <c r="EA49" s="39">
        <v>0</v>
      </c>
      <c r="EB49" s="39">
        <v>1121307</v>
      </c>
      <c r="EC49" s="108">
        <v>45441</v>
      </c>
      <c r="ED49" s="143">
        <v>0</v>
      </c>
      <c r="EE49" s="39">
        <v>117131</v>
      </c>
      <c r="EF49" s="39">
        <v>159882</v>
      </c>
      <c r="EG49" s="39">
        <v>322454</v>
      </c>
      <c r="EH49" s="160">
        <v>3877</v>
      </c>
      <c r="EI49" s="143">
        <v>1225</v>
      </c>
      <c r="EJ49" s="39">
        <v>3986</v>
      </c>
      <c r="EK49" s="39">
        <v>797</v>
      </c>
      <c r="EL49" s="39">
        <v>9885</v>
      </c>
      <c r="EM49" s="108">
        <v>0</v>
      </c>
      <c r="EN49" s="143">
        <v>0</v>
      </c>
      <c r="EO49" s="39">
        <v>0</v>
      </c>
      <c r="EP49" s="39">
        <v>0</v>
      </c>
      <c r="EQ49" s="39">
        <v>0</v>
      </c>
      <c r="ER49" s="39">
        <v>4881</v>
      </c>
      <c r="ES49" s="39">
        <v>1</v>
      </c>
      <c r="ET49" s="39">
        <v>2070</v>
      </c>
      <c r="EU49" s="39">
        <v>0</v>
      </c>
      <c r="EV49" s="39">
        <v>0</v>
      </c>
      <c r="EW49" s="39">
        <v>0</v>
      </c>
      <c r="EX49" s="39">
        <v>0</v>
      </c>
      <c r="EY49" s="39">
        <v>0</v>
      </c>
      <c r="EZ49" s="39">
        <v>0</v>
      </c>
      <c r="FA49" s="39">
        <v>0</v>
      </c>
      <c r="FB49" s="39">
        <v>0</v>
      </c>
      <c r="FC49" s="39">
        <v>0</v>
      </c>
      <c r="FD49" s="39">
        <v>0</v>
      </c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27" customHeight="1">
      <c r="A50" s="172" t="s">
        <v>40</v>
      </c>
      <c r="B50" s="12">
        <v>191092</v>
      </c>
      <c r="C50" s="12">
        <v>1906692</v>
      </c>
      <c r="D50" s="12">
        <v>6</v>
      </c>
      <c r="E50" s="12">
        <v>115400</v>
      </c>
      <c r="F50" s="39">
        <v>0</v>
      </c>
      <c r="G50" s="39">
        <v>0</v>
      </c>
      <c r="H50" s="39">
        <v>6</v>
      </c>
      <c r="I50" s="39">
        <v>115400</v>
      </c>
      <c r="J50" s="39">
        <v>0</v>
      </c>
      <c r="K50" s="39">
        <v>146500</v>
      </c>
      <c r="L50" s="12">
        <v>1</v>
      </c>
      <c r="M50" s="82">
        <v>5000</v>
      </c>
      <c r="N50" s="12">
        <v>0</v>
      </c>
      <c r="O50" s="12">
        <v>0</v>
      </c>
      <c r="P50" s="39">
        <v>1</v>
      </c>
      <c r="Q50" s="39">
        <v>5000</v>
      </c>
      <c r="R50" s="39">
        <v>0</v>
      </c>
      <c r="S50" s="39">
        <v>0</v>
      </c>
      <c r="T50" s="12">
        <v>198</v>
      </c>
      <c r="U50" s="82">
        <v>184</v>
      </c>
      <c r="V50" s="12">
        <v>0</v>
      </c>
      <c r="W50" s="12">
        <v>14</v>
      </c>
      <c r="X50" s="39">
        <v>4796</v>
      </c>
      <c r="Y50" s="39">
        <v>3975</v>
      </c>
      <c r="Z50" s="39">
        <v>1140</v>
      </c>
      <c r="AA50" s="39">
        <v>633</v>
      </c>
      <c r="AB50" s="39">
        <v>7607</v>
      </c>
      <c r="AC50" s="39">
        <v>1678</v>
      </c>
      <c r="AD50" s="12">
        <v>358</v>
      </c>
      <c r="AE50" s="39">
        <v>0</v>
      </c>
      <c r="AF50" s="39">
        <v>0</v>
      </c>
      <c r="AG50" s="39">
        <v>0</v>
      </c>
      <c r="AH50" s="39">
        <v>0</v>
      </c>
      <c r="AI50" s="12">
        <v>0</v>
      </c>
      <c r="AJ50" s="82">
        <v>0</v>
      </c>
      <c r="AK50" s="6">
        <v>0</v>
      </c>
      <c r="AL50" s="12">
        <v>0</v>
      </c>
      <c r="AM50" s="82">
        <v>0</v>
      </c>
      <c r="AN50" s="12">
        <v>0</v>
      </c>
      <c r="AO50" s="39">
        <v>0</v>
      </c>
      <c r="AP50" s="39">
        <v>0</v>
      </c>
      <c r="AQ50" s="39">
        <v>3736</v>
      </c>
      <c r="AR50" s="39">
        <v>3736</v>
      </c>
      <c r="AS50" s="144">
        <v>3736</v>
      </c>
      <c r="AT50" s="39">
        <v>1690000</v>
      </c>
      <c r="AU50" s="39">
        <v>1690000</v>
      </c>
      <c r="AV50" s="39">
        <v>1690000</v>
      </c>
      <c r="AW50" s="39">
        <v>2812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144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1390</v>
      </c>
      <c r="BU50" s="39">
        <v>0</v>
      </c>
      <c r="BV50" s="39">
        <v>0</v>
      </c>
      <c r="BW50" s="39">
        <v>1</v>
      </c>
      <c r="BX50" s="39">
        <v>498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1248</v>
      </c>
      <c r="CF50" s="39">
        <v>1</v>
      </c>
      <c r="CG50" s="39">
        <v>80</v>
      </c>
      <c r="CH50" s="39">
        <v>4</v>
      </c>
      <c r="CI50" s="39">
        <v>320</v>
      </c>
      <c r="CJ50" s="39">
        <v>0</v>
      </c>
      <c r="CK50" s="39">
        <v>0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1</v>
      </c>
      <c r="CS50" s="39">
        <v>4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39">
        <v>0</v>
      </c>
      <c r="DF50" s="39">
        <v>3</v>
      </c>
      <c r="DG50" s="39">
        <v>0</v>
      </c>
      <c r="DH50" s="39">
        <v>0</v>
      </c>
      <c r="DI50" s="39">
        <v>0</v>
      </c>
      <c r="DJ50" s="39">
        <v>1</v>
      </c>
      <c r="DK50" s="144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10</v>
      </c>
      <c r="DQ50" s="39">
        <v>1800</v>
      </c>
      <c r="DR50" s="39">
        <v>1564</v>
      </c>
      <c r="DS50" s="39">
        <v>2721</v>
      </c>
      <c r="DT50" s="39">
        <v>2483</v>
      </c>
      <c r="DU50" s="39">
        <v>81977</v>
      </c>
      <c r="DV50" s="39">
        <v>99134</v>
      </c>
      <c r="DW50" s="39">
        <v>47826</v>
      </c>
      <c r="DX50" s="39">
        <v>9593</v>
      </c>
      <c r="DY50" s="39">
        <v>108491</v>
      </c>
      <c r="DZ50" s="39">
        <v>0</v>
      </c>
      <c r="EA50" s="39">
        <v>0</v>
      </c>
      <c r="EB50" s="39">
        <v>353789</v>
      </c>
      <c r="EC50" s="108">
        <v>3939</v>
      </c>
      <c r="ED50" s="143">
        <v>41145</v>
      </c>
      <c r="EE50" s="39">
        <v>314918</v>
      </c>
      <c r="EF50" s="39">
        <v>78380</v>
      </c>
      <c r="EG50" s="39">
        <v>438382</v>
      </c>
      <c r="EH50" s="160">
        <v>0</v>
      </c>
      <c r="EI50" s="143">
        <v>0</v>
      </c>
      <c r="EJ50" s="39">
        <v>0</v>
      </c>
      <c r="EK50" s="39">
        <v>22144</v>
      </c>
      <c r="EL50" s="39">
        <v>22144</v>
      </c>
      <c r="EM50" s="108">
        <v>0</v>
      </c>
      <c r="EN50" s="143">
        <v>0</v>
      </c>
      <c r="EO50" s="39">
        <v>0</v>
      </c>
      <c r="EP50" s="39">
        <v>0</v>
      </c>
      <c r="EQ50" s="39">
        <v>0</v>
      </c>
      <c r="ER50" s="39">
        <v>1682</v>
      </c>
      <c r="ES50" s="39">
        <v>0</v>
      </c>
      <c r="ET50" s="39">
        <v>0</v>
      </c>
      <c r="EU50" s="39">
        <v>0</v>
      </c>
      <c r="EV50" s="39">
        <v>0</v>
      </c>
      <c r="EW50" s="39">
        <v>0</v>
      </c>
      <c r="EX50" s="39">
        <v>0</v>
      </c>
      <c r="EY50" s="39">
        <v>0</v>
      </c>
      <c r="EZ50" s="39">
        <v>0</v>
      </c>
      <c r="FA50" s="39">
        <v>0</v>
      </c>
      <c r="FB50" s="39">
        <v>0</v>
      </c>
      <c r="FC50" s="39">
        <v>0</v>
      </c>
      <c r="FD50" s="39">
        <v>0</v>
      </c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27" customHeight="1">
      <c r="A51" s="172" t="s">
        <v>41</v>
      </c>
      <c r="B51" s="12">
        <v>275356</v>
      </c>
      <c r="C51" s="12">
        <v>2693159</v>
      </c>
      <c r="D51" s="12">
        <v>0</v>
      </c>
      <c r="E51" s="12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2">
        <v>0</v>
      </c>
      <c r="M51" s="82">
        <v>0</v>
      </c>
      <c r="N51" s="12">
        <v>0</v>
      </c>
      <c r="O51" s="12">
        <v>0</v>
      </c>
      <c r="P51" s="39">
        <v>0</v>
      </c>
      <c r="Q51" s="39">
        <v>0</v>
      </c>
      <c r="R51" s="39">
        <v>0</v>
      </c>
      <c r="S51" s="39">
        <v>0</v>
      </c>
      <c r="T51" s="12">
        <v>155</v>
      </c>
      <c r="U51" s="82">
        <v>123</v>
      </c>
      <c r="V51" s="12">
        <v>0</v>
      </c>
      <c r="W51" s="12">
        <v>32</v>
      </c>
      <c r="X51" s="39">
        <v>27392</v>
      </c>
      <c r="Y51" s="39">
        <v>17681</v>
      </c>
      <c r="Z51" s="39">
        <v>1895</v>
      </c>
      <c r="AA51" s="39">
        <v>583</v>
      </c>
      <c r="AB51" s="39">
        <v>7452</v>
      </c>
      <c r="AC51" s="39">
        <v>1123</v>
      </c>
      <c r="AD51" s="12">
        <v>2957</v>
      </c>
      <c r="AE51" s="39">
        <v>0</v>
      </c>
      <c r="AF51" s="39">
        <v>0</v>
      </c>
      <c r="AG51" s="39">
        <v>0</v>
      </c>
      <c r="AH51" s="39">
        <v>0</v>
      </c>
      <c r="AI51" s="12">
        <v>0</v>
      </c>
      <c r="AJ51" s="82">
        <v>0</v>
      </c>
      <c r="AK51" s="6">
        <v>0</v>
      </c>
      <c r="AL51" s="12">
        <v>0</v>
      </c>
      <c r="AM51" s="82">
        <v>0</v>
      </c>
      <c r="AN51" s="12">
        <v>0</v>
      </c>
      <c r="AO51" s="39">
        <v>0</v>
      </c>
      <c r="AP51" s="39">
        <v>0</v>
      </c>
      <c r="AQ51" s="39">
        <v>1895</v>
      </c>
      <c r="AR51" s="39">
        <v>1895</v>
      </c>
      <c r="AS51" s="144">
        <v>1895</v>
      </c>
      <c r="AT51" s="39">
        <v>1820000</v>
      </c>
      <c r="AU51" s="39">
        <v>1820000</v>
      </c>
      <c r="AV51" s="39">
        <v>1820000</v>
      </c>
      <c r="AW51" s="39">
        <v>1384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144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3333</v>
      </c>
      <c r="BU51" s="39">
        <v>0</v>
      </c>
      <c r="BV51" s="39">
        <v>0</v>
      </c>
      <c r="BW51" s="39">
        <v>2</v>
      </c>
      <c r="BX51" s="39">
        <v>1041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2053</v>
      </c>
      <c r="CF51" s="39">
        <v>0</v>
      </c>
      <c r="CG51" s="39">
        <v>0</v>
      </c>
      <c r="CH51" s="39">
        <v>16</v>
      </c>
      <c r="CI51" s="39">
        <v>583</v>
      </c>
      <c r="CJ51" s="39">
        <v>0</v>
      </c>
      <c r="CK51" s="39">
        <v>0</v>
      </c>
      <c r="CL51" s="39">
        <v>0</v>
      </c>
      <c r="CM51" s="39">
        <v>0</v>
      </c>
      <c r="CN51" s="39">
        <v>0</v>
      </c>
      <c r="CO51" s="39">
        <v>0</v>
      </c>
      <c r="CP51" s="39">
        <v>0</v>
      </c>
      <c r="CQ51" s="39">
        <v>0</v>
      </c>
      <c r="CR51" s="39">
        <v>1</v>
      </c>
      <c r="CS51" s="39">
        <v>1</v>
      </c>
      <c r="CT51" s="39">
        <v>0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1</v>
      </c>
      <c r="DG51" s="39">
        <v>0</v>
      </c>
      <c r="DH51" s="39">
        <v>0</v>
      </c>
      <c r="DI51" s="39">
        <v>0</v>
      </c>
      <c r="DJ51" s="39">
        <v>1</v>
      </c>
      <c r="DK51" s="144">
        <v>0</v>
      </c>
      <c r="DL51" s="39">
        <v>0</v>
      </c>
      <c r="DM51" s="39">
        <v>0</v>
      </c>
      <c r="DN51" s="39">
        <v>0</v>
      </c>
      <c r="DO51" s="39">
        <v>0</v>
      </c>
      <c r="DP51" s="39">
        <v>12</v>
      </c>
      <c r="DQ51" s="39">
        <v>2059</v>
      </c>
      <c r="DR51" s="39">
        <v>7184</v>
      </c>
      <c r="DS51" s="39">
        <v>2377</v>
      </c>
      <c r="DT51" s="39">
        <v>448</v>
      </c>
      <c r="DU51" s="39">
        <v>70991</v>
      </c>
      <c r="DV51" s="39">
        <v>49268</v>
      </c>
      <c r="DW51" s="39">
        <v>74326</v>
      </c>
      <c r="DX51" s="39">
        <v>0</v>
      </c>
      <c r="DY51" s="39">
        <v>348257</v>
      </c>
      <c r="DZ51" s="39">
        <v>0</v>
      </c>
      <c r="EA51" s="39">
        <v>0</v>
      </c>
      <c r="EB51" s="39">
        <v>552851</v>
      </c>
      <c r="EC51" s="108">
        <v>18100</v>
      </c>
      <c r="ED51" s="143">
        <v>0</v>
      </c>
      <c r="EE51" s="39">
        <v>289662</v>
      </c>
      <c r="EF51" s="39">
        <v>40003</v>
      </c>
      <c r="EG51" s="39">
        <v>347765</v>
      </c>
      <c r="EH51" s="160">
        <v>26302</v>
      </c>
      <c r="EI51" s="143">
        <v>18893</v>
      </c>
      <c r="EJ51" s="39">
        <v>49341</v>
      </c>
      <c r="EK51" s="39">
        <v>0</v>
      </c>
      <c r="EL51" s="39">
        <v>94536</v>
      </c>
      <c r="EM51" s="108">
        <v>0</v>
      </c>
      <c r="EN51" s="143">
        <v>0</v>
      </c>
      <c r="EO51" s="39">
        <v>0</v>
      </c>
      <c r="EP51" s="39">
        <v>0</v>
      </c>
      <c r="EQ51" s="39">
        <v>0</v>
      </c>
      <c r="ER51" s="39">
        <v>1739</v>
      </c>
      <c r="ES51" s="39">
        <v>0</v>
      </c>
      <c r="ET51" s="39">
        <v>0</v>
      </c>
      <c r="EU51" s="39">
        <v>0</v>
      </c>
      <c r="EV51" s="39">
        <v>0</v>
      </c>
      <c r="EW51" s="39">
        <v>0</v>
      </c>
      <c r="EX51" s="39">
        <v>0</v>
      </c>
      <c r="EY51" s="39">
        <v>0</v>
      </c>
      <c r="EZ51" s="39">
        <v>0</v>
      </c>
      <c r="FA51" s="39">
        <v>0</v>
      </c>
      <c r="FB51" s="39">
        <v>0</v>
      </c>
      <c r="FC51" s="39">
        <v>0</v>
      </c>
      <c r="FD51" s="39">
        <v>0</v>
      </c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27" customHeight="1">
      <c r="A52" s="172" t="s">
        <v>42</v>
      </c>
      <c r="B52" s="12">
        <v>113596</v>
      </c>
      <c r="C52" s="12">
        <v>1230146</v>
      </c>
      <c r="D52" s="12">
        <v>5</v>
      </c>
      <c r="E52" s="12">
        <v>13876</v>
      </c>
      <c r="F52" s="39">
        <v>0</v>
      </c>
      <c r="G52" s="39">
        <v>0</v>
      </c>
      <c r="H52" s="39">
        <v>5</v>
      </c>
      <c r="I52" s="39">
        <v>13876</v>
      </c>
      <c r="J52" s="39">
        <v>0</v>
      </c>
      <c r="K52" s="39">
        <v>0</v>
      </c>
      <c r="L52" s="12">
        <v>0</v>
      </c>
      <c r="M52" s="82">
        <v>0</v>
      </c>
      <c r="N52" s="12">
        <v>0</v>
      </c>
      <c r="O52" s="12">
        <v>0</v>
      </c>
      <c r="P52" s="39">
        <v>0</v>
      </c>
      <c r="Q52" s="39">
        <v>0</v>
      </c>
      <c r="R52" s="39">
        <v>0</v>
      </c>
      <c r="S52" s="39">
        <v>0</v>
      </c>
      <c r="T52" s="12">
        <v>173</v>
      </c>
      <c r="U52" s="82">
        <v>173</v>
      </c>
      <c r="V52" s="12">
        <v>0</v>
      </c>
      <c r="W52" s="12">
        <v>0</v>
      </c>
      <c r="X52" s="39">
        <v>101948</v>
      </c>
      <c r="Y52" s="39">
        <v>0</v>
      </c>
      <c r="Z52" s="39">
        <v>1716</v>
      </c>
      <c r="AA52" s="39">
        <v>801</v>
      </c>
      <c r="AB52" s="39">
        <v>7280</v>
      </c>
      <c r="AC52" s="39">
        <v>1635</v>
      </c>
      <c r="AD52" s="12">
        <v>0</v>
      </c>
      <c r="AE52" s="39">
        <v>0</v>
      </c>
      <c r="AF52" s="39">
        <v>1648</v>
      </c>
      <c r="AG52" s="39">
        <v>590000</v>
      </c>
      <c r="AH52" s="39">
        <v>590000</v>
      </c>
      <c r="AI52" s="12">
        <v>1</v>
      </c>
      <c r="AJ52" s="82">
        <v>1</v>
      </c>
      <c r="AK52" s="6">
        <v>590000</v>
      </c>
      <c r="AL52" s="12">
        <v>590000</v>
      </c>
      <c r="AM52" s="82">
        <v>1648</v>
      </c>
      <c r="AN52" s="12">
        <v>473</v>
      </c>
      <c r="AO52" s="39">
        <v>0</v>
      </c>
      <c r="AP52" s="39">
        <v>0</v>
      </c>
      <c r="AQ52" s="39">
        <v>115</v>
      </c>
      <c r="AR52" s="39">
        <v>115</v>
      </c>
      <c r="AS52" s="144">
        <v>115</v>
      </c>
      <c r="AT52" s="39">
        <v>80000</v>
      </c>
      <c r="AU52" s="39">
        <v>80000</v>
      </c>
      <c r="AV52" s="39">
        <v>80000</v>
      </c>
      <c r="AW52" s="39">
        <v>52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144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2043</v>
      </c>
      <c r="BU52" s="39">
        <v>0</v>
      </c>
      <c r="BV52" s="39">
        <v>0</v>
      </c>
      <c r="BW52" s="39">
        <v>2</v>
      </c>
      <c r="BX52" s="39">
        <v>941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1337</v>
      </c>
      <c r="CF52" s="39">
        <v>0</v>
      </c>
      <c r="CG52" s="39">
        <v>0</v>
      </c>
      <c r="CH52" s="39">
        <v>2</v>
      </c>
      <c r="CI52" s="39">
        <v>142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4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2</v>
      </c>
      <c r="DG52" s="39">
        <v>1</v>
      </c>
      <c r="DH52" s="39">
        <v>0</v>
      </c>
      <c r="DI52" s="39">
        <v>0</v>
      </c>
      <c r="DJ52" s="39">
        <v>1</v>
      </c>
      <c r="DK52" s="144">
        <v>0</v>
      </c>
      <c r="DL52" s="39">
        <v>1</v>
      </c>
      <c r="DM52" s="39">
        <v>0</v>
      </c>
      <c r="DN52" s="39">
        <v>0</v>
      </c>
      <c r="DO52" s="39">
        <v>0</v>
      </c>
      <c r="DP52" s="39">
        <v>32</v>
      </c>
      <c r="DQ52" s="39">
        <v>2273</v>
      </c>
      <c r="DR52" s="39">
        <v>2950</v>
      </c>
      <c r="DS52" s="39">
        <v>2367</v>
      </c>
      <c r="DT52" s="39">
        <v>0</v>
      </c>
      <c r="DU52" s="39">
        <v>54723</v>
      </c>
      <c r="DV52" s="39">
        <v>20879</v>
      </c>
      <c r="DW52" s="39">
        <v>13043</v>
      </c>
      <c r="DX52" s="39">
        <v>13876</v>
      </c>
      <c r="DY52" s="39">
        <v>95421</v>
      </c>
      <c r="DZ52" s="39">
        <v>1737</v>
      </c>
      <c r="EA52" s="39">
        <v>0</v>
      </c>
      <c r="EB52" s="39">
        <v>204996</v>
      </c>
      <c r="EC52" s="108">
        <v>36168</v>
      </c>
      <c r="ED52" s="143">
        <v>15170</v>
      </c>
      <c r="EE52" s="39">
        <v>25968</v>
      </c>
      <c r="EF52" s="39">
        <v>42009</v>
      </c>
      <c r="EG52" s="39">
        <v>119315</v>
      </c>
      <c r="EH52" s="160">
        <v>0</v>
      </c>
      <c r="EI52" s="143">
        <v>0</v>
      </c>
      <c r="EJ52" s="39">
        <v>0</v>
      </c>
      <c r="EK52" s="39">
        <v>0</v>
      </c>
      <c r="EL52" s="39">
        <v>0</v>
      </c>
      <c r="EM52" s="108">
        <v>0</v>
      </c>
      <c r="EN52" s="143">
        <v>0</v>
      </c>
      <c r="EO52" s="39">
        <v>0</v>
      </c>
      <c r="EP52" s="39">
        <v>0</v>
      </c>
      <c r="EQ52" s="39">
        <v>0</v>
      </c>
      <c r="ER52" s="39">
        <v>1793</v>
      </c>
      <c r="ES52" s="39">
        <v>0</v>
      </c>
      <c r="ET52" s="39">
        <v>0</v>
      </c>
      <c r="EU52" s="39">
        <v>0</v>
      </c>
      <c r="EV52" s="39">
        <v>0</v>
      </c>
      <c r="EW52" s="39">
        <v>0</v>
      </c>
      <c r="EX52" s="39">
        <v>0</v>
      </c>
      <c r="EY52" s="39">
        <v>0</v>
      </c>
      <c r="EZ52" s="39">
        <v>0</v>
      </c>
      <c r="FA52" s="39">
        <v>0</v>
      </c>
      <c r="FB52" s="39">
        <v>0</v>
      </c>
      <c r="FC52" s="39">
        <v>0</v>
      </c>
      <c r="FD52" s="39">
        <v>0</v>
      </c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ht="27" customHeight="1">
      <c r="A53" s="175" t="s">
        <v>43</v>
      </c>
      <c r="B53" s="15">
        <v>213905</v>
      </c>
      <c r="C53" s="15">
        <v>2223658</v>
      </c>
      <c r="D53" s="15">
        <v>0</v>
      </c>
      <c r="E53" s="15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15">
        <v>0</v>
      </c>
      <c r="M53" s="85">
        <v>0</v>
      </c>
      <c r="N53" s="15">
        <v>0</v>
      </c>
      <c r="O53" s="15">
        <v>0</v>
      </c>
      <c r="P53" s="42">
        <v>0</v>
      </c>
      <c r="Q53" s="42">
        <v>0</v>
      </c>
      <c r="R53" s="42">
        <v>0</v>
      </c>
      <c r="S53" s="42">
        <v>0</v>
      </c>
      <c r="T53" s="15">
        <v>77</v>
      </c>
      <c r="U53" s="85">
        <v>57</v>
      </c>
      <c r="V53" s="15">
        <v>0</v>
      </c>
      <c r="W53" s="15">
        <v>20</v>
      </c>
      <c r="X53" s="42">
        <v>147435</v>
      </c>
      <c r="Y53" s="42">
        <v>71618</v>
      </c>
      <c r="Z53" s="42">
        <v>213</v>
      </c>
      <c r="AA53" s="42">
        <v>817</v>
      </c>
      <c r="AB53" s="42">
        <v>6579</v>
      </c>
      <c r="AC53" s="42">
        <v>1480</v>
      </c>
      <c r="AD53" s="15">
        <v>4598</v>
      </c>
      <c r="AE53" s="42">
        <v>299</v>
      </c>
      <c r="AF53" s="42">
        <v>0</v>
      </c>
      <c r="AG53" s="42">
        <v>0</v>
      </c>
      <c r="AH53" s="42">
        <v>0</v>
      </c>
      <c r="AI53" s="15">
        <v>0</v>
      </c>
      <c r="AJ53" s="85">
        <v>0</v>
      </c>
      <c r="AK53" s="9">
        <v>0</v>
      </c>
      <c r="AL53" s="15">
        <v>0</v>
      </c>
      <c r="AM53" s="85">
        <v>0</v>
      </c>
      <c r="AN53" s="15">
        <v>0</v>
      </c>
      <c r="AO53" s="42">
        <v>0</v>
      </c>
      <c r="AP53" s="42">
        <v>0</v>
      </c>
      <c r="AQ53" s="42">
        <v>2954</v>
      </c>
      <c r="AR53" s="42">
        <v>2954</v>
      </c>
      <c r="AS53" s="152">
        <v>2954</v>
      </c>
      <c r="AT53" s="42">
        <v>1760000</v>
      </c>
      <c r="AU53" s="42">
        <v>1760000</v>
      </c>
      <c r="AV53" s="42">
        <v>1760000</v>
      </c>
      <c r="AW53" s="42">
        <v>2688</v>
      </c>
      <c r="AX53" s="42">
        <v>884</v>
      </c>
      <c r="AY53" s="42">
        <v>884</v>
      </c>
      <c r="AZ53" s="42">
        <v>884</v>
      </c>
      <c r="BA53" s="42">
        <v>320000</v>
      </c>
      <c r="BB53" s="42">
        <v>320000</v>
      </c>
      <c r="BC53" s="42">
        <v>320000</v>
      </c>
      <c r="BD53" s="152">
        <v>597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1000</v>
      </c>
      <c r="BU53" s="42">
        <v>0</v>
      </c>
      <c r="BV53" s="42">
        <v>0</v>
      </c>
      <c r="BW53" s="42">
        <v>1</v>
      </c>
      <c r="BX53" s="42">
        <v>955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2682</v>
      </c>
      <c r="CF53" s="42">
        <v>0</v>
      </c>
      <c r="CG53" s="42">
        <v>0</v>
      </c>
      <c r="CH53" s="42">
        <v>29</v>
      </c>
      <c r="CI53" s="42">
        <v>1309</v>
      </c>
      <c r="CJ53" s="42">
        <v>0</v>
      </c>
      <c r="CK53" s="42">
        <v>0</v>
      </c>
      <c r="CL53" s="42">
        <v>0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1</v>
      </c>
      <c r="CS53" s="42">
        <v>4</v>
      </c>
      <c r="CT53" s="42">
        <v>1</v>
      </c>
      <c r="CU53" s="42">
        <v>0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4</v>
      </c>
      <c r="DG53" s="42">
        <v>0</v>
      </c>
      <c r="DH53" s="42">
        <v>0</v>
      </c>
      <c r="DI53" s="42">
        <v>0</v>
      </c>
      <c r="DJ53" s="42">
        <v>0</v>
      </c>
      <c r="DK53" s="152">
        <v>0</v>
      </c>
      <c r="DL53" s="42">
        <v>1</v>
      </c>
      <c r="DM53" s="42">
        <v>0</v>
      </c>
      <c r="DN53" s="42">
        <v>0</v>
      </c>
      <c r="DO53" s="42">
        <v>0</v>
      </c>
      <c r="DP53" s="42">
        <v>30</v>
      </c>
      <c r="DQ53" s="42">
        <v>1441</v>
      </c>
      <c r="DR53" s="42">
        <v>6763</v>
      </c>
      <c r="DS53" s="42">
        <v>591</v>
      </c>
      <c r="DT53" s="42">
        <v>53926</v>
      </c>
      <c r="DU53" s="42">
        <v>96297</v>
      </c>
      <c r="DV53" s="42">
        <v>56335</v>
      </c>
      <c r="DW53" s="42">
        <v>14072</v>
      </c>
      <c r="DX53" s="42">
        <v>69367</v>
      </c>
      <c r="DY53" s="42">
        <v>92978</v>
      </c>
      <c r="DZ53" s="42">
        <v>0</v>
      </c>
      <c r="EA53" s="42">
        <v>13934</v>
      </c>
      <c r="EB53" s="42">
        <v>404263</v>
      </c>
      <c r="EC53" s="111">
        <v>34313</v>
      </c>
      <c r="ED53" s="151">
        <v>0</v>
      </c>
      <c r="EE53" s="42">
        <v>574891</v>
      </c>
      <c r="EF53" s="42">
        <v>79225</v>
      </c>
      <c r="EG53" s="42">
        <v>688429</v>
      </c>
      <c r="EH53" s="164">
        <v>0</v>
      </c>
      <c r="EI53" s="151">
        <v>0</v>
      </c>
      <c r="EJ53" s="42">
        <v>0</v>
      </c>
      <c r="EK53" s="42">
        <v>0</v>
      </c>
      <c r="EL53" s="42">
        <v>0</v>
      </c>
      <c r="EM53" s="111">
        <v>0</v>
      </c>
      <c r="EN53" s="151">
        <v>0</v>
      </c>
      <c r="EO53" s="42">
        <v>0</v>
      </c>
      <c r="EP53" s="42">
        <v>0</v>
      </c>
      <c r="EQ53" s="42">
        <v>0</v>
      </c>
      <c r="ER53" s="42">
        <v>1957</v>
      </c>
      <c r="ES53" s="42">
        <v>0</v>
      </c>
      <c r="ET53" s="42">
        <v>0</v>
      </c>
      <c r="EU53" s="42">
        <v>0</v>
      </c>
      <c r="EV53" s="42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0</v>
      </c>
      <c r="FC53" s="42">
        <v>0</v>
      </c>
      <c r="FD53" s="42">
        <v>0</v>
      </c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</row>
    <row r="54" spans="1:191" ht="27" customHeight="1">
      <c r="A54" s="172" t="s">
        <v>44</v>
      </c>
      <c r="B54" s="12">
        <v>335152</v>
      </c>
      <c r="C54" s="12">
        <v>3802293</v>
      </c>
      <c r="D54" s="12">
        <v>10</v>
      </c>
      <c r="E54" s="12">
        <v>79700</v>
      </c>
      <c r="F54" s="39">
        <v>10</v>
      </c>
      <c r="G54" s="39">
        <v>79700</v>
      </c>
      <c r="H54" s="39">
        <v>0</v>
      </c>
      <c r="I54" s="39">
        <v>0</v>
      </c>
      <c r="J54" s="39">
        <v>0</v>
      </c>
      <c r="K54" s="39">
        <v>0</v>
      </c>
      <c r="L54" s="12">
        <v>0</v>
      </c>
      <c r="M54" s="82">
        <v>0</v>
      </c>
      <c r="N54" s="12">
        <v>0</v>
      </c>
      <c r="O54" s="12">
        <v>0</v>
      </c>
      <c r="P54" s="39">
        <v>0</v>
      </c>
      <c r="Q54" s="39">
        <v>0</v>
      </c>
      <c r="R54" s="39">
        <v>0</v>
      </c>
      <c r="S54" s="39">
        <v>0</v>
      </c>
      <c r="T54" s="12">
        <v>358</v>
      </c>
      <c r="U54" s="82">
        <v>313</v>
      </c>
      <c r="V54" s="12">
        <v>0</v>
      </c>
      <c r="W54" s="12">
        <v>45</v>
      </c>
      <c r="X54" s="39">
        <v>10475</v>
      </c>
      <c r="Y54" s="39">
        <v>12271</v>
      </c>
      <c r="Z54" s="39">
        <v>1528</v>
      </c>
      <c r="AA54" s="39">
        <v>1993</v>
      </c>
      <c r="AB54" s="39">
        <v>19463</v>
      </c>
      <c r="AC54" s="39">
        <v>5929</v>
      </c>
      <c r="AD54" s="12">
        <v>278</v>
      </c>
      <c r="AE54" s="39">
        <v>0</v>
      </c>
      <c r="AF54" s="39">
        <v>3940</v>
      </c>
      <c r="AG54" s="39">
        <v>2950000</v>
      </c>
      <c r="AH54" s="39">
        <v>1160000</v>
      </c>
      <c r="AI54" s="12">
        <v>1</v>
      </c>
      <c r="AJ54" s="82">
        <v>1</v>
      </c>
      <c r="AK54" s="6">
        <v>2950000</v>
      </c>
      <c r="AL54" s="12">
        <v>1160000</v>
      </c>
      <c r="AM54" s="82">
        <v>3940</v>
      </c>
      <c r="AN54" s="12">
        <v>2141</v>
      </c>
      <c r="AO54" s="39">
        <v>0</v>
      </c>
      <c r="AP54" s="39">
        <v>0</v>
      </c>
      <c r="AQ54" s="39">
        <v>2847</v>
      </c>
      <c r="AR54" s="39">
        <v>2847</v>
      </c>
      <c r="AS54" s="144">
        <v>2847</v>
      </c>
      <c r="AT54" s="39">
        <v>1220000</v>
      </c>
      <c r="AU54" s="39">
        <v>1220000</v>
      </c>
      <c r="AV54" s="39">
        <v>1220000</v>
      </c>
      <c r="AW54" s="39">
        <v>2681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144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4420</v>
      </c>
      <c r="BU54" s="39">
        <v>577</v>
      </c>
      <c r="BV54" s="39">
        <v>495</v>
      </c>
      <c r="BW54" s="39">
        <v>4</v>
      </c>
      <c r="BX54" s="39">
        <v>2218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2330</v>
      </c>
      <c r="CF54" s="39">
        <v>0</v>
      </c>
      <c r="CG54" s="39">
        <v>0</v>
      </c>
      <c r="CH54" s="39">
        <v>1</v>
      </c>
      <c r="CI54" s="39">
        <v>87</v>
      </c>
      <c r="CJ54" s="39">
        <v>2</v>
      </c>
      <c r="CK54" s="39">
        <v>456</v>
      </c>
      <c r="CL54" s="39">
        <v>3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7</v>
      </c>
      <c r="CS54" s="39">
        <v>8</v>
      </c>
      <c r="CT54" s="39">
        <v>1</v>
      </c>
      <c r="CU54" s="39">
        <v>2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0</v>
      </c>
      <c r="DB54" s="39">
        <v>0</v>
      </c>
      <c r="DC54" s="39">
        <v>0</v>
      </c>
      <c r="DD54" s="39">
        <v>0</v>
      </c>
      <c r="DE54" s="39">
        <v>0</v>
      </c>
      <c r="DF54" s="39">
        <v>2</v>
      </c>
      <c r="DG54" s="39">
        <v>0</v>
      </c>
      <c r="DH54" s="39">
        <v>1</v>
      </c>
      <c r="DI54" s="39">
        <v>0</v>
      </c>
      <c r="DJ54" s="39">
        <v>1</v>
      </c>
      <c r="DK54" s="144">
        <v>0</v>
      </c>
      <c r="DL54" s="39">
        <v>1</v>
      </c>
      <c r="DM54" s="39">
        <v>0</v>
      </c>
      <c r="DN54" s="39">
        <v>0</v>
      </c>
      <c r="DO54" s="39">
        <v>0</v>
      </c>
      <c r="DP54" s="39">
        <v>39</v>
      </c>
      <c r="DQ54" s="39">
        <v>2787</v>
      </c>
      <c r="DR54" s="39">
        <v>1495</v>
      </c>
      <c r="DS54" s="39">
        <v>15508</v>
      </c>
      <c r="DT54" s="39">
        <v>10651</v>
      </c>
      <c r="DU54" s="39">
        <v>167196</v>
      </c>
      <c r="DV54" s="39">
        <v>154198</v>
      </c>
      <c r="DW54" s="39">
        <v>74249</v>
      </c>
      <c r="DX54" s="39">
        <v>338461</v>
      </c>
      <c r="DY54" s="39">
        <v>766663</v>
      </c>
      <c r="DZ54" s="39">
        <v>0</v>
      </c>
      <c r="EA54" s="39">
        <v>0</v>
      </c>
      <c r="EB54" s="39">
        <v>1528421</v>
      </c>
      <c r="EC54" s="108">
        <v>92259</v>
      </c>
      <c r="ED54" s="143">
        <v>187087</v>
      </c>
      <c r="EE54" s="39">
        <v>377191</v>
      </c>
      <c r="EF54" s="39">
        <v>184911</v>
      </c>
      <c r="EG54" s="39">
        <v>841448</v>
      </c>
      <c r="EH54" s="160">
        <v>0</v>
      </c>
      <c r="EI54" s="143">
        <v>0</v>
      </c>
      <c r="EJ54" s="39">
        <v>0</v>
      </c>
      <c r="EK54" s="39">
        <v>0</v>
      </c>
      <c r="EL54" s="39">
        <v>0</v>
      </c>
      <c r="EM54" s="108">
        <v>0</v>
      </c>
      <c r="EN54" s="143">
        <v>0</v>
      </c>
      <c r="EO54" s="39">
        <v>0</v>
      </c>
      <c r="EP54" s="39">
        <v>0</v>
      </c>
      <c r="EQ54" s="39">
        <v>0</v>
      </c>
      <c r="ER54" s="39">
        <v>4777</v>
      </c>
      <c r="ES54" s="39">
        <v>1</v>
      </c>
      <c r="ET54" s="39">
        <v>1605</v>
      </c>
      <c r="EU54" s="39">
        <v>0</v>
      </c>
      <c r="EV54" s="39">
        <v>0</v>
      </c>
      <c r="EW54" s="39">
        <v>0</v>
      </c>
      <c r="EX54" s="39">
        <v>0</v>
      </c>
      <c r="EY54" s="39">
        <v>0</v>
      </c>
      <c r="EZ54" s="39">
        <v>0</v>
      </c>
      <c r="FA54" s="39">
        <v>0</v>
      </c>
      <c r="FB54" s="39">
        <v>0</v>
      </c>
      <c r="FC54" s="39">
        <v>0</v>
      </c>
      <c r="FD54" s="39">
        <v>0</v>
      </c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27" customHeight="1">
      <c r="A55" s="172" t="s">
        <v>45</v>
      </c>
      <c r="B55" s="12">
        <v>224031</v>
      </c>
      <c r="C55" s="12">
        <v>2068863</v>
      </c>
      <c r="D55" s="12">
        <v>1</v>
      </c>
      <c r="E55" s="12">
        <v>164600</v>
      </c>
      <c r="F55" s="39">
        <v>1</v>
      </c>
      <c r="G55" s="39">
        <v>164600</v>
      </c>
      <c r="H55" s="39">
        <v>0</v>
      </c>
      <c r="I55" s="39">
        <v>0</v>
      </c>
      <c r="J55" s="39">
        <v>0</v>
      </c>
      <c r="K55" s="39">
        <v>0</v>
      </c>
      <c r="L55" s="12">
        <v>0</v>
      </c>
      <c r="M55" s="82">
        <v>0</v>
      </c>
      <c r="N55" s="12">
        <v>0</v>
      </c>
      <c r="O55" s="12">
        <v>0</v>
      </c>
      <c r="P55" s="39">
        <v>0</v>
      </c>
      <c r="Q55" s="39">
        <v>0</v>
      </c>
      <c r="R55" s="39">
        <v>0</v>
      </c>
      <c r="S55" s="39">
        <v>0</v>
      </c>
      <c r="T55" s="12">
        <v>325</v>
      </c>
      <c r="U55" s="82">
        <v>292</v>
      </c>
      <c r="V55" s="12">
        <v>0</v>
      </c>
      <c r="W55" s="12">
        <v>33</v>
      </c>
      <c r="X55" s="39">
        <v>5582</v>
      </c>
      <c r="Y55" s="39">
        <v>22543</v>
      </c>
      <c r="Z55" s="39">
        <v>1327</v>
      </c>
      <c r="AA55" s="39">
        <v>1663</v>
      </c>
      <c r="AB55" s="39">
        <v>12209</v>
      </c>
      <c r="AC55" s="39">
        <v>3209</v>
      </c>
      <c r="AD55" s="12">
        <v>0</v>
      </c>
      <c r="AE55" s="39">
        <v>0</v>
      </c>
      <c r="AF55" s="39">
        <v>0</v>
      </c>
      <c r="AG55" s="39">
        <v>0</v>
      </c>
      <c r="AH55" s="39">
        <v>0</v>
      </c>
      <c r="AI55" s="12">
        <v>0</v>
      </c>
      <c r="AJ55" s="82">
        <v>0</v>
      </c>
      <c r="AK55" s="6">
        <v>0</v>
      </c>
      <c r="AL55" s="12">
        <v>0</v>
      </c>
      <c r="AM55" s="82">
        <v>0</v>
      </c>
      <c r="AN55" s="12">
        <v>0</v>
      </c>
      <c r="AO55" s="39">
        <v>1390000</v>
      </c>
      <c r="AP55" s="39">
        <v>1210000</v>
      </c>
      <c r="AQ55" s="39">
        <v>0</v>
      </c>
      <c r="AR55" s="39">
        <v>0</v>
      </c>
      <c r="AS55" s="144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144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3799</v>
      </c>
      <c r="BU55" s="39">
        <v>0</v>
      </c>
      <c r="BV55" s="39">
        <v>0</v>
      </c>
      <c r="BW55" s="39">
        <v>3</v>
      </c>
      <c r="BX55" s="39">
        <v>1752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0</v>
      </c>
      <c r="CE55" s="39">
        <v>2095</v>
      </c>
      <c r="CF55" s="39">
        <v>0</v>
      </c>
      <c r="CG55" s="39">
        <v>0</v>
      </c>
      <c r="CH55" s="39">
        <v>9</v>
      </c>
      <c r="CI55" s="39">
        <v>561</v>
      </c>
      <c r="CJ55" s="39">
        <v>1</v>
      </c>
      <c r="CK55" s="39">
        <v>251</v>
      </c>
      <c r="CL55" s="39">
        <v>2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1</v>
      </c>
      <c r="CS55" s="39">
        <v>3</v>
      </c>
      <c r="CT55" s="39">
        <v>1</v>
      </c>
      <c r="CU55" s="39">
        <v>4</v>
      </c>
      <c r="CV55" s="39">
        <v>0</v>
      </c>
      <c r="CW55" s="39">
        <v>0</v>
      </c>
      <c r="CX55" s="39">
        <v>0</v>
      </c>
      <c r="CY55" s="39">
        <v>0</v>
      </c>
      <c r="CZ55" s="39">
        <v>0</v>
      </c>
      <c r="DA55" s="39">
        <v>0</v>
      </c>
      <c r="DB55" s="39">
        <v>0</v>
      </c>
      <c r="DC55" s="39">
        <v>0</v>
      </c>
      <c r="DD55" s="39">
        <v>0</v>
      </c>
      <c r="DE55" s="39">
        <v>0</v>
      </c>
      <c r="DF55" s="39">
        <v>1</v>
      </c>
      <c r="DG55" s="39">
        <v>2</v>
      </c>
      <c r="DH55" s="39">
        <v>1</v>
      </c>
      <c r="DI55" s="39">
        <v>0</v>
      </c>
      <c r="DJ55" s="39">
        <v>1</v>
      </c>
      <c r="DK55" s="144">
        <v>0</v>
      </c>
      <c r="DL55" s="39">
        <v>1</v>
      </c>
      <c r="DM55" s="39">
        <v>0</v>
      </c>
      <c r="DN55" s="39">
        <v>0</v>
      </c>
      <c r="DO55" s="39">
        <v>0</v>
      </c>
      <c r="DP55" s="39">
        <v>39</v>
      </c>
      <c r="DQ55" s="39">
        <v>6201</v>
      </c>
      <c r="DR55" s="39">
        <v>4309</v>
      </c>
      <c r="DS55" s="39">
        <v>3530</v>
      </c>
      <c r="DT55" s="39">
        <v>0</v>
      </c>
      <c r="DU55" s="39">
        <v>84826</v>
      </c>
      <c r="DV55" s="39">
        <v>50466</v>
      </c>
      <c r="DW55" s="39">
        <v>19358</v>
      </c>
      <c r="DX55" s="39">
        <v>156442</v>
      </c>
      <c r="DY55" s="39">
        <v>69924</v>
      </c>
      <c r="DZ55" s="39">
        <v>0</v>
      </c>
      <c r="EA55" s="39">
        <v>6733</v>
      </c>
      <c r="EB55" s="39">
        <v>395588</v>
      </c>
      <c r="EC55" s="108">
        <v>77198</v>
      </c>
      <c r="ED55" s="143">
        <v>1036</v>
      </c>
      <c r="EE55" s="39">
        <v>2748488</v>
      </c>
      <c r="EF55" s="39">
        <v>41809</v>
      </c>
      <c r="EG55" s="39">
        <v>2868531</v>
      </c>
      <c r="EH55" s="160">
        <v>0</v>
      </c>
      <c r="EI55" s="143">
        <v>0</v>
      </c>
      <c r="EJ55" s="39">
        <v>160803</v>
      </c>
      <c r="EK55" s="39">
        <v>0</v>
      </c>
      <c r="EL55" s="39">
        <v>160803</v>
      </c>
      <c r="EM55" s="108">
        <v>0</v>
      </c>
      <c r="EN55" s="143">
        <v>0</v>
      </c>
      <c r="EO55" s="39">
        <v>0</v>
      </c>
      <c r="EP55" s="39">
        <v>0</v>
      </c>
      <c r="EQ55" s="39">
        <v>0</v>
      </c>
      <c r="ER55" s="39">
        <v>3259</v>
      </c>
      <c r="ES55" s="39">
        <v>0</v>
      </c>
      <c r="ET55" s="39">
        <v>0</v>
      </c>
      <c r="EU55" s="39">
        <v>0</v>
      </c>
      <c r="EV55" s="39">
        <v>0</v>
      </c>
      <c r="EW55" s="39">
        <v>0</v>
      </c>
      <c r="EX55" s="39">
        <v>0</v>
      </c>
      <c r="EY55" s="39">
        <v>0</v>
      </c>
      <c r="EZ55" s="39">
        <v>0</v>
      </c>
      <c r="FA55" s="39">
        <v>0</v>
      </c>
      <c r="FB55" s="39">
        <v>0</v>
      </c>
      <c r="FC55" s="39">
        <v>0</v>
      </c>
      <c r="FD55" s="39">
        <v>0</v>
      </c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27" customHeight="1">
      <c r="A56" s="172" t="s">
        <v>46</v>
      </c>
      <c r="B56" s="12">
        <v>76001</v>
      </c>
      <c r="C56" s="12">
        <v>815724</v>
      </c>
      <c r="D56" s="12">
        <v>1</v>
      </c>
      <c r="E56" s="12">
        <v>138368</v>
      </c>
      <c r="F56" s="39">
        <v>0</v>
      </c>
      <c r="G56" s="39">
        <v>0</v>
      </c>
      <c r="H56" s="39">
        <v>1</v>
      </c>
      <c r="I56" s="39">
        <v>138368</v>
      </c>
      <c r="J56" s="39">
        <v>0</v>
      </c>
      <c r="K56" s="39">
        <v>0</v>
      </c>
      <c r="L56" s="12">
        <v>0</v>
      </c>
      <c r="M56" s="82">
        <v>0</v>
      </c>
      <c r="N56" s="12">
        <v>0</v>
      </c>
      <c r="O56" s="12">
        <v>0</v>
      </c>
      <c r="P56" s="39">
        <v>0</v>
      </c>
      <c r="Q56" s="39">
        <v>0</v>
      </c>
      <c r="R56" s="39">
        <v>0</v>
      </c>
      <c r="S56" s="39">
        <v>0</v>
      </c>
      <c r="T56" s="12">
        <v>153</v>
      </c>
      <c r="U56" s="82">
        <v>129</v>
      </c>
      <c r="V56" s="12">
        <v>0</v>
      </c>
      <c r="W56" s="12">
        <v>24</v>
      </c>
      <c r="X56" s="39">
        <v>31818</v>
      </c>
      <c r="Y56" s="39">
        <v>35737</v>
      </c>
      <c r="Z56" s="39">
        <v>458</v>
      </c>
      <c r="AA56" s="39">
        <v>261</v>
      </c>
      <c r="AB56" s="39">
        <v>5607</v>
      </c>
      <c r="AC56" s="39">
        <v>1508</v>
      </c>
      <c r="AD56" s="12">
        <v>0</v>
      </c>
      <c r="AE56" s="39">
        <v>0</v>
      </c>
      <c r="AF56" s="39">
        <v>3939</v>
      </c>
      <c r="AG56" s="39">
        <v>1480000</v>
      </c>
      <c r="AH56" s="39">
        <v>1400000</v>
      </c>
      <c r="AI56" s="12">
        <v>1</v>
      </c>
      <c r="AJ56" s="82">
        <v>1</v>
      </c>
      <c r="AK56" s="6">
        <v>1480000</v>
      </c>
      <c r="AL56" s="12">
        <v>1400000</v>
      </c>
      <c r="AM56" s="82">
        <v>3939</v>
      </c>
      <c r="AN56" s="12">
        <v>3581</v>
      </c>
      <c r="AO56" s="39">
        <v>0</v>
      </c>
      <c r="AP56" s="39">
        <v>0</v>
      </c>
      <c r="AQ56" s="39">
        <v>517</v>
      </c>
      <c r="AR56" s="39">
        <v>517</v>
      </c>
      <c r="AS56" s="144">
        <v>517</v>
      </c>
      <c r="AT56" s="39">
        <v>610000</v>
      </c>
      <c r="AU56" s="39">
        <v>610000</v>
      </c>
      <c r="AV56" s="39">
        <v>610000</v>
      </c>
      <c r="AW56" s="39">
        <v>441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144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753</v>
      </c>
      <c r="BU56" s="39">
        <v>0</v>
      </c>
      <c r="BV56" s="39">
        <v>0</v>
      </c>
      <c r="BW56" s="39">
        <v>1</v>
      </c>
      <c r="BX56" s="39">
        <v>704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3885</v>
      </c>
      <c r="CF56" s="39">
        <v>0</v>
      </c>
      <c r="CG56" s="39">
        <v>0</v>
      </c>
      <c r="CH56" s="39">
        <v>0</v>
      </c>
      <c r="CI56" s="39">
        <v>0</v>
      </c>
      <c r="CJ56" s="39">
        <v>1</v>
      </c>
      <c r="CK56" s="39">
        <v>560</v>
      </c>
      <c r="CL56" s="39">
        <v>2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1</v>
      </c>
      <c r="CS56" s="39">
        <v>3</v>
      </c>
      <c r="CT56" s="39">
        <v>1</v>
      </c>
      <c r="CU56" s="39">
        <v>2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3</v>
      </c>
      <c r="DG56" s="39">
        <v>0</v>
      </c>
      <c r="DH56" s="39">
        <v>0</v>
      </c>
      <c r="DI56" s="39">
        <v>0</v>
      </c>
      <c r="DJ56" s="39">
        <v>1</v>
      </c>
      <c r="DK56" s="144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26</v>
      </c>
      <c r="DQ56" s="39">
        <v>2125</v>
      </c>
      <c r="DR56" s="39">
        <v>9652</v>
      </c>
      <c r="DS56" s="39">
        <v>2875</v>
      </c>
      <c r="DT56" s="39">
        <v>6775</v>
      </c>
      <c r="DU56" s="39">
        <v>58168</v>
      </c>
      <c r="DV56" s="39">
        <v>26138</v>
      </c>
      <c r="DW56" s="39">
        <v>29686</v>
      </c>
      <c r="DX56" s="39">
        <v>138368</v>
      </c>
      <c r="DY56" s="39">
        <v>79075</v>
      </c>
      <c r="DZ56" s="39">
        <v>0</v>
      </c>
      <c r="EA56" s="39">
        <v>89304</v>
      </c>
      <c r="EB56" s="39">
        <v>440041</v>
      </c>
      <c r="EC56" s="108">
        <v>44529</v>
      </c>
      <c r="ED56" s="143">
        <v>125087</v>
      </c>
      <c r="EE56" s="39">
        <v>11984315</v>
      </c>
      <c r="EF56" s="39">
        <v>3650805</v>
      </c>
      <c r="EG56" s="39">
        <v>15804736</v>
      </c>
      <c r="EH56" s="160">
        <v>0</v>
      </c>
      <c r="EI56" s="143">
        <v>0</v>
      </c>
      <c r="EJ56" s="39">
        <v>0</v>
      </c>
      <c r="EK56" s="39">
        <v>0</v>
      </c>
      <c r="EL56" s="39">
        <v>0</v>
      </c>
      <c r="EM56" s="108">
        <v>0</v>
      </c>
      <c r="EN56" s="143">
        <v>0</v>
      </c>
      <c r="EO56" s="39">
        <v>0</v>
      </c>
      <c r="EP56" s="39">
        <v>0</v>
      </c>
      <c r="EQ56" s="39">
        <v>0</v>
      </c>
      <c r="ER56" s="39">
        <v>1234</v>
      </c>
      <c r="ES56" s="39">
        <v>0</v>
      </c>
      <c r="ET56" s="39">
        <v>0</v>
      </c>
      <c r="EU56" s="39">
        <v>0</v>
      </c>
      <c r="EV56" s="39">
        <v>0</v>
      </c>
      <c r="EW56" s="39">
        <v>0</v>
      </c>
      <c r="EX56" s="39">
        <v>0</v>
      </c>
      <c r="EY56" s="39">
        <v>0</v>
      </c>
      <c r="EZ56" s="39">
        <v>0</v>
      </c>
      <c r="FA56" s="39">
        <v>0</v>
      </c>
      <c r="FB56" s="39">
        <v>0</v>
      </c>
      <c r="FC56" s="39">
        <v>0</v>
      </c>
      <c r="FD56" s="39">
        <v>0</v>
      </c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27" customHeight="1">
      <c r="A57" s="172" t="s">
        <v>47</v>
      </c>
      <c r="B57" s="12">
        <v>183984</v>
      </c>
      <c r="C57" s="12">
        <v>1895808</v>
      </c>
      <c r="D57" s="12">
        <v>1</v>
      </c>
      <c r="E57" s="12">
        <v>108989</v>
      </c>
      <c r="F57" s="39">
        <v>0</v>
      </c>
      <c r="G57" s="39">
        <v>0</v>
      </c>
      <c r="H57" s="39">
        <v>1</v>
      </c>
      <c r="I57" s="39">
        <v>108989</v>
      </c>
      <c r="J57" s="39">
        <v>0</v>
      </c>
      <c r="K57" s="39">
        <v>0</v>
      </c>
      <c r="L57" s="12">
        <v>0</v>
      </c>
      <c r="M57" s="82">
        <v>0</v>
      </c>
      <c r="N57" s="12">
        <v>0</v>
      </c>
      <c r="O57" s="12">
        <v>0</v>
      </c>
      <c r="P57" s="39">
        <v>0</v>
      </c>
      <c r="Q57" s="39">
        <v>0</v>
      </c>
      <c r="R57" s="39">
        <v>0</v>
      </c>
      <c r="S57" s="39">
        <v>0</v>
      </c>
      <c r="T57" s="12">
        <v>249</v>
      </c>
      <c r="U57" s="82">
        <v>249</v>
      </c>
      <c r="V57" s="12">
        <v>0</v>
      </c>
      <c r="W57" s="12">
        <v>0</v>
      </c>
      <c r="X57" s="39">
        <v>36908</v>
      </c>
      <c r="Y57" s="39">
        <v>20396</v>
      </c>
      <c r="Z57" s="39">
        <v>1322</v>
      </c>
      <c r="AA57" s="39">
        <v>731</v>
      </c>
      <c r="AB57" s="39">
        <v>8222</v>
      </c>
      <c r="AC57" s="39">
        <v>2320</v>
      </c>
      <c r="AD57" s="12">
        <v>0</v>
      </c>
      <c r="AE57" s="39">
        <v>157</v>
      </c>
      <c r="AF57" s="39">
        <v>6167</v>
      </c>
      <c r="AG57" s="39">
        <v>3590000</v>
      </c>
      <c r="AH57" s="39">
        <v>3320000</v>
      </c>
      <c r="AI57" s="12">
        <v>2</v>
      </c>
      <c r="AJ57" s="82">
        <v>2</v>
      </c>
      <c r="AK57" s="6">
        <v>3590000</v>
      </c>
      <c r="AL57" s="12">
        <v>3320000</v>
      </c>
      <c r="AM57" s="82">
        <v>6167</v>
      </c>
      <c r="AN57" s="12">
        <v>4620</v>
      </c>
      <c r="AO57" s="39">
        <v>0</v>
      </c>
      <c r="AP57" s="39">
        <v>0</v>
      </c>
      <c r="AQ57" s="39">
        <v>0</v>
      </c>
      <c r="AR57" s="39">
        <v>0</v>
      </c>
      <c r="AS57" s="144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144">
        <v>0</v>
      </c>
      <c r="BE57" s="39">
        <v>0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1021</v>
      </c>
      <c r="BU57" s="39">
        <v>0</v>
      </c>
      <c r="BV57" s="39">
        <v>0</v>
      </c>
      <c r="BW57" s="39">
        <v>2</v>
      </c>
      <c r="BX57" s="39">
        <v>1450</v>
      </c>
      <c r="BY57" s="39">
        <v>0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3296</v>
      </c>
      <c r="CF57" s="39">
        <v>0</v>
      </c>
      <c r="CG57" s="39">
        <v>0</v>
      </c>
      <c r="CH57" s="39">
        <v>17</v>
      </c>
      <c r="CI57" s="39">
        <v>969</v>
      </c>
      <c r="CJ57" s="39">
        <v>0</v>
      </c>
      <c r="CK57" s="39">
        <v>0</v>
      </c>
      <c r="CL57" s="39">
        <v>0</v>
      </c>
      <c r="CM57" s="39">
        <v>0</v>
      </c>
      <c r="CN57" s="39">
        <v>0</v>
      </c>
      <c r="CO57" s="39">
        <v>1</v>
      </c>
      <c r="CP57" s="39">
        <v>4416</v>
      </c>
      <c r="CQ57" s="39">
        <v>1</v>
      </c>
      <c r="CR57" s="39">
        <v>1</v>
      </c>
      <c r="CS57" s="39">
        <v>6</v>
      </c>
      <c r="CT57" s="39">
        <v>0</v>
      </c>
      <c r="CU57" s="39">
        <v>0</v>
      </c>
      <c r="CV57" s="39">
        <v>0</v>
      </c>
      <c r="CW57" s="39">
        <v>0</v>
      </c>
      <c r="CX57" s="39">
        <v>0</v>
      </c>
      <c r="CY57" s="39">
        <v>0</v>
      </c>
      <c r="CZ57" s="39">
        <v>0</v>
      </c>
      <c r="DA57" s="39">
        <v>0</v>
      </c>
      <c r="DB57" s="39">
        <v>0</v>
      </c>
      <c r="DC57" s="39">
        <v>0</v>
      </c>
      <c r="DD57" s="39">
        <v>0</v>
      </c>
      <c r="DE57" s="39">
        <v>0</v>
      </c>
      <c r="DF57" s="39">
        <v>1</v>
      </c>
      <c r="DG57" s="39">
        <v>0</v>
      </c>
      <c r="DH57" s="39">
        <v>1</v>
      </c>
      <c r="DI57" s="39">
        <v>0</v>
      </c>
      <c r="DJ57" s="39">
        <v>1</v>
      </c>
      <c r="DK57" s="144">
        <v>0</v>
      </c>
      <c r="DL57" s="39">
        <v>0</v>
      </c>
      <c r="DM57" s="39">
        <v>0</v>
      </c>
      <c r="DN57" s="39">
        <v>0</v>
      </c>
      <c r="DO57" s="39">
        <v>0</v>
      </c>
      <c r="DP57" s="39">
        <v>38</v>
      </c>
      <c r="DQ57" s="39">
        <v>4586</v>
      </c>
      <c r="DR57" s="39">
        <v>11537</v>
      </c>
      <c r="DS57" s="39">
        <v>15606</v>
      </c>
      <c r="DT57" s="39">
        <v>0</v>
      </c>
      <c r="DU57" s="39">
        <v>41084</v>
      </c>
      <c r="DV57" s="39">
        <v>41117</v>
      </c>
      <c r="DW57" s="39">
        <v>32446</v>
      </c>
      <c r="DX57" s="39">
        <v>11854</v>
      </c>
      <c r="DY57" s="39">
        <v>478199</v>
      </c>
      <c r="DZ57" s="39">
        <v>22596</v>
      </c>
      <c r="EA57" s="39">
        <v>88788</v>
      </c>
      <c r="EB57" s="39">
        <v>743227</v>
      </c>
      <c r="EC57" s="108">
        <v>2160</v>
      </c>
      <c r="ED57" s="143">
        <v>0</v>
      </c>
      <c r="EE57" s="39">
        <v>1274420</v>
      </c>
      <c r="EF57" s="39">
        <v>1440011</v>
      </c>
      <c r="EG57" s="39">
        <v>2716591</v>
      </c>
      <c r="EH57" s="160">
        <v>3718</v>
      </c>
      <c r="EI57" s="143">
        <v>7618</v>
      </c>
      <c r="EJ57" s="39">
        <v>71932</v>
      </c>
      <c r="EK57" s="39">
        <v>26107</v>
      </c>
      <c r="EL57" s="39">
        <v>109375</v>
      </c>
      <c r="EM57" s="108">
        <v>0</v>
      </c>
      <c r="EN57" s="143">
        <v>0</v>
      </c>
      <c r="EO57" s="39">
        <v>0</v>
      </c>
      <c r="EP57" s="39">
        <v>0</v>
      </c>
      <c r="EQ57" s="39">
        <v>0</v>
      </c>
      <c r="ER57" s="39">
        <v>2077</v>
      </c>
      <c r="ES57" s="39">
        <v>0</v>
      </c>
      <c r="ET57" s="39">
        <v>0</v>
      </c>
      <c r="EU57" s="39">
        <v>0</v>
      </c>
      <c r="EV57" s="39">
        <v>0</v>
      </c>
      <c r="EW57" s="39">
        <v>0</v>
      </c>
      <c r="EX57" s="39">
        <v>0</v>
      </c>
      <c r="EY57" s="39">
        <v>0</v>
      </c>
      <c r="EZ57" s="39">
        <v>0</v>
      </c>
      <c r="FA57" s="39">
        <v>0</v>
      </c>
      <c r="FB57" s="39">
        <v>0</v>
      </c>
      <c r="FC57" s="39">
        <v>0</v>
      </c>
      <c r="FD57" s="39">
        <v>0</v>
      </c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ht="27" customHeight="1">
      <c r="A58" s="175" t="s">
        <v>48</v>
      </c>
      <c r="B58" s="15">
        <v>149022</v>
      </c>
      <c r="C58" s="15">
        <v>1349817</v>
      </c>
      <c r="D58" s="15">
        <v>10</v>
      </c>
      <c r="E58" s="15">
        <v>113594</v>
      </c>
      <c r="F58" s="42">
        <v>5</v>
      </c>
      <c r="G58" s="42">
        <v>95800</v>
      </c>
      <c r="H58" s="42">
        <v>5</v>
      </c>
      <c r="I58" s="42">
        <v>17794</v>
      </c>
      <c r="J58" s="42">
        <v>0</v>
      </c>
      <c r="K58" s="42">
        <v>0</v>
      </c>
      <c r="L58" s="15">
        <v>0</v>
      </c>
      <c r="M58" s="85">
        <v>0</v>
      </c>
      <c r="N58" s="15">
        <v>0</v>
      </c>
      <c r="O58" s="15">
        <v>0</v>
      </c>
      <c r="P58" s="42">
        <v>0</v>
      </c>
      <c r="Q58" s="42">
        <v>0</v>
      </c>
      <c r="R58" s="42">
        <v>0</v>
      </c>
      <c r="S58" s="42">
        <v>0</v>
      </c>
      <c r="T58" s="15">
        <v>334</v>
      </c>
      <c r="U58" s="85">
        <v>324</v>
      </c>
      <c r="V58" s="15">
        <v>0</v>
      </c>
      <c r="W58" s="15">
        <v>10</v>
      </c>
      <c r="X58" s="42">
        <v>22922</v>
      </c>
      <c r="Y58" s="42">
        <v>22827</v>
      </c>
      <c r="Z58" s="42">
        <v>1898</v>
      </c>
      <c r="AA58" s="42">
        <v>849</v>
      </c>
      <c r="AB58" s="42">
        <v>16028</v>
      </c>
      <c r="AC58" s="42">
        <v>5077</v>
      </c>
      <c r="AD58" s="15">
        <v>0</v>
      </c>
      <c r="AE58" s="42">
        <v>0</v>
      </c>
      <c r="AF58" s="42">
        <v>8454</v>
      </c>
      <c r="AG58" s="42">
        <v>4030000</v>
      </c>
      <c r="AH58" s="42">
        <v>3240000</v>
      </c>
      <c r="AI58" s="15">
        <v>2</v>
      </c>
      <c r="AJ58" s="85">
        <v>2</v>
      </c>
      <c r="AK58" s="9">
        <v>4030000</v>
      </c>
      <c r="AL58" s="15">
        <v>3240000</v>
      </c>
      <c r="AM58" s="85">
        <v>8454</v>
      </c>
      <c r="AN58" s="15">
        <v>7931</v>
      </c>
      <c r="AO58" s="42">
        <v>0</v>
      </c>
      <c r="AP58" s="42">
        <v>0</v>
      </c>
      <c r="AQ58" s="42">
        <v>2314</v>
      </c>
      <c r="AR58" s="42">
        <v>2314</v>
      </c>
      <c r="AS58" s="152">
        <v>2314</v>
      </c>
      <c r="AT58" s="42">
        <v>1930000</v>
      </c>
      <c r="AU58" s="42">
        <v>1930000</v>
      </c>
      <c r="AV58" s="42">
        <v>1930000</v>
      </c>
      <c r="AW58" s="42">
        <v>1974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15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2573</v>
      </c>
      <c r="BU58" s="42">
        <v>0</v>
      </c>
      <c r="BV58" s="42">
        <v>0</v>
      </c>
      <c r="BW58" s="42">
        <v>2</v>
      </c>
      <c r="BX58" s="42">
        <v>2051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6938</v>
      </c>
      <c r="CF58" s="42">
        <v>0</v>
      </c>
      <c r="CG58" s="42">
        <v>0</v>
      </c>
      <c r="CH58" s="42">
        <v>0</v>
      </c>
      <c r="CI58" s="42">
        <v>0</v>
      </c>
      <c r="CJ58" s="42">
        <v>3</v>
      </c>
      <c r="CK58" s="42">
        <v>823</v>
      </c>
      <c r="CL58" s="42">
        <v>2</v>
      </c>
      <c r="CM58" s="42">
        <v>0</v>
      </c>
      <c r="CN58" s="42">
        <v>0</v>
      </c>
      <c r="CO58" s="42">
        <v>0</v>
      </c>
      <c r="CP58" s="42">
        <v>0</v>
      </c>
      <c r="CQ58" s="42">
        <v>0</v>
      </c>
      <c r="CR58" s="42">
        <v>0</v>
      </c>
      <c r="CS58" s="42">
        <v>0</v>
      </c>
      <c r="CT58" s="42">
        <v>1</v>
      </c>
      <c r="CU58" s="42">
        <v>2</v>
      </c>
      <c r="CV58" s="42">
        <v>0</v>
      </c>
      <c r="CW58" s="42">
        <v>0</v>
      </c>
      <c r="CX58" s="42">
        <v>0</v>
      </c>
      <c r="CY58" s="42">
        <v>0</v>
      </c>
      <c r="CZ58" s="42">
        <v>0</v>
      </c>
      <c r="DA58" s="42">
        <v>0</v>
      </c>
      <c r="DB58" s="42">
        <v>0</v>
      </c>
      <c r="DC58" s="42">
        <v>0</v>
      </c>
      <c r="DD58" s="42">
        <v>0</v>
      </c>
      <c r="DE58" s="42">
        <v>0</v>
      </c>
      <c r="DF58" s="42">
        <v>1</v>
      </c>
      <c r="DG58" s="42">
        <v>5</v>
      </c>
      <c r="DH58" s="42">
        <v>0</v>
      </c>
      <c r="DI58" s="42">
        <v>0</v>
      </c>
      <c r="DJ58" s="42">
        <v>1</v>
      </c>
      <c r="DK58" s="152">
        <v>0</v>
      </c>
      <c r="DL58" s="42">
        <v>0</v>
      </c>
      <c r="DM58" s="42">
        <v>0</v>
      </c>
      <c r="DN58" s="42">
        <v>0</v>
      </c>
      <c r="DO58" s="42">
        <v>0</v>
      </c>
      <c r="DP58" s="42">
        <v>57</v>
      </c>
      <c r="DQ58" s="42">
        <v>2873</v>
      </c>
      <c r="DR58" s="42">
        <v>33485</v>
      </c>
      <c r="DS58" s="42">
        <v>8531</v>
      </c>
      <c r="DT58" s="42">
        <v>0</v>
      </c>
      <c r="DU58" s="42">
        <v>46598</v>
      </c>
      <c r="DV58" s="42">
        <v>61865</v>
      </c>
      <c r="DW58" s="42">
        <v>35271</v>
      </c>
      <c r="DX58" s="42">
        <v>65051</v>
      </c>
      <c r="DY58" s="42">
        <v>555796</v>
      </c>
      <c r="DZ58" s="42">
        <v>0</v>
      </c>
      <c r="EA58" s="42">
        <v>0</v>
      </c>
      <c r="EB58" s="42">
        <v>806597</v>
      </c>
      <c r="EC58" s="111">
        <v>101974</v>
      </c>
      <c r="ED58" s="151">
        <v>0</v>
      </c>
      <c r="EE58" s="42">
        <v>2516925</v>
      </c>
      <c r="EF58" s="42">
        <v>709150</v>
      </c>
      <c r="EG58" s="42">
        <v>3328049</v>
      </c>
      <c r="EH58" s="164">
        <v>19616</v>
      </c>
      <c r="EI58" s="151">
        <v>2529</v>
      </c>
      <c r="EJ58" s="42">
        <v>498</v>
      </c>
      <c r="EK58" s="42">
        <v>2903</v>
      </c>
      <c r="EL58" s="42">
        <v>25546</v>
      </c>
      <c r="EM58" s="111">
        <v>0</v>
      </c>
      <c r="EN58" s="151">
        <v>0</v>
      </c>
      <c r="EO58" s="42">
        <v>0</v>
      </c>
      <c r="EP58" s="42">
        <v>0</v>
      </c>
      <c r="EQ58" s="42">
        <v>0</v>
      </c>
      <c r="ER58" s="42">
        <v>3273</v>
      </c>
      <c r="ES58" s="42">
        <v>1</v>
      </c>
      <c r="ET58" s="42">
        <v>2438</v>
      </c>
      <c r="EU58" s="42">
        <v>0</v>
      </c>
      <c r="EV58" s="42">
        <v>0</v>
      </c>
      <c r="EW58" s="42">
        <v>0</v>
      </c>
      <c r="EX58" s="42">
        <v>0</v>
      </c>
      <c r="EY58" s="42">
        <v>0</v>
      </c>
      <c r="EZ58" s="42">
        <v>0</v>
      </c>
      <c r="FA58" s="42">
        <v>0</v>
      </c>
      <c r="FB58" s="42">
        <v>0</v>
      </c>
      <c r="FC58" s="42">
        <v>0</v>
      </c>
      <c r="FD58" s="42">
        <v>0</v>
      </c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</row>
    <row r="59" spans="1:191" ht="27" customHeight="1">
      <c r="A59" s="172" t="s">
        <v>49</v>
      </c>
      <c r="B59" s="12">
        <v>123497</v>
      </c>
      <c r="C59" s="12">
        <v>1385481</v>
      </c>
      <c r="D59" s="12">
        <v>0</v>
      </c>
      <c r="E59" s="12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2">
        <v>1</v>
      </c>
      <c r="M59" s="82">
        <v>148584</v>
      </c>
      <c r="N59" s="12">
        <v>0</v>
      </c>
      <c r="O59" s="12">
        <v>0</v>
      </c>
      <c r="P59" s="39">
        <v>1</v>
      </c>
      <c r="Q59" s="39">
        <v>148584</v>
      </c>
      <c r="R59" s="39">
        <v>0</v>
      </c>
      <c r="S59" s="39">
        <v>0</v>
      </c>
      <c r="T59" s="12">
        <v>39</v>
      </c>
      <c r="U59" s="82">
        <v>28</v>
      </c>
      <c r="V59" s="12">
        <v>0</v>
      </c>
      <c r="W59" s="12">
        <v>11</v>
      </c>
      <c r="X59" s="39">
        <v>34475</v>
      </c>
      <c r="Y59" s="39">
        <v>105674</v>
      </c>
      <c r="Z59" s="39">
        <v>1197</v>
      </c>
      <c r="AA59" s="39">
        <v>512</v>
      </c>
      <c r="AB59" s="39">
        <v>3245</v>
      </c>
      <c r="AC59" s="39">
        <v>524</v>
      </c>
      <c r="AD59" s="12">
        <v>0</v>
      </c>
      <c r="AE59" s="39">
        <v>0</v>
      </c>
      <c r="AF59" s="39">
        <v>0</v>
      </c>
      <c r="AG59" s="39">
        <v>0</v>
      </c>
      <c r="AH59" s="39">
        <v>0</v>
      </c>
      <c r="AI59" s="12">
        <v>0</v>
      </c>
      <c r="AJ59" s="82">
        <v>0</v>
      </c>
      <c r="AK59" s="6">
        <v>0</v>
      </c>
      <c r="AL59" s="12">
        <v>0</v>
      </c>
      <c r="AM59" s="82">
        <v>0</v>
      </c>
      <c r="AN59" s="12">
        <v>0</v>
      </c>
      <c r="AO59" s="39">
        <v>0</v>
      </c>
      <c r="AP59" s="39">
        <v>0</v>
      </c>
      <c r="AQ59" s="39">
        <v>1651</v>
      </c>
      <c r="AR59" s="39">
        <v>1651</v>
      </c>
      <c r="AS59" s="144">
        <v>1651</v>
      </c>
      <c r="AT59" s="39">
        <v>1830000</v>
      </c>
      <c r="AU59" s="39">
        <v>1830000</v>
      </c>
      <c r="AV59" s="39">
        <v>1830000</v>
      </c>
      <c r="AW59" s="39">
        <v>1040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144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552</v>
      </c>
      <c r="BU59" s="39">
        <v>0</v>
      </c>
      <c r="BV59" s="39">
        <v>0</v>
      </c>
      <c r="BW59" s="39">
        <v>1</v>
      </c>
      <c r="BX59" s="39">
        <v>684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1533</v>
      </c>
      <c r="CF59" s="39">
        <v>0</v>
      </c>
      <c r="CG59" s="39">
        <v>0</v>
      </c>
      <c r="CH59" s="39">
        <v>12</v>
      </c>
      <c r="CI59" s="39">
        <v>686</v>
      </c>
      <c r="CJ59" s="39">
        <v>0</v>
      </c>
      <c r="CK59" s="39">
        <v>0</v>
      </c>
      <c r="CL59" s="39">
        <v>0</v>
      </c>
      <c r="CM59" s="39">
        <v>0</v>
      </c>
      <c r="CN59" s="39">
        <v>0</v>
      </c>
      <c r="CO59" s="39">
        <v>1</v>
      </c>
      <c r="CP59" s="39">
        <v>1405</v>
      </c>
      <c r="CQ59" s="39">
        <v>0</v>
      </c>
      <c r="CR59" s="39">
        <v>1</v>
      </c>
      <c r="CS59" s="39">
        <v>4</v>
      </c>
      <c r="CT59" s="39">
        <v>0</v>
      </c>
      <c r="CU59" s="39">
        <v>0</v>
      </c>
      <c r="CV59" s="39">
        <v>0</v>
      </c>
      <c r="CW59" s="39">
        <v>0</v>
      </c>
      <c r="CX59" s="39">
        <v>0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1</v>
      </c>
      <c r="DG59" s="39">
        <v>0</v>
      </c>
      <c r="DH59" s="39">
        <v>0</v>
      </c>
      <c r="DI59" s="39">
        <v>0</v>
      </c>
      <c r="DJ59" s="39">
        <v>1</v>
      </c>
      <c r="DK59" s="144">
        <v>0</v>
      </c>
      <c r="DL59" s="39">
        <v>1</v>
      </c>
      <c r="DM59" s="39">
        <v>0</v>
      </c>
      <c r="DN59" s="39">
        <v>0</v>
      </c>
      <c r="DO59" s="39">
        <v>0</v>
      </c>
      <c r="DP59" s="39">
        <v>41</v>
      </c>
      <c r="DQ59" s="39">
        <v>2178</v>
      </c>
      <c r="DR59" s="39">
        <v>8419</v>
      </c>
      <c r="DS59" s="39">
        <v>6387</v>
      </c>
      <c r="DT59" s="39">
        <v>0</v>
      </c>
      <c r="DU59" s="39">
        <v>36548</v>
      </c>
      <c r="DV59" s="39">
        <v>29394</v>
      </c>
      <c r="DW59" s="39">
        <v>12756</v>
      </c>
      <c r="DX59" s="39">
        <v>148584</v>
      </c>
      <c r="DY59" s="39">
        <v>169176</v>
      </c>
      <c r="DZ59" s="39">
        <v>0</v>
      </c>
      <c r="EA59" s="39">
        <v>2431603</v>
      </c>
      <c r="EB59" s="39">
        <v>2842867</v>
      </c>
      <c r="EC59" s="108">
        <v>3064</v>
      </c>
      <c r="ED59" s="143">
        <v>0</v>
      </c>
      <c r="EE59" s="39">
        <v>89239418</v>
      </c>
      <c r="EF59" s="39">
        <v>324097</v>
      </c>
      <c r="EG59" s="39">
        <v>89566579</v>
      </c>
      <c r="EH59" s="160">
        <v>0</v>
      </c>
      <c r="EI59" s="143">
        <v>0</v>
      </c>
      <c r="EJ59" s="39">
        <v>0</v>
      </c>
      <c r="EK59" s="39">
        <v>0</v>
      </c>
      <c r="EL59" s="39">
        <v>0</v>
      </c>
      <c r="EM59" s="108">
        <v>0</v>
      </c>
      <c r="EN59" s="143">
        <v>0</v>
      </c>
      <c r="EO59" s="39">
        <v>500138</v>
      </c>
      <c r="EP59" s="39">
        <v>0</v>
      </c>
      <c r="EQ59" s="39">
        <v>500138</v>
      </c>
      <c r="ER59" s="39">
        <v>1067</v>
      </c>
      <c r="ES59" s="39">
        <v>0</v>
      </c>
      <c r="ET59" s="39">
        <v>0</v>
      </c>
      <c r="EU59" s="39">
        <v>0</v>
      </c>
      <c r="EV59" s="39">
        <v>0</v>
      </c>
      <c r="EW59" s="39">
        <v>0</v>
      </c>
      <c r="EX59" s="39">
        <v>0</v>
      </c>
      <c r="EY59" s="39">
        <v>0</v>
      </c>
      <c r="EZ59" s="39">
        <v>0</v>
      </c>
      <c r="FA59" s="39">
        <v>0</v>
      </c>
      <c r="FB59" s="39">
        <v>0</v>
      </c>
      <c r="FC59" s="39">
        <v>0</v>
      </c>
      <c r="FD59" s="39">
        <v>0</v>
      </c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27" customHeight="1">
      <c r="A60" s="172" t="s">
        <v>50</v>
      </c>
      <c r="B60" s="12">
        <v>164369</v>
      </c>
      <c r="C60" s="12">
        <v>1646946</v>
      </c>
      <c r="D60" s="12">
        <v>14</v>
      </c>
      <c r="E60" s="12">
        <v>24625</v>
      </c>
      <c r="F60" s="39">
        <v>0</v>
      </c>
      <c r="G60" s="39">
        <v>0</v>
      </c>
      <c r="H60" s="39">
        <v>14</v>
      </c>
      <c r="I60" s="39">
        <v>24625</v>
      </c>
      <c r="J60" s="39">
        <v>0</v>
      </c>
      <c r="K60" s="39">
        <v>0</v>
      </c>
      <c r="L60" s="12">
        <v>0</v>
      </c>
      <c r="M60" s="82">
        <v>0</v>
      </c>
      <c r="N60" s="12">
        <v>0</v>
      </c>
      <c r="O60" s="12">
        <v>0</v>
      </c>
      <c r="P60" s="39">
        <v>0</v>
      </c>
      <c r="Q60" s="39">
        <v>0</v>
      </c>
      <c r="R60" s="39">
        <v>0</v>
      </c>
      <c r="S60" s="39">
        <v>0</v>
      </c>
      <c r="T60" s="12">
        <v>219</v>
      </c>
      <c r="U60" s="82">
        <v>199</v>
      </c>
      <c r="V60" s="12">
        <v>0</v>
      </c>
      <c r="W60" s="12">
        <v>20</v>
      </c>
      <c r="X60" s="39">
        <v>98726</v>
      </c>
      <c r="Y60" s="39">
        <v>29861</v>
      </c>
      <c r="Z60" s="39">
        <v>744</v>
      </c>
      <c r="AA60" s="39">
        <v>402</v>
      </c>
      <c r="AB60" s="39">
        <v>11141</v>
      </c>
      <c r="AC60" s="39">
        <v>3368</v>
      </c>
      <c r="AD60" s="12">
        <v>0</v>
      </c>
      <c r="AE60" s="39">
        <v>0</v>
      </c>
      <c r="AF60" s="39">
        <v>4034</v>
      </c>
      <c r="AG60" s="39">
        <v>1820000</v>
      </c>
      <c r="AH60" s="39">
        <v>1770000</v>
      </c>
      <c r="AI60" s="12">
        <v>1</v>
      </c>
      <c r="AJ60" s="82">
        <v>1</v>
      </c>
      <c r="AK60" s="6">
        <v>1820000</v>
      </c>
      <c r="AL60" s="12">
        <v>1770000</v>
      </c>
      <c r="AM60" s="82">
        <v>4034</v>
      </c>
      <c r="AN60" s="12">
        <v>3702</v>
      </c>
      <c r="AO60" s="39">
        <v>0</v>
      </c>
      <c r="AP60" s="39">
        <v>0</v>
      </c>
      <c r="AQ60" s="39">
        <v>3149</v>
      </c>
      <c r="AR60" s="39">
        <v>3149</v>
      </c>
      <c r="AS60" s="144">
        <v>3149</v>
      </c>
      <c r="AT60" s="39">
        <v>5000000</v>
      </c>
      <c r="AU60" s="39">
        <v>5000000</v>
      </c>
      <c r="AV60" s="39">
        <v>5000000</v>
      </c>
      <c r="AW60" s="39">
        <v>2381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144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2300</v>
      </c>
      <c r="BT60" s="39">
        <v>1688</v>
      </c>
      <c r="BU60" s="39">
        <v>0</v>
      </c>
      <c r="BV60" s="39">
        <v>0</v>
      </c>
      <c r="BW60" s="39">
        <v>1</v>
      </c>
      <c r="BX60" s="39">
        <v>894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4047</v>
      </c>
      <c r="CF60" s="39">
        <v>0</v>
      </c>
      <c r="CG60" s="39">
        <v>0</v>
      </c>
      <c r="CH60" s="39">
        <v>0</v>
      </c>
      <c r="CI60" s="39">
        <v>0</v>
      </c>
      <c r="CJ60" s="39">
        <v>2</v>
      </c>
      <c r="CK60" s="39">
        <v>1322</v>
      </c>
      <c r="CL60" s="39">
        <v>2</v>
      </c>
      <c r="CM60" s="39">
        <v>0</v>
      </c>
      <c r="CN60" s="39">
        <v>0</v>
      </c>
      <c r="CO60" s="39">
        <v>1</v>
      </c>
      <c r="CP60" s="39">
        <v>3353</v>
      </c>
      <c r="CQ60" s="39">
        <v>0</v>
      </c>
      <c r="CR60" s="39">
        <v>1</v>
      </c>
      <c r="CS60" s="39">
        <v>6</v>
      </c>
      <c r="CT60" s="39">
        <v>1</v>
      </c>
      <c r="CU60" s="39">
        <v>4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4</v>
      </c>
      <c r="DG60" s="39">
        <v>2</v>
      </c>
      <c r="DH60" s="39">
        <v>1</v>
      </c>
      <c r="DI60" s="39">
        <v>0</v>
      </c>
      <c r="DJ60" s="39">
        <v>1</v>
      </c>
      <c r="DK60" s="144">
        <v>0</v>
      </c>
      <c r="DL60" s="39">
        <v>1</v>
      </c>
      <c r="DM60" s="39">
        <v>0</v>
      </c>
      <c r="DN60" s="39">
        <v>0</v>
      </c>
      <c r="DO60" s="39">
        <v>0</v>
      </c>
      <c r="DP60" s="39">
        <v>38</v>
      </c>
      <c r="DQ60" s="39">
        <v>2777</v>
      </c>
      <c r="DR60" s="39">
        <v>28362</v>
      </c>
      <c r="DS60" s="39">
        <v>1906</v>
      </c>
      <c r="DT60" s="39">
        <v>0</v>
      </c>
      <c r="DU60" s="39">
        <v>60947</v>
      </c>
      <c r="DV60" s="39">
        <v>43840</v>
      </c>
      <c r="DW60" s="39">
        <v>21648</v>
      </c>
      <c r="DX60" s="39">
        <v>271926</v>
      </c>
      <c r="DY60" s="39">
        <v>335677</v>
      </c>
      <c r="DZ60" s="39">
        <v>0</v>
      </c>
      <c r="EA60" s="39">
        <v>0</v>
      </c>
      <c r="EB60" s="39">
        <v>764306</v>
      </c>
      <c r="EC60" s="108">
        <v>27154</v>
      </c>
      <c r="ED60" s="143">
        <v>245630</v>
      </c>
      <c r="EE60" s="39">
        <v>1698289</v>
      </c>
      <c r="EF60" s="39">
        <v>120864</v>
      </c>
      <c r="EG60" s="39">
        <v>2091937</v>
      </c>
      <c r="EH60" s="160">
        <v>0</v>
      </c>
      <c r="EI60" s="143">
        <v>0</v>
      </c>
      <c r="EJ60" s="39">
        <v>0</v>
      </c>
      <c r="EK60" s="39">
        <v>0</v>
      </c>
      <c r="EL60" s="39">
        <v>0</v>
      </c>
      <c r="EM60" s="108">
        <v>0</v>
      </c>
      <c r="EN60" s="143">
        <v>0</v>
      </c>
      <c r="EO60" s="39">
        <v>0</v>
      </c>
      <c r="EP60" s="39">
        <v>0</v>
      </c>
      <c r="EQ60" s="39">
        <v>0</v>
      </c>
      <c r="ER60" s="39">
        <v>2122</v>
      </c>
      <c r="ES60" s="39">
        <v>0</v>
      </c>
      <c r="ET60" s="39">
        <v>0</v>
      </c>
      <c r="EU60" s="39">
        <v>0</v>
      </c>
      <c r="EV60" s="39">
        <v>0</v>
      </c>
      <c r="EW60" s="39">
        <v>0</v>
      </c>
      <c r="EX60" s="39">
        <v>0</v>
      </c>
      <c r="EY60" s="39">
        <v>0</v>
      </c>
      <c r="EZ60" s="39">
        <v>0</v>
      </c>
      <c r="FA60" s="39">
        <v>0</v>
      </c>
      <c r="FB60" s="39">
        <v>0</v>
      </c>
      <c r="FC60" s="39">
        <v>0</v>
      </c>
      <c r="FD60" s="39">
        <v>0</v>
      </c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27" customHeight="1">
      <c r="A61" s="172" t="s">
        <v>51</v>
      </c>
      <c r="B61" s="12">
        <v>159910</v>
      </c>
      <c r="C61" s="12">
        <v>1418411</v>
      </c>
      <c r="D61" s="12">
        <v>8</v>
      </c>
      <c r="E61" s="12">
        <v>144150</v>
      </c>
      <c r="F61" s="39">
        <v>3</v>
      </c>
      <c r="G61" s="39">
        <v>94200</v>
      </c>
      <c r="H61" s="39">
        <v>5</v>
      </c>
      <c r="I61" s="39">
        <v>49950</v>
      </c>
      <c r="J61" s="39">
        <v>0</v>
      </c>
      <c r="K61" s="39">
        <v>0</v>
      </c>
      <c r="L61" s="12">
        <v>0</v>
      </c>
      <c r="M61" s="82">
        <v>0</v>
      </c>
      <c r="N61" s="12">
        <v>0</v>
      </c>
      <c r="O61" s="12">
        <v>0</v>
      </c>
      <c r="P61" s="39">
        <v>0</v>
      </c>
      <c r="Q61" s="39">
        <v>0</v>
      </c>
      <c r="R61" s="39">
        <v>0</v>
      </c>
      <c r="S61" s="39">
        <v>0</v>
      </c>
      <c r="T61" s="12">
        <v>243</v>
      </c>
      <c r="U61" s="82">
        <v>243</v>
      </c>
      <c r="V61" s="12">
        <v>0</v>
      </c>
      <c r="W61" s="12">
        <v>0</v>
      </c>
      <c r="X61" s="39">
        <v>43298</v>
      </c>
      <c r="Y61" s="39">
        <v>12836</v>
      </c>
      <c r="Z61" s="39">
        <v>1111</v>
      </c>
      <c r="AA61" s="39">
        <v>507</v>
      </c>
      <c r="AB61" s="39">
        <v>7333</v>
      </c>
      <c r="AC61" s="39">
        <v>1819</v>
      </c>
      <c r="AD61" s="12">
        <v>0</v>
      </c>
      <c r="AE61" s="39">
        <v>0</v>
      </c>
      <c r="AF61" s="39">
        <v>5479</v>
      </c>
      <c r="AG61" s="39">
        <v>3550000</v>
      </c>
      <c r="AH61" s="39">
        <v>3000000</v>
      </c>
      <c r="AI61" s="12">
        <v>1</v>
      </c>
      <c r="AJ61" s="82">
        <v>1</v>
      </c>
      <c r="AK61" s="6">
        <v>3550000</v>
      </c>
      <c r="AL61" s="12">
        <v>3000000</v>
      </c>
      <c r="AM61" s="82">
        <v>5479</v>
      </c>
      <c r="AN61" s="12">
        <v>4556</v>
      </c>
      <c r="AO61" s="39">
        <v>0</v>
      </c>
      <c r="AP61" s="39">
        <v>0</v>
      </c>
      <c r="AQ61" s="39">
        <v>0</v>
      </c>
      <c r="AR61" s="39">
        <v>0</v>
      </c>
      <c r="AS61" s="144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144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669</v>
      </c>
      <c r="BU61" s="39">
        <v>0</v>
      </c>
      <c r="BV61" s="39">
        <v>0</v>
      </c>
      <c r="BW61" s="39">
        <v>0</v>
      </c>
      <c r="BX61" s="39">
        <v>0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>
        <v>0</v>
      </c>
      <c r="CE61" s="39">
        <v>3965</v>
      </c>
      <c r="CF61" s="39">
        <v>0</v>
      </c>
      <c r="CG61" s="39">
        <v>0</v>
      </c>
      <c r="CH61" s="39">
        <v>0</v>
      </c>
      <c r="CI61" s="39">
        <v>0</v>
      </c>
      <c r="CJ61" s="39">
        <v>1</v>
      </c>
      <c r="CK61" s="39">
        <v>993</v>
      </c>
      <c r="CL61" s="39">
        <v>4</v>
      </c>
      <c r="CM61" s="39">
        <v>0</v>
      </c>
      <c r="CN61" s="39">
        <v>0</v>
      </c>
      <c r="CO61" s="39">
        <v>1</v>
      </c>
      <c r="CP61" s="39">
        <v>1505</v>
      </c>
      <c r="CQ61" s="39">
        <v>1</v>
      </c>
      <c r="CR61" s="39">
        <v>1</v>
      </c>
      <c r="CS61" s="39">
        <v>6</v>
      </c>
      <c r="CT61" s="39">
        <v>1</v>
      </c>
      <c r="CU61" s="39">
        <v>2</v>
      </c>
      <c r="CV61" s="39">
        <v>0</v>
      </c>
      <c r="CW61" s="39">
        <v>0</v>
      </c>
      <c r="CX61" s="39">
        <v>0</v>
      </c>
      <c r="CY61" s="39">
        <v>0</v>
      </c>
      <c r="CZ61" s="39">
        <v>0</v>
      </c>
      <c r="DA61" s="39">
        <v>0</v>
      </c>
      <c r="DB61" s="39">
        <v>0</v>
      </c>
      <c r="DC61" s="39">
        <v>0</v>
      </c>
      <c r="DD61" s="39">
        <v>0</v>
      </c>
      <c r="DE61" s="39">
        <v>0</v>
      </c>
      <c r="DF61" s="39">
        <v>1</v>
      </c>
      <c r="DG61" s="39">
        <v>0</v>
      </c>
      <c r="DH61" s="39">
        <v>0</v>
      </c>
      <c r="DI61" s="39">
        <v>0</v>
      </c>
      <c r="DJ61" s="39">
        <v>0</v>
      </c>
      <c r="DK61" s="144">
        <v>0</v>
      </c>
      <c r="DL61" s="39">
        <v>0</v>
      </c>
      <c r="DM61" s="39">
        <v>0</v>
      </c>
      <c r="DN61" s="39">
        <v>0</v>
      </c>
      <c r="DO61" s="39">
        <v>0</v>
      </c>
      <c r="DP61" s="39">
        <v>64</v>
      </c>
      <c r="DQ61" s="39">
        <v>3054</v>
      </c>
      <c r="DR61" s="39">
        <v>15400</v>
      </c>
      <c r="DS61" s="39">
        <v>1380</v>
      </c>
      <c r="DT61" s="39">
        <v>0</v>
      </c>
      <c r="DU61" s="39">
        <v>53585</v>
      </c>
      <c r="DV61" s="39">
        <v>52862</v>
      </c>
      <c r="DW61" s="39">
        <v>28101</v>
      </c>
      <c r="DX61" s="39">
        <v>345372</v>
      </c>
      <c r="DY61" s="39">
        <v>135645</v>
      </c>
      <c r="DZ61" s="39">
        <v>1546349</v>
      </c>
      <c r="EA61" s="39">
        <v>6793</v>
      </c>
      <c r="EB61" s="39">
        <v>2185487</v>
      </c>
      <c r="EC61" s="108">
        <v>47364</v>
      </c>
      <c r="ED61" s="143">
        <v>0</v>
      </c>
      <c r="EE61" s="39">
        <v>5770</v>
      </c>
      <c r="EF61" s="39">
        <v>12438</v>
      </c>
      <c r="EG61" s="39">
        <v>65572</v>
      </c>
      <c r="EH61" s="160">
        <v>0</v>
      </c>
      <c r="EI61" s="143">
        <v>16906</v>
      </c>
      <c r="EJ61" s="39">
        <v>188942</v>
      </c>
      <c r="EK61" s="39">
        <v>2779</v>
      </c>
      <c r="EL61" s="39">
        <v>208627</v>
      </c>
      <c r="EM61" s="108">
        <v>0</v>
      </c>
      <c r="EN61" s="143">
        <v>0</v>
      </c>
      <c r="EO61" s="39">
        <v>0</v>
      </c>
      <c r="EP61" s="39">
        <v>0</v>
      </c>
      <c r="EQ61" s="39">
        <v>0</v>
      </c>
      <c r="ER61" s="39">
        <v>1873</v>
      </c>
      <c r="ES61" s="39">
        <v>0</v>
      </c>
      <c r="ET61" s="39">
        <v>0</v>
      </c>
      <c r="EU61" s="39">
        <v>0</v>
      </c>
      <c r="EV61" s="39">
        <v>0</v>
      </c>
      <c r="EW61" s="39">
        <v>0</v>
      </c>
      <c r="EX61" s="39">
        <v>0</v>
      </c>
      <c r="EY61" s="39">
        <v>0</v>
      </c>
      <c r="EZ61" s="39">
        <v>0</v>
      </c>
      <c r="FA61" s="39">
        <v>0</v>
      </c>
      <c r="FB61" s="39">
        <v>0</v>
      </c>
      <c r="FC61" s="39">
        <v>0</v>
      </c>
      <c r="FD61" s="39">
        <v>0</v>
      </c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27" customHeight="1">
      <c r="A62" s="172" t="s">
        <v>52</v>
      </c>
      <c r="B62" s="12">
        <v>555504</v>
      </c>
      <c r="C62" s="12">
        <v>3751596</v>
      </c>
      <c r="D62" s="12">
        <v>3</v>
      </c>
      <c r="E62" s="12">
        <v>150523</v>
      </c>
      <c r="F62" s="39">
        <v>2</v>
      </c>
      <c r="G62" s="39">
        <v>48068</v>
      </c>
      <c r="H62" s="39">
        <v>1</v>
      </c>
      <c r="I62" s="39">
        <v>102455</v>
      </c>
      <c r="J62" s="39">
        <v>0</v>
      </c>
      <c r="K62" s="39">
        <v>0</v>
      </c>
      <c r="L62" s="12">
        <v>0</v>
      </c>
      <c r="M62" s="82">
        <v>0</v>
      </c>
      <c r="N62" s="12">
        <v>0</v>
      </c>
      <c r="O62" s="12">
        <v>0</v>
      </c>
      <c r="P62" s="39">
        <v>0</v>
      </c>
      <c r="Q62" s="39">
        <v>0</v>
      </c>
      <c r="R62" s="39">
        <v>0</v>
      </c>
      <c r="S62" s="39">
        <v>0</v>
      </c>
      <c r="T62" s="12">
        <v>309</v>
      </c>
      <c r="U62" s="82">
        <v>289</v>
      </c>
      <c r="V62" s="12">
        <v>0</v>
      </c>
      <c r="W62" s="12">
        <v>20</v>
      </c>
      <c r="X62" s="39">
        <v>5565</v>
      </c>
      <c r="Y62" s="39">
        <v>28460</v>
      </c>
      <c r="Z62" s="39">
        <v>2273</v>
      </c>
      <c r="AA62" s="39">
        <v>2136</v>
      </c>
      <c r="AB62" s="39">
        <v>22085</v>
      </c>
      <c r="AC62" s="39">
        <v>6178</v>
      </c>
      <c r="AD62" s="12">
        <v>0</v>
      </c>
      <c r="AE62" s="39">
        <v>0</v>
      </c>
      <c r="AF62" s="39">
        <v>8194</v>
      </c>
      <c r="AG62" s="39">
        <v>3110000</v>
      </c>
      <c r="AH62" s="39">
        <v>3110000</v>
      </c>
      <c r="AI62" s="12">
        <v>1</v>
      </c>
      <c r="AJ62" s="82">
        <v>1</v>
      </c>
      <c r="AK62" s="6">
        <v>3110000</v>
      </c>
      <c r="AL62" s="12">
        <v>3110000</v>
      </c>
      <c r="AM62" s="82">
        <v>8194</v>
      </c>
      <c r="AN62" s="12">
        <v>7088</v>
      </c>
      <c r="AO62" s="39">
        <v>0</v>
      </c>
      <c r="AP62" s="39">
        <v>0</v>
      </c>
      <c r="AQ62" s="39">
        <v>618</v>
      </c>
      <c r="AR62" s="39">
        <v>618</v>
      </c>
      <c r="AS62" s="144">
        <v>618</v>
      </c>
      <c r="AT62" s="39">
        <v>700000</v>
      </c>
      <c r="AU62" s="39">
        <v>700000</v>
      </c>
      <c r="AV62" s="39">
        <v>700000</v>
      </c>
      <c r="AW62" s="39">
        <v>575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144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5835</v>
      </c>
      <c r="BU62" s="39">
        <v>0</v>
      </c>
      <c r="BV62" s="39">
        <v>0</v>
      </c>
      <c r="BW62" s="39">
        <v>2</v>
      </c>
      <c r="BX62" s="39">
        <v>2045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5186</v>
      </c>
      <c r="CF62" s="39">
        <v>1</v>
      </c>
      <c r="CG62" s="39">
        <v>494</v>
      </c>
      <c r="CH62" s="39">
        <v>0</v>
      </c>
      <c r="CI62" s="39">
        <v>0</v>
      </c>
      <c r="CJ62" s="39">
        <v>1</v>
      </c>
      <c r="CK62" s="39">
        <v>247</v>
      </c>
      <c r="CL62" s="39">
        <v>2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6</v>
      </c>
      <c r="CS62" s="39">
        <v>11</v>
      </c>
      <c r="CT62" s="39">
        <v>1</v>
      </c>
      <c r="CU62" s="39">
        <v>1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39">
        <v>0</v>
      </c>
      <c r="DF62" s="39">
        <v>5</v>
      </c>
      <c r="DG62" s="39">
        <v>0</v>
      </c>
      <c r="DH62" s="39">
        <v>0</v>
      </c>
      <c r="DI62" s="39">
        <v>0</v>
      </c>
      <c r="DJ62" s="39">
        <v>3</v>
      </c>
      <c r="DK62" s="144">
        <v>0</v>
      </c>
      <c r="DL62" s="39">
        <v>0</v>
      </c>
      <c r="DM62" s="39">
        <v>0</v>
      </c>
      <c r="DN62" s="39">
        <v>0</v>
      </c>
      <c r="DO62" s="39">
        <v>0</v>
      </c>
      <c r="DP62" s="39">
        <v>29</v>
      </c>
      <c r="DQ62" s="39">
        <v>1708</v>
      </c>
      <c r="DR62" s="39">
        <v>20982</v>
      </c>
      <c r="DS62" s="39">
        <v>1956</v>
      </c>
      <c r="DT62" s="39">
        <v>0</v>
      </c>
      <c r="DU62" s="39">
        <v>121811</v>
      </c>
      <c r="DV62" s="39">
        <v>89062</v>
      </c>
      <c r="DW62" s="39">
        <v>47005</v>
      </c>
      <c r="DX62" s="39">
        <v>51881</v>
      </c>
      <c r="DY62" s="39">
        <v>258508</v>
      </c>
      <c r="DZ62" s="39">
        <v>0</v>
      </c>
      <c r="EA62" s="39">
        <v>84983</v>
      </c>
      <c r="EB62" s="39">
        <v>676188</v>
      </c>
      <c r="EC62" s="108">
        <v>9020</v>
      </c>
      <c r="ED62" s="143">
        <v>266</v>
      </c>
      <c r="EE62" s="39">
        <v>193217</v>
      </c>
      <c r="EF62" s="39">
        <v>73844</v>
      </c>
      <c r="EG62" s="39">
        <v>276347</v>
      </c>
      <c r="EH62" s="160">
        <v>0</v>
      </c>
      <c r="EI62" s="143">
        <v>0</v>
      </c>
      <c r="EJ62" s="39">
        <v>0</v>
      </c>
      <c r="EK62" s="39">
        <v>228425</v>
      </c>
      <c r="EL62" s="39">
        <v>228425</v>
      </c>
      <c r="EM62" s="108">
        <v>0</v>
      </c>
      <c r="EN62" s="143">
        <v>0</v>
      </c>
      <c r="EO62" s="39">
        <v>0</v>
      </c>
      <c r="EP62" s="39">
        <v>0</v>
      </c>
      <c r="EQ62" s="39">
        <v>0</v>
      </c>
      <c r="ER62" s="39">
        <v>5425</v>
      </c>
      <c r="ES62" s="39">
        <v>0</v>
      </c>
      <c r="ET62" s="39">
        <v>0</v>
      </c>
      <c r="EU62" s="39">
        <v>0</v>
      </c>
      <c r="EV62" s="39">
        <v>0</v>
      </c>
      <c r="EW62" s="39">
        <v>0</v>
      </c>
      <c r="EX62" s="39">
        <v>0</v>
      </c>
      <c r="EY62" s="39">
        <v>0</v>
      </c>
      <c r="EZ62" s="39">
        <v>0</v>
      </c>
      <c r="FA62" s="39">
        <v>0</v>
      </c>
      <c r="FB62" s="39">
        <v>0</v>
      </c>
      <c r="FC62" s="39">
        <v>0</v>
      </c>
      <c r="FD62" s="39">
        <v>0</v>
      </c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ht="27" customHeight="1">
      <c r="A63" s="175" t="s">
        <v>53</v>
      </c>
      <c r="B63" s="15">
        <v>74884</v>
      </c>
      <c r="C63" s="15">
        <v>888834</v>
      </c>
      <c r="D63" s="15">
        <v>0</v>
      </c>
      <c r="E63" s="15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15">
        <v>0</v>
      </c>
      <c r="M63" s="85">
        <v>0</v>
      </c>
      <c r="N63" s="15">
        <v>0</v>
      </c>
      <c r="O63" s="15">
        <v>0</v>
      </c>
      <c r="P63" s="42">
        <v>0</v>
      </c>
      <c r="Q63" s="42">
        <v>0</v>
      </c>
      <c r="R63" s="42">
        <v>0</v>
      </c>
      <c r="S63" s="42">
        <v>0</v>
      </c>
      <c r="T63" s="15">
        <v>32</v>
      </c>
      <c r="U63" s="85">
        <v>22</v>
      </c>
      <c r="V63" s="15">
        <v>0</v>
      </c>
      <c r="W63" s="15">
        <v>10</v>
      </c>
      <c r="X63" s="42">
        <v>16884</v>
      </c>
      <c r="Y63" s="42">
        <v>27634</v>
      </c>
      <c r="Z63" s="42">
        <v>567</v>
      </c>
      <c r="AA63" s="42">
        <v>203</v>
      </c>
      <c r="AB63" s="42">
        <v>1647</v>
      </c>
      <c r="AC63" s="42">
        <v>180</v>
      </c>
      <c r="AD63" s="15">
        <v>276</v>
      </c>
      <c r="AE63" s="42">
        <v>0</v>
      </c>
      <c r="AF63" s="42">
        <v>0</v>
      </c>
      <c r="AG63" s="42">
        <v>0</v>
      </c>
      <c r="AH63" s="42">
        <v>0</v>
      </c>
      <c r="AI63" s="15">
        <v>0</v>
      </c>
      <c r="AJ63" s="85">
        <v>0</v>
      </c>
      <c r="AK63" s="9">
        <v>0</v>
      </c>
      <c r="AL63" s="15">
        <v>0</v>
      </c>
      <c r="AM63" s="85">
        <v>0</v>
      </c>
      <c r="AN63" s="15">
        <v>0</v>
      </c>
      <c r="AO63" s="42">
        <v>0</v>
      </c>
      <c r="AP63" s="42">
        <v>0</v>
      </c>
      <c r="AQ63" s="42">
        <v>0</v>
      </c>
      <c r="AR63" s="42">
        <v>0</v>
      </c>
      <c r="AS63" s="15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15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626</v>
      </c>
      <c r="BU63" s="42">
        <v>0</v>
      </c>
      <c r="BV63" s="42">
        <v>0</v>
      </c>
      <c r="BW63" s="42">
        <v>1</v>
      </c>
      <c r="BX63" s="42">
        <v>205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1009</v>
      </c>
      <c r="CF63" s="42">
        <v>0</v>
      </c>
      <c r="CG63" s="42">
        <v>0</v>
      </c>
      <c r="CH63" s="42">
        <v>4</v>
      </c>
      <c r="CI63" s="42">
        <v>223</v>
      </c>
      <c r="CJ63" s="42">
        <v>0</v>
      </c>
      <c r="CK63" s="42">
        <v>0</v>
      </c>
      <c r="CL63" s="42">
        <v>0</v>
      </c>
      <c r="CM63" s="42">
        <v>0</v>
      </c>
      <c r="CN63" s="42">
        <v>0</v>
      </c>
      <c r="CO63" s="42">
        <v>0</v>
      </c>
      <c r="CP63" s="42">
        <v>0</v>
      </c>
      <c r="CQ63" s="42">
        <v>0</v>
      </c>
      <c r="CR63" s="42">
        <v>1</v>
      </c>
      <c r="CS63" s="42">
        <v>1</v>
      </c>
      <c r="CT63" s="42">
        <v>0</v>
      </c>
      <c r="CU63" s="42">
        <v>0</v>
      </c>
      <c r="CV63" s="42">
        <v>0</v>
      </c>
      <c r="CW63" s="42">
        <v>0</v>
      </c>
      <c r="CX63" s="42">
        <v>0</v>
      </c>
      <c r="CY63" s="42">
        <v>0</v>
      </c>
      <c r="CZ63" s="42">
        <v>0</v>
      </c>
      <c r="DA63" s="42">
        <v>0</v>
      </c>
      <c r="DB63" s="42">
        <v>0</v>
      </c>
      <c r="DC63" s="42">
        <v>0</v>
      </c>
      <c r="DD63" s="42">
        <v>0</v>
      </c>
      <c r="DE63" s="42">
        <v>0</v>
      </c>
      <c r="DF63" s="42">
        <v>1</v>
      </c>
      <c r="DG63" s="42">
        <v>0</v>
      </c>
      <c r="DH63" s="42">
        <v>0</v>
      </c>
      <c r="DI63" s="42">
        <v>0</v>
      </c>
      <c r="DJ63" s="42">
        <v>1</v>
      </c>
      <c r="DK63" s="152">
        <v>0</v>
      </c>
      <c r="DL63" s="42">
        <v>0</v>
      </c>
      <c r="DM63" s="42">
        <v>0</v>
      </c>
      <c r="DN63" s="42">
        <v>0</v>
      </c>
      <c r="DO63" s="42">
        <v>0</v>
      </c>
      <c r="DP63" s="42">
        <v>11</v>
      </c>
      <c r="DQ63" s="42">
        <v>1426</v>
      </c>
      <c r="DR63" s="42">
        <v>0</v>
      </c>
      <c r="DS63" s="42">
        <v>740</v>
      </c>
      <c r="DT63" s="42">
        <v>0</v>
      </c>
      <c r="DU63" s="42">
        <v>9148</v>
      </c>
      <c r="DV63" s="42">
        <v>17216</v>
      </c>
      <c r="DW63" s="42">
        <v>17924</v>
      </c>
      <c r="DX63" s="42">
        <v>15676</v>
      </c>
      <c r="DY63" s="42">
        <v>38428</v>
      </c>
      <c r="DZ63" s="42">
        <v>217190</v>
      </c>
      <c r="EA63" s="42">
        <v>18446</v>
      </c>
      <c r="EB63" s="42">
        <v>334768</v>
      </c>
      <c r="EC63" s="111">
        <v>3117</v>
      </c>
      <c r="ED63" s="151">
        <v>0</v>
      </c>
      <c r="EE63" s="42">
        <v>1967438</v>
      </c>
      <c r="EF63" s="42">
        <v>84815</v>
      </c>
      <c r="EG63" s="42">
        <v>2055370</v>
      </c>
      <c r="EH63" s="164">
        <v>0</v>
      </c>
      <c r="EI63" s="151">
        <v>0</v>
      </c>
      <c r="EJ63" s="42">
        <v>0</v>
      </c>
      <c r="EK63" s="42">
        <v>0</v>
      </c>
      <c r="EL63" s="42">
        <v>0</v>
      </c>
      <c r="EM63" s="111">
        <v>0</v>
      </c>
      <c r="EN63" s="151">
        <v>0</v>
      </c>
      <c r="EO63" s="42">
        <v>0</v>
      </c>
      <c r="EP63" s="42">
        <v>0</v>
      </c>
      <c r="EQ63" s="42">
        <v>0</v>
      </c>
      <c r="ER63" s="42">
        <v>512</v>
      </c>
      <c r="ES63" s="42">
        <v>0</v>
      </c>
      <c r="ET63" s="42">
        <v>0</v>
      </c>
      <c r="EU63" s="42">
        <v>0</v>
      </c>
      <c r="EV63" s="42">
        <v>0</v>
      </c>
      <c r="EW63" s="42">
        <v>0</v>
      </c>
      <c r="EX63" s="42">
        <v>0</v>
      </c>
      <c r="EY63" s="42">
        <v>0</v>
      </c>
      <c r="EZ63" s="42">
        <v>0</v>
      </c>
      <c r="FA63" s="42">
        <v>0</v>
      </c>
      <c r="FB63" s="42">
        <v>0</v>
      </c>
      <c r="FC63" s="42">
        <v>0</v>
      </c>
      <c r="FD63" s="42">
        <v>0</v>
      </c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</row>
    <row r="64" spans="1:191" ht="27" customHeight="1">
      <c r="A64" s="172" t="s">
        <v>54</v>
      </c>
      <c r="B64" s="12">
        <v>177207</v>
      </c>
      <c r="C64" s="12">
        <v>1666697</v>
      </c>
      <c r="D64" s="12">
        <v>2</v>
      </c>
      <c r="E64" s="12">
        <v>171600</v>
      </c>
      <c r="F64" s="39">
        <v>1</v>
      </c>
      <c r="G64" s="39">
        <v>158000</v>
      </c>
      <c r="H64" s="39">
        <v>1</v>
      </c>
      <c r="I64" s="39">
        <v>13600</v>
      </c>
      <c r="J64" s="39">
        <v>0</v>
      </c>
      <c r="K64" s="39">
        <v>0</v>
      </c>
      <c r="L64" s="12">
        <v>0</v>
      </c>
      <c r="M64" s="82">
        <v>0</v>
      </c>
      <c r="N64" s="12">
        <v>0</v>
      </c>
      <c r="O64" s="12">
        <v>0</v>
      </c>
      <c r="P64" s="39">
        <v>0</v>
      </c>
      <c r="Q64" s="39">
        <v>0</v>
      </c>
      <c r="R64" s="39">
        <v>0</v>
      </c>
      <c r="S64" s="39">
        <v>0</v>
      </c>
      <c r="T64" s="12">
        <v>75</v>
      </c>
      <c r="U64" s="82">
        <v>73</v>
      </c>
      <c r="V64" s="12">
        <v>0</v>
      </c>
      <c r="W64" s="12">
        <v>2</v>
      </c>
      <c r="X64" s="39">
        <v>47780</v>
      </c>
      <c r="Y64" s="39">
        <v>14752</v>
      </c>
      <c r="Z64" s="39">
        <v>4057</v>
      </c>
      <c r="AA64" s="39">
        <v>1017</v>
      </c>
      <c r="AB64" s="39">
        <v>8623</v>
      </c>
      <c r="AC64" s="39">
        <v>1349</v>
      </c>
      <c r="AD64" s="12">
        <v>0</v>
      </c>
      <c r="AE64" s="39">
        <v>0</v>
      </c>
      <c r="AF64" s="39">
        <v>3651</v>
      </c>
      <c r="AG64" s="39">
        <v>2360000</v>
      </c>
      <c r="AH64" s="39">
        <v>1950000</v>
      </c>
      <c r="AI64" s="12">
        <v>1</v>
      </c>
      <c r="AJ64" s="82">
        <v>1</v>
      </c>
      <c r="AK64" s="6">
        <v>2360000</v>
      </c>
      <c r="AL64" s="12">
        <v>1950000</v>
      </c>
      <c r="AM64" s="82">
        <v>3651</v>
      </c>
      <c r="AN64" s="12">
        <v>2312</v>
      </c>
      <c r="AO64" s="39">
        <v>570000</v>
      </c>
      <c r="AP64" s="39">
        <v>570000</v>
      </c>
      <c r="AQ64" s="39">
        <v>1121</v>
      </c>
      <c r="AR64" s="39">
        <v>1121</v>
      </c>
      <c r="AS64" s="144">
        <v>1121</v>
      </c>
      <c r="AT64" s="39">
        <v>1610000</v>
      </c>
      <c r="AU64" s="39">
        <v>1610000</v>
      </c>
      <c r="AV64" s="39">
        <v>1610000</v>
      </c>
      <c r="AW64" s="39">
        <v>891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144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1363</v>
      </c>
      <c r="BU64" s="39">
        <v>0</v>
      </c>
      <c r="BV64" s="39">
        <v>0</v>
      </c>
      <c r="BW64" s="39">
        <v>3</v>
      </c>
      <c r="BX64" s="39">
        <v>2437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4942</v>
      </c>
      <c r="CF64" s="39">
        <v>0</v>
      </c>
      <c r="CG64" s="39">
        <v>0</v>
      </c>
      <c r="CH64" s="39">
        <v>2</v>
      </c>
      <c r="CI64" s="39">
        <v>116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2</v>
      </c>
      <c r="CS64" s="39">
        <v>3</v>
      </c>
      <c r="CT64" s="39">
        <v>1</v>
      </c>
      <c r="CU64" s="39">
        <v>3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3</v>
      </c>
      <c r="DG64" s="39">
        <v>0</v>
      </c>
      <c r="DH64" s="39">
        <v>1</v>
      </c>
      <c r="DI64" s="39">
        <v>0</v>
      </c>
      <c r="DJ64" s="39">
        <v>1</v>
      </c>
      <c r="DK64" s="144">
        <v>0</v>
      </c>
      <c r="DL64" s="39">
        <v>1</v>
      </c>
      <c r="DM64" s="39">
        <v>0</v>
      </c>
      <c r="DN64" s="39">
        <v>0</v>
      </c>
      <c r="DO64" s="39">
        <v>0</v>
      </c>
      <c r="DP64" s="39">
        <v>23</v>
      </c>
      <c r="DQ64" s="39">
        <v>1916</v>
      </c>
      <c r="DR64" s="39">
        <v>11332</v>
      </c>
      <c r="DS64" s="39">
        <v>0</v>
      </c>
      <c r="DT64" s="39">
        <v>0</v>
      </c>
      <c r="DU64" s="39">
        <v>61981</v>
      </c>
      <c r="DV64" s="39">
        <v>25662</v>
      </c>
      <c r="DW64" s="39">
        <v>28354</v>
      </c>
      <c r="DX64" s="39">
        <v>18378</v>
      </c>
      <c r="DY64" s="39">
        <v>452370</v>
      </c>
      <c r="DZ64" s="39">
        <v>0</v>
      </c>
      <c r="EA64" s="39">
        <v>0</v>
      </c>
      <c r="EB64" s="39">
        <v>598077</v>
      </c>
      <c r="EC64" s="108">
        <v>57767</v>
      </c>
      <c r="ED64" s="143">
        <v>0</v>
      </c>
      <c r="EE64" s="39">
        <v>2498339</v>
      </c>
      <c r="EF64" s="39">
        <v>413279</v>
      </c>
      <c r="EG64" s="39">
        <v>2969385</v>
      </c>
      <c r="EH64" s="160">
        <v>0</v>
      </c>
      <c r="EI64" s="143">
        <v>0</v>
      </c>
      <c r="EJ64" s="39">
        <v>0</v>
      </c>
      <c r="EK64" s="39">
        <v>0</v>
      </c>
      <c r="EL64" s="39">
        <v>0</v>
      </c>
      <c r="EM64" s="108">
        <v>0</v>
      </c>
      <c r="EN64" s="143">
        <v>0</v>
      </c>
      <c r="EO64" s="39">
        <v>0</v>
      </c>
      <c r="EP64" s="39">
        <v>0</v>
      </c>
      <c r="EQ64" s="39">
        <v>0</v>
      </c>
      <c r="ER64" s="39">
        <v>2229</v>
      </c>
      <c r="ES64" s="39">
        <v>0</v>
      </c>
      <c r="ET64" s="39">
        <v>0</v>
      </c>
      <c r="EU64" s="39">
        <v>0</v>
      </c>
      <c r="EV64" s="39">
        <v>0</v>
      </c>
      <c r="EW64" s="39">
        <v>0</v>
      </c>
      <c r="EX64" s="39">
        <v>0</v>
      </c>
      <c r="EY64" s="39">
        <v>0</v>
      </c>
      <c r="EZ64" s="39">
        <v>0</v>
      </c>
      <c r="FA64" s="39">
        <v>0</v>
      </c>
      <c r="FB64" s="39">
        <v>0</v>
      </c>
      <c r="FC64" s="39">
        <v>0</v>
      </c>
      <c r="FD64" s="39">
        <v>0</v>
      </c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27" customHeight="1" thickBot="1">
      <c r="A65" s="172" t="s">
        <v>55</v>
      </c>
      <c r="B65" s="12">
        <v>255379</v>
      </c>
      <c r="C65" s="12">
        <v>2787834</v>
      </c>
      <c r="D65" s="12">
        <v>0</v>
      </c>
      <c r="E65" s="12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2">
        <v>7</v>
      </c>
      <c r="M65" s="82">
        <v>110940</v>
      </c>
      <c r="N65" s="12">
        <v>0</v>
      </c>
      <c r="O65" s="12">
        <v>0</v>
      </c>
      <c r="P65" s="39">
        <v>7</v>
      </c>
      <c r="Q65" s="39">
        <v>110940</v>
      </c>
      <c r="R65" s="39">
        <v>0</v>
      </c>
      <c r="S65" s="39">
        <v>0</v>
      </c>
      <c r="T65" s="12">
        <v>150</v>
      </c>
      <c r="U65" s="82">
        <v>116</v>
      </c>
      <c r="V65" s="12">
        <v>0</v>
      </c>
      <c r="W65" s="12">
        <v>34</v>
      </c>
      <c r="X65" s="39">
        <v>7417</v>
      </c>
      <c r="Y65" s="39">
        <v>36521</v>
      </c>
      <c r="Z65" s="39">
        <v>4040</v>
      </c>
      <c r="AA65" s="39">
        <v>2748</v>
      </c>
      <c r="AB65" s="39">
        <v>6797</v>
      </c>
      <c r="AC65" s="39">
        <v>772</v>
      </c>
      <c r="AD65" s="12">
        <v>3967</v>
      </c>
      <c r="AE65" s="39">
        <v>0</v>
      </c>
      <c r="AF65" s="39">
        <v>0</v>
      </c>
      <c r="AG65" s="39">
        <v>0</v>
      </c>
      <c r="AH65" s="39">
        <v>0</v>
      </c>
      <c r="AI65" s="12">
        <v>0</v>
      </c>
      <c r="AJ65" s="82">
        <v>0</v>
      </c>
      <c r="AK65" s="6">
        <v>0</v>
      </c>
      <c r="AL65" s="12">
        <v>0</v>
      </c>
      <c r="AM65" s="82">
        <v>0</v>
      </c>
      <c r="AN65" s="12">
        <v>0</v>
      </c>
      <c r="AO65" s="39">
        <v>0</v>
      </c>
      <c r="AP65" s="39">
        <v>0</v>
      </c>
      <c r="AQ65" s="39">
        <v>1225</v>
      </c>
      <c r="AR65" s="39">
        <v>1225</v>
      </c>
      <c r="AS65" s="144">
        <v>1225</v>
      </c>
      <c r="AT65" s="39">
        <v>1530000</v>
      </c>
      <c r="AU65" s="39">
        <v>1530000</v>
      </c>
      <c r="AV65" s="39">
        <v>1530000</v>
      </c>
      <c r="AW65" s="39">
        <v>1022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144">
        <v>0</v>
      </c>
      <c r="BE65" s="39">
        <v>0</v>
      </c>
      <c r="BF65" s="39">
        <v>0</v>
      </c>
      <c r="BG65" s="39">
        <v>0</v>
      </c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39">
        <v>0</v>
      </c>
      <c r="BN65" s="39">
        <v>0</v>
      </c>
      <c r="BO65" s="39">
        <v>0</v>
      </c>
      <c r="BP65" s="39">
        <v>0</v>
      </c>
      <c r="BQ65" s="39">
        <v>0</v>
      </c>
      <c r="BR65" s="39">
        <v>0</v>
      </c>
      <c r="BS65" s="39">
        <v>0</v>
      </c>
      <c r="BT65" s="39">
        <v>1744</v>
      </c>
      <c r="BU65" s="39">
        <v>0</v>
      </c>
      <c r="BV65" s="39">
        <v>0</v>
      </c>
      <c r="BW65" s="39">
        <v>1</v>
      </c>
      <c r="BX65" s="39">
        <v>590</v>
      </c>
      <c r="BY65" s="39">
        <v>0</v>
      </c>
      <c r="BZ65" s="39">
        <v>0</v>
      </c>
      <c r="CA65" s="39">
        <v>0</v>
      </c>
      <c r="CB65" s="39">
        <v>0</v>
      </c>
      <c r="CC65" s="39">
        <v>0</v>
      </c>
      <c r="CD65" s="39">
        <v>0</v>
      </c>
      <c r="CE65" s="39">
        <v>2082</v>
      </c>
      <c r="CF65" s="39">
        <v>0</v>
      </c>
      <c r="CG65" s="39">
        <v>0</v>
      </c>
      <c r="CH65" s="39">
        <v>26</v>
      </c>
      <c r="CI65" s="39">
        <v>1538</v>
      </c>
      <c r="CJ65" s="39">
        <v>0</v>
      </c>
      <c r="CK65" s="39">
        <v>0</v>
      </c>
      <c r="CL65" s="39">
        <v>0</v>
      </c>
      <c r="CM65" s="39">
        <v>0</v>
      </c>
      <c r="CN65" s="39">
        <v>0</v>
      </c>
      <c r="CO65" s="39">
        <v>0</v>
      </c>
      <c r="CP65" s="39">
        <v>0</v>
      </c>
      <c r="CQ65" s="39">
        <v>0</v>
      </c>
      <c r="CR65" s="39">
        <v>1</v>
      </c>
      <c r="CS65" s="39">
        <v>5</v>
      </c>
      <c r="CT65" s="39">
        <v>0</v>
      </c>
      <c r="CU65" s="39">
        <v>0</v>
      </c>
      <c r="CV65" s="39">
        <v>0</v>
      </c>
      <c r="CW65" s="39">
        <v>0</v>
      </c>
      <c r="CX65" s="39">
        <v>0</v>
      </c>
      <c r="CY65" s="39">
        <v>0</v>
      </c>
      <c r="CZ65" s="39">
        <v>0</v>
      </c>
      <c r="DA65" s="39">
        <v>0</v>
      </c>
      <c r="DB65" s="39">
        <v>0</v>
      </c>
      <c r="DC65" s="39">
        <v>0</v>
      </c>
      <c r="DD65" s="39">
        <v>0</v>
      </c>
      <c r="DE65" s="39">
        <v>0</v>
      </c>
      <c r="DF65" s="39">
        <v>2</v>
      </c>
      <c r="DG65" s="39">
        <v>0</v>
      </c>
      <c r="DH65" s="39">
        <v>1</v>
      </c>
      <c r="DI65" s="39">
        <v>0</v>
      </c>
      <c r="DJ65" s="39">
        <v>1</v>
      </c>
      <c r="DK65" s="144">
        <v>0</v>
      </c>
      <c r="DL65" s="39">
        <v>0</v>
      </c>
      <c r="DM65" s="39">
        <v>0</v>
      </c>
      <c r="DN65" s="39">
        <v>0</v>
      </c>
      <c r="DO65" s="39">
        <v>0</v>
      </c>
      <c r="DP65" s="39">
        <v>38</v>
      </c>
      <c r="DQ65" s="39">
        <v>2632</v>
      </c>
      <c r="DR65" s="39">
        <v>12112</v>
      </c>
      <c r="DS65" s="39">
        <v>2191</v>
      </c>
      <c r="DT65" s="39">
        <v>0</v>
      </c>
      <c r="DU65" s="39">
        <v>89385</v>
      </c>
      <c r="DV65" s="39">
        <v>75829</v>
      </c>
      <c r="DW65" s="39">
        <v>83444</v>
      </c>
      <c r="DX65" s="39">
        <v>108615</v>
      </c>
      <c r="DY65" s="39">
        <v>1848908</v>
      </c>
      <c r="DZ65" s="39">
        <v>0</v>
      </c>
      <c r="EA65" s="39">
        <v>0</v>
      </c>
      <c r="EB65" s="39">
        <v>2220484</v>
      </c>
      <c r="EC65" s="108">
        <v>47357</v>
      </c>
      <c r="ED65" s="143">
        <v>0</v>
      </c>
      <c r="EE65" s="39">
        <v>4015761</v>
      </c>
      <c r="EF65" s="39">
        <v>367152</v>
      </c>
      <c r="EG65" s="39">
        <v>4430270</v>
      </c>
      <c r="EH65" s="160">
        <v>0</v>
      </c>
      <c r="EI65" s="143">
        <v>0</v>
      </c>
      <c r="EJ65" s="39">
        <v>343817</v>
      </c>
      <c r="EK65" s="39">
        <v>162259</v>
      </c>
      <c r="EL65" s="39">
        <v>506076</v>
      </c>
      <c r="EM65" s="108">
        <v>0</v>
      </c>
      <c r="EN65" s="143">
        <v>0</v>
      </c>
      <c r="EO65" s="39">
        <v>0</v>
      </c>
      <c r="EP65" s="39">
        <v>0</v>
      </c>
      <c r="EQ65" s="39">
        <v>0</v>
      </c>
      <c r="ER65" s="39">
        <v>1908</v>
      </c>
      <c r="ES65" s="39">
        <v>0</v>
      </c>
      <c r="ET65" s="39">
        <v>0</v>
      </c>
      <c r="EU65" s="39">
        <v>0</v>
      </c>
      <c r="EV65" s="39">
        <v>0</v>
      </c>
      <c r="EW65" s="39">
        <v>0</v>
      </c>
      <c r="EX65" s="39">
        <v>0</v>
      </c>
      <c r="EY65" s="39">
        <v>0</v>
      </c>
      <c r="EZ65" s="39">
        <v>0</v>
      </c>
      <c r="FA65" s="39">
        <v>0</v>
      </c>
      <c r="FB65" s="39">
        <v>0</v>
      </c>
      <c r="FC65" s="39">
        <v>0</v>
      </c>
      <c r="FD65" s="39">
        <v>0</v>
      </c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27" customHeight="1" thickBot="1" thickTop="1">
      <c r="A66" s="174" t="s">
        <v>79</v>
      </c>
      <c r="B66" s="14">
        <f aca="true" t="shared" si="3" ref="B66:S66">SUM(B19:B65)</f>
        <v>10847386</v>
      </c>
      <c r="C66" s="14">
        <f t="shared" si="3"/>
        <v>88575626</v>
      </c>
      <c r="D66" s="14">
        <f t="shared" si="3"/>
        <v>228</v>
      </c>
      <c r="E66" s="14">
        <f t="shared" si="3"/>
        <v>3445006</v>
      </c>
      <c r="F66" s="41">
        <f t="shared" si="3"/>
        <v>104</v>
      </c>
      <c r="G66" s="41">
        <f t="shared" si="3"/>
        <v>2547703</v>
      </c>
      <c r="H66" s="41">
        <f>SUM(H19:H65)</f>
        <v>124</v>
      </c>
      <c r="I66" s="41">
        <f t="shared" si="3"/>
        <v>897303</v>
      </c>
      <c r="J66" s="37">
        <f t="shared" si="3"/>
        <v>1</v>
      </c>
      <c r="K66" s="37">
        <f t="shared" si="3"/>
        <v>151482</v>
      </c>
      <c r="L66" s="14">
        <f t="shared" si="3"/>
        <v>84</v>
      </c>
      <c r="M66" s="84">
        <f t="shared" si="3"/>
        <v>1737610</v>
      </c>
      <c r="N66" s="14">
        <f t="shared" si="3"/>
        <v>1</v>
      </c>
      <c r="O66" s="14">
        <f t="shared" si="3"/>
        <v>90830</v>
      </c>
      <c r="P66" s="41">
        <f t="shared" si="3"/>
        <v>83</v>
      </c>
      <c r="Q66" s="41">
        <f t="shared" si="3"/>
        <v>1646780</v>
      </c>
      <c r="R66" s="41">
        <f t="shared" si="3"/>
        <v>0</v>
      </c>
      <c r="S66" s="41">
        <f t="shared" si="3"/>
        <v>0</v>
      </c>
      <c r="T66" s="14">
        <f aca="true" t="shared" si="4" ref="T66:AW66">SUM(T19:T65)</f>
        <v>7598</v>
      </c>
      <c r="U66" s="84">
        <f t="shared" si="4"/>
        <v>7092</v>
      </c>
      <c r="V66" s="14">
        <f t="shared" si="4"/>
        <v>0</v>
      </c>
      <c r="W66" s="14">
        <f t="shared" si="4"/>
        <v>506</v>
      </c>
      <c r="X66" s="41">
        <f t="shared" si="4"/>
        <v>2663959</v>
      </c>
      <c r="Y66" s="41">
        <f t="shared" si="4"/>
        <v>2181269</v>
      </c>
      <c r="Z66" s="41">
        <f t="shared" si="4"/>
        <v>115714</v>
      </c>
      <c r="AA66" s="41">
        <f t="shared" si="4"/>
        <v>80156</v>
      </c>
      <c r="AB66" s="41">
        <f t="shared" si="4"/>
        <v>456354</v>
      </c>
      <c r="AC66" s="41">
        <f t="shared" si="4"/>
        <v>127194</v>
      </c>
      <c r="AD66" s="14">
        <f t="shared" si="4"/>
        <v>88165</v>
      </c>
      <c r="AE66" s="41">
        <f t="shared" si="4"/>
        <v>1622</v>
      </c>
      <c r="AF66" s="41">
        <f t="shared" si="4"/>
        <v>127674</v>
      </c>
      <c r="AG66" s="41">
        <f t="shared" si="4"/>
        <v>74596000</v>
      </c>
      <c r="AH66" s="41">
        <f t="shared" si="4"/>
        <v>53492400</v>
      </c>
      <c r="AI66" s="14">
        <f t="shared" si="4"/>
        <v>33</v>
      </c>
      <c r="AJ66" s="84">
        <f t="shared" si="4"/>
        <v>32</v>
      </c>
      <c r="AK66" s="8">
        <f t="shared" si="4"/>
        <v>74596000</v>
      </c>
      <c r="AL66" s="14">
        <f t="shared" si="4"/>
        <v>52545400</v>
      </c>
      <c r="AM66" s="84">
        <f t="shared" si="4"/>
        <v>126820</v>
      </c>
      <c r="AN66" s="14">
        <f t="shared" si="4"/>
        <v>91651</v>
      </c>
      <c r="AO66" s="41">
        <f t="shared" si="4"/>
        <v>15370000</v>
      </c>
      <c r="AP66" s="41">
        <f t="shared" si="4"/>
        <v>11440000</v>
      </c>
      <c r="AQ66" s="41">
        <f t="shared" si="4"/>
        <v>72000</v>
      </c>
      <c r="AR66" s="41">
        <f t="shared" si="4"/>
        <v>71408</v>
      </c>
      <c r="AS66" s="150">
        <f t="shared" si="4"/>
        <v>71387</v>
      </c>
      <c r="AT66" s="41">
        <f t="shared" si="4"/>
        <v>78944500</v>
      </c>
      <c r="AU66" s="41">
        <f t="shared" si="4"/>
        <v>76261900</v>
      </c>
      <c r="AV66" s="41">
        <f t="shared" si="4"/>
        <v>76251900</v>
      </c>
      <c r="AW66" s="41">
        <f t="shared" si="4"/>
        <v>54558</v>
      </c>
      <c r="AX66" s="41">
        <f aca="true" t="shared" si="5" ref="AX66:CB66">SUM(AX19:AX65)</f>
        <v>1213</v>
      </c>
      <c r="AY66" s="41">
        <f t="shared" si="5"/>
        <v>1181</v>
      </c>
      <c r="AZ66" s="41">
        <f t="shared" si="5"/>
        <v>1181</v>
      </c>
      <c r="BA66" s="41">
        <f t="shared" si="5"/>
        <v>486000</v>
      </c>
      <c r="BB66" s="41">
        <f t="shared" si="5"/>
        <v>460000</v>
      </c>
      <c r="BC66" s="41">
        <f t="shared" si="5"/>
        <v>460000</v>
      </c>
      <c r="BD66" s="150">
        <f t="shared" si="5"/>
        <v>881</v>
      </c>
      <c r="BE66" s="41">
        <f t="shared" si="5"/>
        <v>183</v>
      </c>
      <c r="BF66" s="41">
        <f t="shared" si="5"/>
        <v>183</v>
      </c>
      <c r="BG66" s="41">
        <f t="shared" si="5"/>
        <v>183</v>
      </c>
      <c r="BH66" s="41">
        <f t="shared" si="5"/>
        <v>205000</v>
      </c>
      <c r="BI66" s="41">
        <f t="shared" si="5"/>
        <v>205000</v>
      </c>
      <c r="BJ66" s="41">
        <f t="shared" si="5"/>
        <v>205000</v>
      </c>
      <c r="BK66" s="41">
        <f t="shared" si="5"/>
        <v>176</v>
      </c>
      <c r="BL66" s="41">
        <f t="shared" si="5"/>
        <v>0</v>
      </c>
      <c r="BM66" s="41">
        <f t="shared" si="5"/>
        <v>0</v>
      </c>
      <c r="BN66" s="41">
        <f t="shared" si="5"/>
        <v>0</v>
      </c>
      <c r="BO66" s="41">
        <f t="shared" si="5"/>
        <v>0</v>
      </c>
      <c r="BP66" s="41">
        <f t="shared" si="5"/>
        <v>0</v>
      </c>
      <c r="BQ66" s="41">
        <f t="shared" si="5"/>
        <v>0</v>
      </c>
      <c r="BR66" s="41">
        <f t="shared" si="5"/>
        <v>0</v>
      </c>
      <c r="BS66" s="41">
        <f t="shared" si="5"/>
        <v>2300</v>
      </c>
      <c r="BT66" s="41">
        <f t="shared" si="5"/>
        <v>89512</v>
      </c>
      <c r="BU66" s="41">
        <f t="shared" si="5"/>
        <v>2660</v>
      </c>
      <c r="BV66" s="41">
        <f t="shared" si="5"/>
        <v>500</v>
      </c>
      <c r="BW66" s="41">
        <f t="shared" si="5"/>
        <v>83</v>
      </c>
      <c r="BX66" s="41">
        <f t="shared" si="5"/>
        <v>58937</v>
      </c>
      <c r="BY66" s="41">
        <f t="shared" si="5"/>
        <v>0</v>
      </c>
      <c r="BZ66" s="41">
        <f t="shared" si="5"/>
        <v>0</v>
      </c>
      <c r="CA66" s="41">
        <f t="shared" si="5"/>
        <v>0</v>
      </c>
      <c r="CB66" s="41">
        <f t="shared" si="5"/>
        <v>0</v>
      </c>
      <c r="CC66" s="41">
        <f>SUM(CC19:CC65)</f>
        <v>0</v>
      </c>
      <c r="CD66" s="41">
        <f aca="true" t="shared" si="6" ref="CD66:EG66">SUM(CD19:CD65)</f>
        <v>0</v>
      </c>
      <c r="CE66" s="41">
        <f t="shared" si="6"/>
        <v>113999</v>
      </c>
      <c r="CF66" s="41">
        <f t="shared" si="6"/>
        <v>19</v>
      </c>
      <c r="CG66" s="41">
        <f t="shared" si="6"/>
        <v>12604</v>
      </c>
      <c r="CH66" s="41">
        <f t="shared" si="6"/>
        <v>398</v>
      </c>
      <c r="CI66" s="41">
        <f t="shared" si="6"/>
        <v>24382</v>
      </c>
      <c r="CJ66" s="41">
        <f t="shared" si="6"/>
        <v>24</v>
      </c>
      <c r="CK66" s="41">
        <f t="shared" si="6"/>
        <v>8861</v>
      </c>
      <c r="CL66" s="41">
        <f t="shared" si="6"/>
        <v>46</v>
      </c>
      <c r="CM66" s="41">
        <f t="shared" si="6"/>
        <v>0</v>
      </c>
      <c r="CN66" s="41">
        <f t="shared" si="6"/>
        <v>0</v>
      </c>
      <c r="CO66" s="41">
        <f t="shared" si="6"/>
        <v>20</v>
      </c>
      <c r="CP66" s="41">
        <f t="shared" si="6"/>
        <v>40456</v>
      </c>
      <c r="CQ66" s="41">
        <f t="shared" si="6"/>
        <v>18</v>
      </c>
      <c r="CR66" s="41">
        <f t="shared" si="6"/>
        <v>135</v>
      </c>
      <c r="CS66" s="41">
        <f t="shared" si="6"/>
        <v>171</v>
      </c>
      <c r="CT66" s="41">
        <f t="shared" si="6"/>
        <v>16</v>
      </c>
      <c r="CU66" s="41">
        <f t="shared" si="6"/>
        <v>35</v>
      </c>
      <c r="CV66" s="41">
        <f t="shared" si="6"/>
        <v>0</v>
      </c>
      <c r="CW66" s="41">
        <f t="shared" si="6"/>
        <v>0</v>
      </c>
      <c r="CX66" s="41">
        <f t="shared" si="6"/>
        <v>0</v>
      </c>
      <c r="CY66" s="41">
        <f t="shared" si="6"/>
        <v>0</v>
      </c>
      <c r="CZ66" s="41">
        <f t="shared" si="6"/>
        <v>1</v>
      </c>
      <c r="DA66" s="41">
        <f t="shared" si="6"/>
        <v>3</v>
      </c>
      <c r="DB66" s="41">
        <f t="shared" si="6"/>
        <v>0</v>
      </c>
      <c r="DC66" s="41">
        <f t="shared" si="6"/>
        <v>0</v>
      </c>
      <c r="DD66" s="41">
        <f t="shared" si="6"/>
        <v>0</v>
      </c>
      <c r="DE66" s="41">
        <f t="shared" si="6"/>
        <v>0</v>
      </c>
      <c r="DF66" s="41">
        <f t="shared" si="6"/>
        <v>103</v>
      </c>
      <c r="DG66" s="41">
        <f t="shared" si="6"/>
        <v>34</v>
      </c>
      <c r="DH66" s="41">
        <f t="shared" si="6"/>
        <v>15</v>
      </c>
      <c r="DI66" s="41">
        <f t="shared" si="6"/>
        <v>3</v>
      </c>
      <c r="DJ66" s="41">
        <f t="shared" si="6"/>
        <v>42</v>
      </c>
      <c r="DK66" s="150">
        <f t="shared" si="6"/>
        <v>2</v>
      </c>
      <c r="DL66" s="41">
        <f t="shared" si="6"/>
        <v>47</v>
      </c>
      <c r="DM66" s="41">
        <f t="shared" si="6"/>
        <v>5</v>
      </c>
      <c r="DN66" s="41">
        <f t="shared" si="6"/>
        <v>0</v>
      </c>
      <c r="DO66" s="41">
        <f t="shared" si="6"/>
        <v>0</v>
      </c>
      <c r="DP66" s="41">
        <f t="shared" si="6"/>
        <v>1734</v>
      </c>
      <c r="DQ66" s="41">
        <f t="shared" si="6"/>
        <v>130502</v>
      </c>
      <c r="DR66" s="41">
        <f t="shared" si="6"/>
        <v>442941</v>
      </c>
      <c r="DS66" s="41">
        <f t="shared" si="6"/>
        <v>168576</v>
      </c>
      <c r="DT66" s="41">
        <f t="shared" si="6"/>
        <v>263266</v>
      </c>
      <c r="DU66" s="41">
        <f t="shared" si="6"/>
        <v>3367463</v>
      </c>
      <c r="DV66" s="41">
        <f t="shared" si="6"/>
        <v>2224547</v>
      </c>
      <c r="DW66" s="41">
        <f t="shared" si="6"/>
        <v>1366404</v>
      </c>
      <c r="DX66" s="41">
        <f t="shared" si="6"/>
        <v>4630452</v>
      </c>
      <c r="DY66" s="41">
        <f t="shared" si="6"/>
        <v>17738881</v>
      </c>
      <c r="DZ66" s="41">
        <f t="shared" si="6"/>
        <v>2860687</v>
      </c>
      <c r="EA66" s="41">
        <f t="shared" si="6"/>
        <v>3225293</v>
      </c>
      <c r="EB66" s="41">
        <f t="shared" si="6"/>
        <v>36288510</v>
      </c>
      <c r="EC66" s="110">
        <f t="shared" si="6"/>
        <v>1697178</v>
      </c>
      <c r="ED66" s="149">
        <f t="shared" si="6"/>
        <v>904154</v>
      </c>
      <c r="EE66" s="41">
        <f t="shared" si="6"/>
        <v>314167852</v>
      </c>
      <c r="EF66" s="41">
        <f t="shared" si="6"/>
        <v>15650327</v>
      </c>
      <c r="EG66" s="41">
        <f t="shared" si="6"/>
        <v>332419511</v>
      </c>
      <c r="EH66" s="163">
        <f>SUM(EH19:EH65)</f>
        <v>101001</v>
      </c>
      <c r="EI66" s="149">
        <f>SUM(EI19:EI65)</f>
        <v>148054</v>
      </c>
      <c r="EJ66" s="41">
        <f>SUM(EJ19:EJ65)</f>
        <v>892152</v>
      </c>
      <c r="EK66" s="41">
        <f>SUM(EK19:EK65)</f>
        <v>686690</v>
      </c>
      <c r="EL66" s="41">
        <f>SUM(EL19:EL65)</f>
        <v>1827897</v>
      </c>
      <c r="EM66" s="110">
        <f>SUM(EM19:EM65)</f>
        <v>3374</v>
      </c>
      <c r="EN66" s="149">
        <f>SUM(EN19:EN65)</f>
        <v>0</v>
      </c>
      <c r="EO66" s="41">
        <f>SUM(EO19:EO65)</f>
        <v>590243</v>
      </c>
      <c r="EP66" s="41">
        <f>SUM(EP19:EP65)</f>
        <v>15888</v>
      </c>
      <c r="EQ66" s="41">
        <f>SUM(EQ19:EQ65)</f>
        <v>609505</v>
      </c>
      <c r="ER66" s="41">
        <f aca="true" t="shared" si="7" ref="ER66:FC66">SUM(ER19:ER65)</f>
        <v>122541</v>
      </c>
      <c r="ES66" s="41">
        <f t="shared" si="7"/>
        <v>4</v>
      </c>
      <c r="ET66" s="41">
        <f t="shared" si="7"/>
        <v>7769</v>
      </c>
      <c r="EU66" s="41">
        <f t="shared" si="7"/>
        <v>0.4</v>
      </c>
      <c r="EV66" s="41">
        <f t="shared" si="7"/>
        <v>792.3</v>
      </c>
      <c r="EW66" s="41">
        <f t="shared" si="7"/>
        <v>0</v>
      </c>
      <c r="EX66" s="41">
        <f t="shared" si="7"/>
        <v>0</v>
      </c>
      <c r="EY66" s="41">
        <f t="shared" si="7"/>
        <v>0</v>
      </c>
      <c r="EZ66" s="41">
        <f t="shared" si="7"/>
        <v>0</v>
      </c>
      <c r="FA66" s="41">
        <f t="shared" si="7"/>
        <v>0</v>
      </c>
      <c r="FB66" s="41">
        <f t="shared" si="7"/>
        <v>0</v>
      </c>
      <c r="FC66" s="41">
        <f t="shared" si="7"/>
        <v>0</v>
      </c>
      <c r="FD66" s="41">
        <f>SUM(FD19:FD65)</f>
        <v>0</v>
      </c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27" customHeight="1" thickTop="1">
      <c r="A67" s="176" t="s">
        <v>80</v>
      </c>
      <c r="B67" s="177">
        <f aca="true" t="shared" si="8" ref="B67:AG67">SUM(B66,B18)</f>
        <v>32557635</v>
      </c>
      <c r="C67" s="177">
        <f t="shared" si="8"/>
        <v>252313863</v>
      </c>
      <c r="D67" s="177">
        <f t="shared" si="8"/>
        <v>1344</v>
      </c>
      <c r="E67" s="177">
        <f t="shared" si="8"/>
        <v>20236345</v>
      </c>
      <c r="F67" s="153">
        <f t="shared" si="8"/>
        <v>1068</v>
      </c>
      <c r="G67" s="153">
        <f t="shared" si="8"/>
        <v>17818940</v>
      </c>
      <c r="H67" s="153">
        <f t="shared" si="8"/>
        <v>276</v>
      </c>
      <c r="I67" s="153">
        <f t="shared" si="8"/>
        <v>2417405</v>
      </c>
      <c r="J67" s="181">
        <f t="shared" si="8"/>
        <v>11</v>
      </c>
      <c r="K67" s="181">
        <f t="shared" si="8"/>
        <v>2675282</v>
      </c>
      <c r="L67" s="177">
        <f t="shared" si="8"/>
        <v>127</v>
      </c>
      <c r="M67" s="180">
        <f t="shared" si="8"/>
        <v>3397042</v>
      </c>
      <c r="N67" s="177">
        <f t="shared" si="8"/>
        <v>2</v>
      </c>
      <c r="O67" s="177">
        <f t="shared" si="8"/>
        <v>159130</v>
      </c>
      <c r="P67" s="153">
        <f t="shared" si="8"/>
        <v>125</v>
      </c>
      <c r="Q67" s="153">
        <f t="shared" si="8"/>
        <v>3237912</v>
      </c>
      <c r="R67" s="153">
        <f t="shared" si="8"/>
        <v>2</v>
      </c>
      <c r="S67" s="153">
        <f t="shared" si="8"/>
        <v>352100</v>
      </c>
      <c r="T67" s="177">
        <f t="shared" si="8"/>
        <v>33412</v>
      </c>
      <c r="U67" s="180">
        <f t="shared" si="8"/>
        <v>30919</v>
      </c>
      <c r="V67" s="177">
        <f t="shared" si="8"/>
        <v>1568</v>
      </c>
      <c r="W67" s="177">
        <f t="shared" si="8"/>
        <v>925</v>
      </c>
      <c r="X67" s="43">
        <f t="shared" si="8"/>
        <v>6427765</v>
      </c>
      <c r="Y67" s="43">
        <f t="shared" si="8"/>
        <v>4079652</v>
      </c>
      <c r="Z67" s="43">
        <f t="shared" si="8"/>
        <v>334183</v>
      </c>
      <c r="AA67" s="43">
        <f t="shared" si="8"/>
        <v>260254</v>
      </c>
      <c r="AB67" s="43">
        <f t="shared" si="8"/>
        <v>2087502</v>
      </c>
      <c r="AC67" s="43">
        <f t="shared" si="8"/>
        <v>737086</v>
      </c>
      <c r="AD67" s="177">
        <f t="shared" si="8"/>
        <v>143003</v>
      </c>
      <c r="AE67" s="153">
        <f t="shared" si="8"/>
        <v>1715</v>
      </c>
      <c r="AF67" s="153">
        <f t="shared" si="8"/>
        <v>993912</v>
      </c>
      <c r="AG67" s="153">
        <f t="shared" si="8"/>
        <v>351822000</v>
      </c>
      <c r="AH67" s="153">
        <f aca="true" t="shared" si="9" ref="AH67:BM67">SUM(AH66,AH18)</f>
        <v>246312900</v>
      </c>
      <c r="AI67" s="177">
        <f t="shared" si="9"/>
        <v>59</v>
      </c>
      <c r="AJ67" s="180">
        <f t="shared" si="9"/>
        <v>58</v>
      </c>
      <c r="AK67" s="183">
        <f t="shared" si="9"/>
        <v>338864000</v>
      </c>
      <c r="AL67" s="177">
        <f t="shared" si="9"/>
        <v>239128900</v>
      </c>
      <c r="AM67" s="180">
        <f t="shared" si="9"/>
        <v>948012</v>
      </c>
      <c r="AN67" s="177">
        <f t="shared" si="9"/>
        <v>790666</v>
      </c>
      <c r="AO67" s="153">
        <f t="shared" si="9"/>
        <v>59764300</v>
      </c>
      <c r="AP67" s="153">
        <f t="shared" si="9"/>
        <v>41834000</v>
      </c>
      <c r="AQ67" s="153">
        <f t="shared" si="9"/>
        <v>138082</v>
      </c>
      <c r="AR67" s="153">
        <f t="shared" si="9"/>
        <v>137490</v>
      </c>
      <c r="AS67" s="154">
        <f t="shared" si="9"/>
        <v>137469</v>
      </c>
      <c r="AT67" s="153">
        <f t="shared" si="9"/>
        <v>150860970</v>
      </c>
      <c r="AU67" s="153">
        <f t="shared" si="9"/>
        <v>148178370</v>
      </c>
      <c r="AV67" s="153">
        <f t="shared" si="9"/>
        <v>148168370</v>
      </c>
      <c r="AW67" s="153">
        <f t="shared" si="9"/>
        <v>105003</v>
      </c>
      <c r="AX67" s="153">
        <f t="shared" si="9"/>
        <v>1213</v>
      </c>
      <c r="AY67" s="153">
        <f t="shared" si="9"/>
        <v>1181</v>
      </c>
      <c r="AZ67" s="153">
        <f t="shared" si="9"/>
        <v>1181</v>
      </c>
      <c r="BA67" s="153">
        <f t="shared" si="9"/>
        <v>486000</v>
      </c>
      <c r="BB67" s="153">
        <f t="shared" si="9"/>
        <v>460000</v>
      </c>
      <c r="BC67" s="153">
        <f t="shared" si="9"/>
        <v>460000</v>
      </c>
      <c r="BD67" s="154">
        <f t="shared" si="9"/>
        <v>881</v>
      </c>
      <c r="BE67" s="43">
        <f t="shared" si="9"/>
        <v>183</v>
      </c>
      <c r="BF67" s="43">
        <f t="shared" si="9"/>
        <v>183</v>
      </c>
      <c r="BG67" s="43">
        <f t="shared" si="9"/>
        <v>183</v>
      </c>
      <c r="BH67" s="43">
        <f t="shared" si="9"/>
        <v>205000</v>
      </c>
      <c r="BI67" s="43">
        <f t="shared" si="9"/>
        <v>205000</v>
      </c>
      <c r="BJ67" s="43">
        <f t="shared" si="9"/>
        <v>205000</v>
      </c>
      <c r="BK67" s="43">
        <f t="shared" si="9"/>
        <v>176</v>
      </c>
      <c r="BL67" s="43">
        <f t="shared" si="9"/>
        <v>36</v>
      </c>
      <c r="BM67" s="43">
        <f t="shared" si="9"/>
        <v>36</v>
      </c>
      <c r="BN67" s="43">
        <f aca="true" t="shared" si="10" ref="BN67:CL67">SUM(BN66,BN18)</f>
        <v>36</v>
      </c>
      <c r="BO67" s="43">
        <f t="shared" si="10"/>
        <v>10000</v>
      </c>
      <c r="BP67" s="43">
        <f t="shared" si="10"/>
        <v>10000</v>
      </c>
      <c r="BQ67" s="43">
        <f t="shared" si="10"/>
        <v>10000</v>
      </c>
      <c r="BR67" s="43">
        <f t="shared" si="10"/>
        <v>36</v>
      </c>
      <c r="BS67" s="43">
        <f t="shared" si="10"/>
        <v>2428</v>
      </c>
      <c r="BT67" s="43">
        <f t="shared" si="10"/>
        <v>381458</v>
      </c>
      <c r="BU67" s="43">
        <f t="shared" si="10"/>
        <v>4964</v>
      </c>
      <c r="BV67" s="43">
        <f t="shared" si="10"/>
        <v>500</v>
      </c>
      <c r="BW67" s="43">
        <f t="shared" si="10"/>
        <v>227</v>
      </c>
      <c r="BX67" s="43">
        <f t="shared" si="10"/>
        <v>144311</v>
      </c>
      <c r="BY67" s="43">
        <f t="shared" si="10"/>
        <v>4</v>
      </c>
      <c r="BZ67" s="43">
        <f t="shared" si="10"/>
        <v>3685</v>
      </c>
      <c r="CA67" s="43">
        <f t="shared" si="10"/>
        <v>2</v>
      </c>
      <c r="CB67" s="43">
        <f t="shared" si="10"/>
        <v>934</v>
      </c>
      <c r="CC67" s="43">
        <f t="shared" si="10"/>
        <v>0</v>
      </c>
      <c r="CD67" s="43">
        <f t="shared" si="10"/>
        <v>0</v>
      </c>
      <c r="CE67" s="43">
        <f t="shared" si="10"/>
        <v>259913</v>
      </c>
      <c r="CF67" s="43">
        <f t="shared" si="10"/>
        <v>121</v>
      </c>
      <c r="CG67" s="43">
        <f t="shared" si="10"/>
        <v>108076</v>
      </c>
      <c r="CH67" s="43">
        <f t="shared" si="10"/>
        <v>647</v>
      </c>
      <c r="CI67" s="43">
        <f t="shared" si="10"/>
        <v>38915</v>
      </c>
      <c r="CJ67" s="43">
        <f t="shared" si="10"/>
        <v>64</v>
      </c>
      <c r="CK67" s="43">
        <f t="shared" si="10"/>
        <v>20954</v>
      </c>
      <c r="CL67" s="43">
        <f t="shared" si="10"/>
        <v>112</v>
      </c>
      <c r="CM67" s="43">
        <f aca="true" t="shared" si="11" ref="CM67:CW67">SUM(CM66,CM18)</f>
        <v>0</v>
      </c>
      <c r="CN67" s="43">
        <f t="shared" si="11"/>
        <v>0</v>
      </c>
      <c r="CO67" s="43">
        <f t="shared" si="11"/>
        <v>50</v>
      </c>
      <c r="CP67" s="43">
        <f t="shared" si="11"/>
        <v>159575</v>
      </c>
      <c r="CQ67" s="43">
        <f t="shared" si="11"/>
        <v>108</v>
      </c>
      <c r="CR67" s="43">
        <f t="shared" si="11"/>
        <v>416</v>
      </c>
      <c r="CS67" s="43">
        <f t="shared" si="11"/>
        <v>506</v>
      </c>
      <c r="CT67" s="43">
        <f t="shared" si="11"/>
        <v>60</v>
      </c>
      <c r="CU67" s="43">
        <f t="shared" si="11"/>
        <v>171</v>
      </c>
      <c r="CV67" s="43">
        <f t="shared" si="11"/>
        <v>0</v>
      </c>
      <c r="CW67" s="43">
        <f t="shared" si="11"/>
        <v>0</v>
      </c>
      <c r="CX67" s="43">
        <f aca="true" t="shared" si="12" ref="CX67:EC67">SUM(CX66,CX18)</f>
        <v>0</v>
      </c>
      <c r="CY67" s="43">
        <f t="shared" si="12"/>
        <v>0</v>
      </c>
      <c r="CZ67" s="43">
        <f t="shared" si="12"/>
        <v>3</v>
      </c>
      <c r="DA67" s="43">
        <f t="shared" si="12"/>
        <v>9</v>
      </c>
      <c r="DB67" s="43">
        <f t="shared" si="12"/>
        <v>2</v>
      </c>
      <c r="DC67" s="43">
        <f t="shared" si="12"/>
        <v>24</v>
      </c>
      <c r="DD67" s="43">
        <f t="shared" si="12"/>
        <v>0</v>
      </c>
      <c r="DE67" s="43">
        <f t="shared" si="12"/>
        <v>0</v>
      </c>
      <c r="DF67" s="43">
        <f t="shared" si="12"/>
        <v>228</v>
      </c>
      <c r="DG67" s="43">
        <f t="shared" si="12"/>
        <v>136</v>
      </c>
      <c r="DH67" s="43">
        <f t="shared" si="12"/>
        <v>31</v>
      </c>
      <c r="DI67" s="43">
        <f t="shared" si="12"/>
        <v>10</v>
      </c>
      <c r="DJ67" s="43">
        <f t="shared" si="12"/>
        <v>93</v>
      </c>
      <c r="DK67" s="196">
        <f t="shared" si="12"/>
        <v>10</v>
      </c>
      <c r="DL67" s="43">
        <f t="shared" si="12"/>
        <v>122</v>
      </c>
      <c r="DM67" s="43">
        <f t="shared" si="12"/>
        <v>17</v>
      </c>
      <c r="DN67" s="43">
        <f t="shared" si="12"/>
        <v>6</v>
      </c>
      <c r="DO67" s="43">
        <f t="shared" si="12"/>
        <v>9</v>
      </c>
      <c r="DP67" s="43">
        <f t="shared" si="12"/>
        <v>3999</v>
      </c>
      <c r="DQ67" s="43">
        <f t="shared" si="12"/>
        <v>344865</v>
      </c>
      <c r="DR67" s="43">
        <f t="shared" si="12"/>
        <v>829557</v>
      </c>
      <c r="DS67" s="43">
        <f t="shared" si="12"/>
        <v>411258</v>
      </c>
      <c r="DT67" s="43">
        <f t="shared" si="12"/>
        <v>4517393</v>
      </c>
      <c r="DU67" s="43">
        <f t="shared" si="12"/>
        <v>10159061</v>
      </c>
      <c r="DV67" s="43">
        <f t="shared" si="12"/>
        <v>6643933</v>
      </c>
      <c r="DW67" s="43">
        <f t="shared" si="12"/>
        <v>4516254</v>
      </c>
      <c r="DX67" s="43">
        <f t="shared" si="12"/>
        <v>17414731</v>
      </c>
      <c r="DY67" s="43">
        <f t="shared" si="12"/>
        <v>45493098</v>
      </c>
      <c r="DZ67" s="43">
        <f t="shared" si="12"/>
        <v>5991117</v>
      </c>
      <c r="EA67" s="43">
        <f t="shared" si="12"/>
        <v>4412031</v>
      </c>
      <c r="EB67" s="43">
        <f t="shared" si="12"/>
        <v>100388433</v>
      </c>
      <c r="EC67" s="112">
        <f t="shared" si="12"/>
        <v>5490204</v>
      </c>
      <c r="ED67" s="169">
        <f aca="true" t="shared" si="13" ref="ED67:FD67">SUM(ED66,ED18)</f>
        <v>1003642</v>
      </c>
      <c r="EE67" s="43">
        <f t="shared" si="13"/>
        <v>353908548</v>
      </c>
      <c r="EF67" s="43">
        <f t="shared" si="13"/>
        <v>26085119</v>
      </c>
      <c r="EG67" s="43">
        <f t="shared" si="13"/>
        <v>386487513</v>
      </c>
      <c r="EH67" s="165">
        <f t="shared" si="13"/>
        <v>407737</v>
      </c>
      <c r="EI67" s="169">
        <f t="shared" si="13"/>
        <v>366584</v>
      </c>
      <c r="EJ67" s="43">
        <f t="shared" si="13"/>
        <v>2001152</v>
      </c>
      <c r="EK67" s="43">
        <f t="shared" si="13"/>
        <v>2592765</v>
      </c>
      <c r="EL67" s="43">
        <f t="shared" si="13"/>
        <v>5368238</v>
      </c>
      <c r="EM67" s="112">
        <f t="shared" si="13"/>
        <v>3374</v>
      </c>
      <c r="EN67" s="169">
        <f t="shared" si="13"/>
        <v>0</v>
      </c>
      <c r="EO67" s="43">
        <f t="shared" si="13"/>
        <v>6774747</v>
      </c>
      <c r="EP67" s="43">
        <f t="shared" si="13"/>
        <v>15888</v>
      </c>
      <c r="EQ67" s="43">
        <f t="shared" si="13"/>
        <v>6794009</v>
      </c>
      <c r="ER67" s="43">
        <f t="shared" si="13"/>
        <v>488993</v>
      </c>
      <c r="ES67" s="43">
        <f t="shared" si="13"/>
        <v>7</v>
      </c>
      <c r="ET67" s="43">
        <f t="shared" si="13"/>
        <v>18114</v>
      </c>
      <c r="EU67" s="43">
        <f t="shared" si="13"/>
        <v>2</v>
      </c>
      <c r="EV67" s="43">
        <f t="shared" si="13"/>
        <v>4560.5</v>
      </c>
      <c r="EW67" s="43">
        <f t="shared" si="13"/>
        <v>1</v>
      </c>
      <c r="EX67" s="43">
        <f t="shared" si="13"/>
        <v>2399</v>
      </c>
      <c r="EY67" s="43">
        <f t="shared" si="13"/>
        <v>0</v>
      </c>
      <c r="EZ67" s="43">
        <f t="shared" si="13"/>
        <v>0</v>
      </c>
      <c r="FA67" s="43">
        <f t="shared" si="13"/>
        <v>0</v>
      </c>
      <c r="FB67" s="43">
        <f t="shared" si="13"/>
        <v>0</v>
      </c>
      <c r="FC67" s="43">
        <f t="shared" si="13"/>
        <v>0</v>
      </c>
      <c r="FD67" s="43">
        <f t="shared" si="13"/>
        <v>0</v>
      </c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  <row r="68" spans="1:191" ht="27" customHeight="1" hidden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3"/>
      <c r="L68" s="16"/>
      <c r="M68" s="16"/>
      <c r="N68" s="16"/>
      <c r="O68" s="16"/>
      <c r="P68" s="16"/>
      <c r="Q68" s="16"/>
      <c r="R68" s="16"/>
      <c r="S68" s="16"/>
      <c r="T68" s="59"/>
      <c r="U68" s="59"/>
      <c r="V68" s="59"/>
      <c r="W68" s="59"/>
      <c r="X68" s="59"/>
      <c r="Y68" s="59"/>
      <c r="Z68" s="59"/>
      <c r="AA68" s="59"/>
      <c r="AB68" s="126"/>
      <c r="AC68" s="126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3"/>
      <c r="AV68" s="59"/>
      <c r="AW68" s="3"/>
      <c r="AX68" s="59"/>
      <c r="AY68" s="59"/>
      <c r="AZ68" s="59"/>
      <c r="BA68" s="59"/>
      <c r="BB68" s="3"/>
      <c r="BC68" s="59"/>
      <c r="BD68" s="3"/>
      <c r="BE68" s="59"/>
      <c r="BF68" s="59"/>
      <c r="BG68" s="59"/>
      <c r="BH68" s="59"/>
      <c r="BI68" s="3"/>
      <c r="BJ68" s="59"/>
      <c r="BK68" s="3"/>
      <c r="BL68" s="59"/>
      <c r="BM68" s="59"/>
      <c r="BN68" s="59"/>
      <c r="BO68" s="59"/>
      <c r="BP68" s="3"/>
      <c r="BQ68" s="59"/>
      <c r="BR68" s="3"/>
      <c r="BS68" s="59"/>
      <c r="BT68" s="3"/>
      <c r="BU68" s="59"/>
      <c r="BV68" s="3"/>
      <c r="BW68" s="3"/>
      <c r="BX68" s="126"/>
      <c r="BY68" s="126"/>
      <c r="BZ68" s="126"/>
      <c r="CA68" s="126"/>
      <c r="CB68" s="3"/>
      <c r="CC68" s="126"/>
      <c r="CD68" s="3"/>
      <c r="CE68" s="3"/>
      <c r="CF68" s="126"/>
      <c r="CG68" s="126"/>
      <c r="CH68" s="126"/>
      <c r="CI68" s="126"/>
      <c r="CJ68" s="3"/>
      <c r="CK68" s="126"/>
      <c r="CL68" s="126"/>
      <c r="CM68" s="126"/>
      <c r="CN68" s="3"/>
      <c r="CO68" s="3"/>
      <c r="CP68" s="126"/>
      <c r="CQ68" s="126"/>
      <c r="CR68" s="126"/>
      <c r="CS68" s="3"/>
      <c r="CT68" s="3"/>
      <c r="CU68" s="3"/>
      <c r="CV68" s="3"/>
      <c r="CW68" s="3"/>
      <c r="CX68" s="3"/>
      <c r="CY68" s="126"/>
      <c r="CZ68" s="3"/>
      <c r="DA68" s="3"/>
      <c r="DB68" s="3"/>
      <c r="DC68" s="126"/>
      <c r="DD68" s="3"/>
      <c r="DE68" s="126"/>
      <c r="DF68" s="126"/>
      <c r="DG68" s="3"/>
      <c r="DH68" s="3"/>
      <c r="DI68" s="3"/>
      <c r="DJ68" s="126"/>
      <c r="DK68" s="3"/>
      <c r="DL68" s="3"/>
      <c r="DM68" s="126"/>
      <c r="DN68" s="3"/>
      <c r="DO68" s="126"/>
      <c r="DP68" s="3"/>
      <c r="DQ68" s="126"/>
      <c r="DR68" s="3"/>
      <c r="DS68" s="126"/>
      <c r="DT68" s="126"/>
      <c r="DU68" s="126"/>
      <c r="DV68" s="126"/>
      <c r="DW68" s="126"/>
      <c r="DX68" s="3"/>
      <c r="DY68" s="126"/>
      <c r="DZ68" s="3"/>
      <c r="EA68" s="126"/>
      <c r="EB68" s="3"/>
      <c r="EC68" s="3"/>
      <c r="ED68" s="3"/>
      <c r="EE68" s="126"/>
      <c r="EF68" s="3"/>
      <c r="EG68" s="126"/>
      <c r="EH68" s="3"/>
      <c r="EI68" s="3"/>
      <c r="EJ68" s="126"/>
      <c r="EK68" s="3"/>
      <c r="EL68" s="126"/>
      <c r="EM68" s="3"/>
      <c r="EN68" s="3"/>
      <c r="EO68" s="126"/>
      <c r="EP68" s="3"/>
      <c r="EQ68" s="126"/>
      <c r="ER68" s="126"/>
      <c r="ES68" s="3"/>
      <c r="ET68" s="126"/>
      <c r="EU68" s="126"/>
      <c r="EV68" s="126"/>
      <c r="EW68" s="126"/>
      <c r="EX68" s="3"/>
      <c r="EY68" s="3"/>
      <c r="EZ68" s="126"/>
      <c r="FA68" s="126"/>
      <c r="FB68" s="126"/>
      <c r="FC68" s="126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</row>
    <row r="69" spans="1:160" s="235" customFormat="1" ht="40.5" customHeight="1" hidden="1">
      <c r="A69" s="233"/>
      <c r="B69" s="234">
        <v>32557635</v>
      </c>
      <c r="C69" s="234">
        <v>252313863</v>
      </c>
      <c r="D69" s="233">
        <v>1344</v>
      </c>
      <c r="E69" s="233">
        <v>20236345</v>
      </c>
      <c r="F69" s="233">
        <v>1068</v>
      </c>
      <c r="G69" s="233">
        <v>17818940</v>
      </c>
      <c r="H69" s="233">
        <v>276</v>
      </c>
      <c r="I69" s="233">
        <v>2417405</v>
      </c>
      <c r="J69" s="233">
        <v>11</v>
      </c>
      <c r="K69" s="235">
        <v>2675282</v>
      </c>
      <c r="L69" s="233">
        <v>127</v>
      </c>
      <c r="M69" s="233">
        <v>3397042</v>
      </c>
      <c r="N69" s="233">
        <v>2</v>
      </c>
      <c r="O69" s="233">
        <v>159130</v>
      </c>
      <c r="P69" s="233">
        <v>125</v>
      </c>
      <c r="Q69" s="233">
        <v>3237912</v>
      </c>
      <c r="R69" s="233">
        <v>2</v>
      </c>
      <c r="S69" s="233">
        <v>352100</v>
      </c>
      <c r="T69" s="233">
        <v>33412</v>
      </c>
      <c r="U69" s="233">
        <v>30919</v>
      </c>
      <c r="V69" s="233">
        <v>1568</v>
      </c>
      <c r="W69" s="233">
        <v>925</v>
      </c>
      <c r="X69" s="233">
        <v>6427765</v>
      </c>
      <c r="Y69" s="233">
        <v>4079652</v>
      </c>
      <c r="Z69" s="233">
        <v>334183</v>
      </c>
      <c r="AA69" s="233">
        <v>260254</v>
      </c>
      <c r="AB69" s="233">
        <v>2087502</v>
      </c>
      <c r="AC69" s="233">
        <v>737086</v>
      </c>
      <c r="AD69" s="233">
        <v>143003</v>
      </c>
      <c r="AE69" s="233">
        <v>1715</v>
      </c>
      <c r="AF69" s="233">
        <v>993912</v>
      </c>
      <c r="AG69" s="233">
        <v>351822000</v>
      </c>
      <c r="AH69" s="233">
        <v>246312900</v>
      </c>
      <c r="AI69" s="233">
        <v>59</v>
      </c>
      <c r="AJ69" s="233">
        <v>58</v>
      </c>
      <c r="AK69" s="233">
        <v>338864000</v>
      </c>
      <c r="AL69" s="233">
        <v>239128900</v>
      </c>
      <c r="AM69" s="233">
        <v>948012</v>
      </c>
      <c r="AN69" s="233">
        <v>790666</v>
      </c>
      <c r="AO69" s="233">
        <v>59764300</v>
      </c>
      <c r="AP69" s="233">
        <v>41834000</v>
      </c>
      <c r="AQ69" s="233">
        <v>138082</v>
      </c>
      <c r="AR69" s="233">
        <v>137490</v>
      </c>
      <c r="AS69" s="233">
        <v>137469</v>
      </c>
      <c r="AT69" s="233">
        <v>150860970</v>
      </c>
      <c r="AU69" s="235">
        <v>148178370</v>
      </c>
      <c r="AV69" s="233">
        <v>148168370</v>
      </c>
      <c r="AW69" s="235">
        <v>105003</v>
      </c>
      <c r="AX69" s="233">
        <v>1213</v>
      </c>
      <c r="AY69" s="233">
        <v>1181</v>
      </c>
      <c r="AZ69" s="233">
        <v>1181</v>
      </c>
      <c r="BA69" s="233">
        <v>486000</v>
      </c>
      <c r="BB69" s="235">
        <v>460000</v>
      </c>
      <c r="BC69" s="233">
        <v>460000</v>
      </c>
      <c r="BD69" s="235">
        <v>881</v>
      </c>
      <c r="BE69" s="233">
        <v>183</v>
      </c>
      <c r="BF69" s="233">
        <v>183</v>
      </c>
      <c r="BG69" s="233">
        <v>183</v>
      </c>
      <c r="BH69" s="233">
        <v>205000</v>
      </c>
      <c r="BI69" s="235">
        <v>205000</v>
      </c>
      <c r="BJ69" s="233">
        <v>205000</v>
      </c>
      <c r="BK69" s="235">
        <v>176</v>
      </c>
      <c r="BL69" s="233">
        <v>36</v>
      </c>
      <c r="BM69" s="233">
        <v>36</v>
      </c>
      <c r="BN69" s="233">
        <v>36</v>
      </c>
      <c r="BO69" s="233">
        <v>10000</v>
      </c>
      <c r="BP69" s="235">
        <v>10000</v>
      </c>
      <c r="BQ69" s="233">
        <v>10000</v>
      </c>
      <c r="BR69" s="235">
        <v>36</v>
      </c>
      <c r="BS69" s="233">
        <v>2428</v>
      </c>
      <c r="BT69" s="235">
        <v>381458</v>
      </c>
      <c r="BU69" s="233">
        <v>4964</v>
      </c>
      <c r="BV69" s="235">
        <v>500</v>
      </c>
      <c r="BW69" s="235">
        <v>227</v>
      </c>
      <c r="BX69" s="233">
        <v>144311</v>
      </c>
      <c r="BY69" s="233">
        <v>4</v>
      </c>
      <c r="BZ69" s="233">
        <v>3685</v>
      </c>
      <c r="CA69" s="233">
        <v>2</v>
      </c>
      <c r="CB69" s="235">
        <v>934</v>
      </c>
      <c r="CC69" s="233">
        <v>0</v>
      </c>
      <c r="CD69" s="235">
        <v>0</v>
      </c>
      <c r="CE69" s="235">
        <v>259913</v>
      </c>
      <c r="CF69" s="233">
        <v>121</v>
      </c>
      <c r="CG69" s="233">
        <v>108076</v>
      </c>
      <c r="CH69" s="233">
        <v>647</v>
      </c>
      <c r="CI69" s="233">
        <v>38915</v>
      </c>
      <c r="CJ69" s="235">
        <v>64</v>
      </c>
      <c r="CK69" s="233">
        <v>20954</v>
      </c>
      <c r="CL69" s="233">
        <v>112</v>
      </c>
      <c r="CM69" s="233">
        <v>0</v>
      </c>
      <c r="CN69" s="235">
        <v>0</v>
      </c>
      <c r="CO69" s="235">
        <v>50</v>
      </c>
      <c r="CP69" s="233">
        <v>159575</v>
      </c>
      <c r="CQ69" s="233">
        <v>108</v>
      </c>
      <c r="CR69" s="233">
        <v>416</v>
      </c>
      <c r="CS69" s="235">
        <v>506</v>
      </c>
      <c r="CT69" s="235">
        <v>60</v>
      </c>
      <c r="CU69" s="235">
        <v>171</v>
      </c>
      <c r="CV69" s="235">
        <v>0</v>
      </c>
      <c r="CW69" s="235">
        <v>0</v>
      </c>
      <c r="CX69" s="235">
        <v>0</v>
      </c>
      <c r="CY69" s="233">
        <v>0</v>
      </c>
      <c r="CZ69" s="235">
        <v>3</v>
      </c>
      <c r="DA69" s="235">
        <v>9</v>
      </c>
      <c r="DB69" s="235">
        <v>2</v>
      </c>
      <c r="DC69" s="233">
        <v>24</v>
      </c>
      <c r="DD69" s="235">
        <v>0</v>
      </c>
      <c r="DE69" s="233">
        <v>0</v>
      </c>
      <c r="DF69" s="233">
        <v>228</v>
      </c>
      <c r="DG69" s="235">
        <v>136</v>
      </c>
      <c r="DH69" s="235">
        <v>31</v>
      </c>
      <c r="DI69" s="235">
        <v>10</v>
      </c>
      <c r="DJ69" s="233">
        <v>93</v>
      </c>
      <c r="DK69" s="235">
        <v>10</v>
      </c>
      <c r="DL69" s="235">
        <v>122</v>
      </c>
      <c r="DM69" s="233">
        <v>17</v>
      </c>
      <c r="DN69" s="235">
        <v>6</v>
      </c>
      <c r="DO69" s="233">
        <v>9</v>
      </c>
      <c r="DP69" s="235">
        <v>3999</v>
      </c>
      <c r="DQ69" s="233">
        <v>344865</v>
      </c>
      <c r="DR69" s="235">
        <v>829557</v>
      </c>
      <c r="DS69" s="233">
        <v>411258</v>
      </c>
      <c r="DT69" s="233">
        <v>4517393</v>
      </c>
      <c r="DU69" s="233">
        <v>10159061</v>
      </c>
      <c r="DV69" s="233">
        <v>6643933</v>
      </c>
      <c r="DW69" s="233">
        <v>4516254</v>
      </c>
      <c r="DX69" s="235">
        <v>17414731</v>
      </c>
      <c r="DY69" s="233">
        <v>45493098</v>
      </c>
      <c r="DZ69" s="235">
        <v>5991117</v>
      </c>
      <c r="EA69" s="233">
        <v>4412031</v>
      </c>
      <c r="EB69" s="235">
        <v>100388433</v>
      </c>
      <c r="EC69" s="235">
        <v>5490204</v>
      </c>
      <c r="ED69" s="235">
        <v>1003642</v>
      </c>
      <c r="EE69" s="233">
        <v>353908548</v>
      </c>
      <c r="EF69" s="235">
        <v>26085119</v>
      </c>
      <c r="EG69" s="233">
        <v>386487513</v>
      </c>
      <c r="EH69" s="235">
        <v>407737</v>
      </c>
      <c r="EI69" s="235">
        <v>366584</v>
      </c>
      <c r="EJ69" s="233">
        <v>2001152</v>
      </c>
      <c r="EK69" s="235">
        <v>2592765</v>
      </c>
      <c r="EL69" s="233">
        <v>5368238</v>
      </c>
      <c r="EM69" s="235">
        <v>3374</v>
      </c>
      <c r="EN69" s="235">
        <v>0</v>
      </c>
      <c r="EO69" s="233">
        <v>6774747</v>
      </c>
      <c r="EP69" s="235">
        <v>15888</v>
      </c>
      <c r="EQ69" s="233">
        <v>6794009</v>
      </c>
      <c r="ER69" s="233">
        <v>488993</v>
      </c>
      <c r="ES69" s="235">
        <v>7</v>
      </c>
      <c r="ET69" s="233">
        <v>18114</v>
      </c>
      <c r="EU69" s="233">
        <v>2</v>
      </c>
      <c r="EV69" s="233">
        <v>4560.5</v>
      </c>
      <c r="EW69" s="233">
        <v>1</v>
      </c>
      <c r="EX69" s="235">
        <v>2399</v>
      </c>
      <c r="EY69" s="235">
        <v>0</v>
      </c>
      <c r="EZ69" s="233">
        <v>0</v>
      </c>
      <c r="FA69" s="233">
        <v>0</v>
      </c>
      <c r="FB69" s="233">
        <v>0</v>
      </c>
      <c r="FC69" s="233">
        <v>0</v>
      </c>
      <c r="FD69" s="235">
        <v>0</v>
      </c>
    </row>
    <row r="70" spans="1:160" s="235" customFormat="1" ht="25.5" customHeight="1" hidden="1">
      <c r="A70" s="233"/>
      <c r="B70" s="236">
        <f>B67-B69</f>
        <v>0</v>
      </c>
      <c r="C70" s="236">
        <f aca="true" t="shared" si="14" ref="C70:BN70">C67-C69</f>
        <v>0</v>
      </c>
      <c r="D70" s="236">
        <f t="shared" si="14"/>
        <v>0</v>
      </c>
      <c r="E70" s="236">
        <f t="shared" si="14"/>
        <v>0</v>
      </c>
      <c r="F70" s="236">
        <f t="shared" si="14"/>
        <v>0</v>
      </c>
      <c r="G70" s="236">
        <f t="shared" si="14"/>
        <v>0</v>
      </c>
      <c r="H70" s="236">
        <f t="shared" si="14"/>
        <v>0</v>
      </c>
      <c r="I70" s="236">
        <f t="shared" si="14"/>
        <v>0</v>
      </c>
      <c r="J70" s="236">
        <f t="shared" si="14"/>
        <v>0</v>
      </c>
      <c r="K70" s="236">
        <f t="shared" si="14"/>
        <v>0</v>
      </c>
      <c r="L70" s="236">
        <f t="shared" si="14"/>
        <v>0</v>
      </c>
      <c r="M70" s="236">
        <f t="shared" si="14"/>
        <v>0</v>
      </c>
      <c r="N70" s="236">
        <f t="shared" si="14"/>
        <v>0</v>
      </c>
      <c r="O70" s="236">
        <f t="shared" si="14"/>
        <v>0</v>
      </c>
      <c r="P70" s="236">
        <f t="shared" si="14"/>
        <v>0</v>
      </c>
      <c r="Q70" s="236">
        <f t="shared" si="14"/>
        <v>0</v>
      </c>
      <c r="R70" s="236">
        <f t="shared" si="14"/>
        <v>0</v>
      </c>
      <c r="S70" s="236">
        <f t="shared" si="14"/>
        <v>0</v>
      </c>
      <c r="T70" s="236">
        <f t="shared" si="14"/>
        <v>0</v>
      </c>
      <c r="U70" s="236">
        <f t="shared" si="14"/>
        <v>0</v>
      </c>
      <c r="V70" s="236">
        <f t="shared" si="14"/>
        <v>0</v>
      </c>
      <c r="W70" s="236">
        <f t="shared" si="14"/>
        <v>0</v>
      </c>
      <c r="X70" s="236">
        <f t="shared" si="14"/>
        <v>0</v>
      </c>
      <c r="Y70" s="236">
        <f t="shared" si="14"/>
        <v>0</v>
      </c>
      <c r="Z70" s="236">
        <f t="shared" si="14"/>
        <v>0</v>
      </c>
      <c r="AA70" s="236">
        <f t="shared" si="14"/>
        <v>0</v>
      </c>
      <c r="AB70" s="236">
        <f t="shared" si="14"/>
        <v>0</v>
      </c>
      <c r="AC70" s="236">
        <f t="shared" si="14"/>
        <v>0</v>
      </c>
      <c r="AD70" s="236">
        <f t="shared" si="14"/>
        <v>0</v>
      </c>
      <c r="AE70" s="236">
        <f t="shared" si="14"/>
        <v>0</v>
      </c>
      <c r="AF70" s="236">
        <f t="shared" si="14"/>
        <v>0</v>
      </c>
      <c r="AG70" s="236">
        <f t="shared" si="14"/>
        <v>0</v>
      </c>
      <c r="AH70" s="236">
        <f t="shared" si="14"/>
        <v>0</v>
      </c>
      <c r="AI70" s="236">
        <f t="shared" si="14"/>
        <v>0</v>
      </c>
      <c r="AJ70" s="236">
        <f t="shared" si="14"/>
        <v>0</v>
      </c>
      <c r="AK70" s="236">
        <f t="shared" si="14"/>
        <v>0</v>
      </c>
      <c r="AL70" s="236">
        <f t="shared" si="14"/>
        <v>0</v>
      </c>
      <c r="AM70" s="236">
        <f t="shared" si="14"/>
        <v>0</v>
      </c>
      <c r="AN70" s="236">
        <f t="shared" si="14"/>
        <v>0</v>
      </c>
      <c r="AO70" s="236">
        <f t="shared" si="14"/>
        <v>0</v>
      </c>
      <c r="AP70" s="236">
        <f t="shared" si="14"/>
        <v>0</v>
      </c>
      <c r="AQ70" s="236">
        <f t="shared" si="14"/>
        <v>0</v>
      </c>
      <c r="AR70" s="236">
        <f t="shared" si="14"/>
        <v>0</v>
      </c>
      <c r="AS70" s="236">
        <f t="shared" si="14"/>
        <v>0</v>
      </c>
      <c r="AT70" s="236">
        <f t="shared" si="14"/>
        <v>0</v>
      </c>
      <c r="AU70" s="236">
        <f t="shared" si="14"/>
        <v>0</v>
      </c>
      <c r="AV70" s="236">
        <f t="shared" si="14"/>
        <v>0</v>
      </c>
      <c r="AW70" s="236">
        <f t="shared" si="14"/>
        <v>0</v>
      </c>
      <c r="AX70" s="236">
        <f t="shared" si="14"/>
        <v>0</v>
      </c>
      <c r="AY70" s="236">
        <f t="shared" si="14"/>
        <v>0</v>
      </c>
      <c r="AZ70" s="236">
        <f t="shared" si="14"/>
        <v>0</v>
      </c>
      <c r="BA70" s="236">
        <f t="shared" si="14"/>
        <v>0</v>
      </c>
      <c r="BB70" s="236">
        <f t="shared" si="14"/>
        <v>0</v>
      </c>
      <c r="BC70" s="236">
        <f t="shared" si="14"/>
        <v>0</v>
      </c>
      <c r="BD70" s="236">
        <f t="shared" si="14"/>
        <v>0</v>
      </c>
      <c r="BE70" s="236">
        <f t="shared" si="14"/>
        <v>0</v>
      </c>
      <c r="BF70" s="236">
        <f t="shared" si="14"/>
        <v>0</v>
      </c>
      <c r="BG70" s="236">
        <f t="shared" si="14"/>
        <v>0</v>
      </c>
      <c r="BH70" s="236">
        <f t="shared" si="14"/>
        <v>0</v>
      </c>
      <c r="BI70" s="236">
        <f t="shared" si="14"/>
        <v>0</v>
      </c>
      <c r="BJ70" s="236">
        <f t="shared" si="14"/>
        <v>0</v>
      </c>
      <c r="BK70" s="236">
        <f t="shared" si="14"/>
        <v>0</v>
      </c>
      <c r="BL70" s="236">
        <f t="shared" si="14"/>
        <v>0</v>
      </c>
      <c r="BM70" s="236">
        <f t="shared" si="14"/>
        <v>0</v>
      </c>
      <c r="BN70" s="236">
        <f t="shared" si="14"/>
        <v>0</v>
      </c>
      <c r="BO70" s="236">
        <f aca="true" t="shared" si="15" ref="BO70:DX70">BO67-BO69</f>
        <v>0</v>
      </c>
      <c r="BP70" s="236">
        <f t="shared" si="15"/>
        <v>0</v>
      </c>
      <c r="BQ70" s="236">
        <f t="shared" si="15"/>
        <v>0</v>
      </c>
      <c r="BR70" s="236">
        <f t="shared" si="15"/>
        <v>0</v>
      </c>
      <c r="BS70" s="236">
        <f t="shared" si="15"/>
        <v>0</v>
      </c>
      <c r="BT70" s="236">
        <f t="shared" si="15"/>
        <v>0</v>
      </c>
      <c r="BU70" s="236">
        <f t="shared" si="15"/>
        <v>0</v>
      </c>
      <c r="BV70" s="236">
        <f t="shared" si="15"/>
        <v>0</v>
      </c>
      <c r="BW70" s="236">
        <f t="shared" si="15"/>
        <v>0</v>
      </c>
      <c r="BX70" s="236">
        <f t="shared" si="15"/>
        <v>0</v>
      </c>
      <c r="BY70" s="236">
        <f t="shared" si="15"/>
        <v>0</v>
      </c>
      <c r="BZ70" s="236">
        <f t="shared" si="15"/>
        <v>0</v>
      </c>
      <c r="CA70" s="236">
        <f t="shared" si="15"/>
        <v>0</v>
      </c>
      <c r="CB70" s="236">
        <f t="shared" si="15"/>
        <v>0</v>
      </c>
      <c r="CC70" s="236">
        <f t="shared" si="15"/>
        <v>0</v>
      </c>
      <c r="CD70" s="236">
        <f t="shared" si="15"/>
        <v>0</v>
      </c>
      <c r="CE70" s="236">
        <f t="shared" si="15"/>
        <v>0</v>
      </c>
      <c r="CF70" s="236">
        <f t="shared" si="15"/>
        <v>0</v>
      </c>
      <c r="CG70" s="236">
        <f t="shared" si="15"/>
        <v>0</v>
      </c>
      <c r="CH70" s="236">
        <f t="shared" si="15"/>
        <v>0</v>
      </c>
      <c r="CI70" s="236">
        <f t="shared" si="15"/>
        <v>0</v>
      </c>
      <c r="CJ70" s="236">
        <f t="shared" si="15"/>
        <v>0</v>
      </c>
      <c r="CK70" s="236">
        <f t="shared" si="15"/>
        <v>0</v>
      </c>
      <c r="CL70" s="236">
        <f t="shared" si="15"/>
        <v>0</v>
      </c>
      <c r="CM70" s="236">
        <f t="shared" si="15"/>
        <v>0</v>
      </c>
      <c r="CN70" s="236">
        <f t="shared" si="15"/>
        <v>0</v>
      </c>
      <c r="CO70" s="236">
        <f t="shared" si="15"/>
        <v>0</v>
      </c>
      <c r="CP70" s="236">
        <f t="shared" si="15"/>
        <v>0</v>
      </c>
      <c r="CQ70" s="236">
        <f t="shared" si="15"/>
        <v>0</v>
      </c>
      <c r="CR70" s="236">
        <f t="shared" si="15"/>
        <v>0</v>
      </c>
      <c r="CS70" s="236">
        <f t="shared" si="15"/>
        <v>0</v>
      </c>
      <c r="CT70" s="236">
        <f t="shared" si="15"/>
        <v>0</v>
      </c>
      <c r="CU70" s="236">
        <f t="shared" si="15"/>
        <v>0</v>
      </c>
      <c r="CV70" s="236">
        <f t="shared" si="15"/>
        <v>0</v>
      </c>
      <c r="CW70" s="236">
        <f t="shared" si="15"/>
        <v>0</v>
      </c>
      <c r="CX70" s="236">
        <f t="shared" si="15"/>
        <v>0</v>
      </c>
      <c r="CY70" s="236">
        <f t="shared" si="15"/>
        <v>0</v>
      </c>
      <c r="CZ70" s="236">
        <f t="shared" si="15"/>
        <v>0</v>
      </c>
      <c r="DA70" s="236">
        <f t="shared" si="15"/>
        <v>0</v>
      </c>
      <c r="DB70" s="236">
        <f t="shared" si="15"/>
        <v>0</v>
      </c>
      <c r="DC70" s="236">
        <f t="shared" si="15"/>
        <v>0</v>
      </c>
      <c r="DD70" s="236">
        <f t="shared" si="15"/>
        <v>0</v>
      </c>
      <c r="DE70" s="236">
        <f t="shared" si="15"/>
        <v>0</v>
      </c>
      <c r="DF70" s="236">
        <f t="shared" si="15"/>
        <v>0</v>
      </c>
      <c r="DG70" s="236">
        <f t="shared" si="15"/>
        <v>0</v>
      </c>
      <c r="DH70" s="236">
        <f t="shared" si="15"/>
        <v>0</v>
      </c>
      <c r="DI70" s="236">
        <f t="shared" si="15"/>
        <v>0</v>
      </c>
      <c r="DJ70" s="236">
        <f t="shared" si="15"/>
        <v>0</v>
      </c>
      <c r="DK70" s="236">
        <f t="shared" si="15"/>
        <v>0</v>
      </c>
      <c r="DL70" s="236">
        <f t="shared" si="15"/>
        <v>0</v>
      </c>
      <c r="DM70" s="236">
        <f t="shared" si="15"/>
        <v>0</v>
      </c>
      <c r="DN70" s="236">
        <f t="shared" si="15"/>
        <v>0</v>
      </c>
      <c r="DO70" s="236">
        <f t="shared" si="15"/>
        <v>0</v>
      </c>
      <c r="DP70" s="236">
        <f t="shared" si="15"/>
        <v>0</v>
      </c>
      <c r="DQ70" s="236">
        <f t="shared" si="15"/>
        <v>0</v>
      </c>
      <c r="DR70" s="236">
        <f t="shared" si="15"/>
        <v>0</v>
      </c>
      <c r="DS70" s="236">
        <f t="shared" si="15"/>
        <v>0</v>
      </c>
      <c r="DT70" s="236">
        <f t="shared" si="15"/>
        <v>0</v>
      </c>
      <c r="DU70" s="236">
        <f t="shared" si="15"/>
        <v>0</v>
      </c>
      <c r="DV70" s="236">
        <f t="shared" si="15"/>
        <v>0</v>
      </c>
      <c r="DW70" s="236">
        <f t="shared" si="15"/>
        <v>0</v>
      </c>
      <c r="DX70" s="236">
        <f t="shared" si="15"/>
        <v>0</v>
      </c>
      <c r="DY70" s="236">
        <f aca="true" t="shared" si="16" ref="DY70:FD70">DY67-DY69</f>
        <v>0</v>
      </c>
      <c r="DZ70" s="236">
        <f t="shared" si="16"/>
        <v>0</v>
      </c>
      <c r="EA70" s="236">
        <f t="shared" si="16"/>
        <v>0</v>
      </c>
      <c r="EB70" s="236">
        <f t="shared" si="16"/>
        <v>0</v>
      </c>
      <c r="EC70" s="236">
        <f t="shared" si="16"/>
        <v>0</v>
      </c>
      <c r="ED70" s="236">
        <f t="shared" si="16"/>
        <v>0</v>
      </c>
      <c r="EE70" s="236">
        <f t="shared" si="16"/>
        <v>0</v>
      </c>
      <c r="EF70" s="236">
        <f t="shared" si="16"/>
        <v>0</v>
      </c>
      <c r="EG70" s="236">
        <f t="shared" si="16"/>
        <v>0</v>
      </c>
      <c r="EH70" s="236">
        <f t="shared" si="16"/>
        <v>0</v>
      </c>
      <c r="EI70" s="236">
        <f t="shared" si="16"/>
        <v>0</v>
      </c>
      <c r="EJ70" s="236">
        <f t="shared" si="16"/>
        <v>0</v>
      </c>
      <c r="EK70" s="236">
        <f t="shared" si="16"/>
        <v>0</v>
      </c>
      <c r="EL70" s="236">
        <f t="shared" si="16"/>
        <v>0</v>
      </c>
      <c r="EM70" s="236">
        <f t="shared" si="16"/>
        <v>0</v>
      </c>
      <c r="EN70" s="236">
        <f t="shared" si="16"/>
        <v>0</v>
      </c>
      <c r="EO70" s="236">
        <f t="shared" si="16"/>
        <v>0</v>
      </c>
      <c r="EP70" s="236">
        <f t="shared" si="16"/>
        <v>0</v>
      </c>
      <c r="EQ70" s="236">
        <f t="shared" si="16"/>
        <v>0</v>
      </c>
      <c r="ER70" s="236">
        <f t="shared" si="16"/>
        <v>0</v>
      </c>
      <c r="ES70" s="236">
        <f t="shared" si="16"/>
        <v>0</v>
      </c>
      <c r="ET70" s="236">
        <f t="shared" si="16"/>
        <v>0</v>
      </c>
      <c r="EU70" s="236">
        <f t="shared" si="16"/>
        <v>0</v>
      </c>
      <c r="EV70" s="236">
        <f t="shared" si="16"/>
        <v>0</v>
      </c>
      <c r="EW70" s="236">
        <f t="shared" si="16"/>
        <v>0</v>
      </c>
      <c r="EX70" s="236">
        <f t="shared" si="16"/>
        <v>0</v>
      </c>
      <c r="EY70" s="236">
        <f t="shared" si="16"/>
        <v>0</v>
      </c>
      <c r="EZ70" s="236">
        <f t="shared" si="16"/>
        <v>0</v>
      </c>
      <c r="FA70" s="236">
        <f t="shared" si="16"/>
        <v>0</v>
      </c>
      <c r="FB70" s="236">
        <f t="shared" si="16"/>
        <v>0</v>
      </c>
      <c r="FC70" s="236">
        <f t="shared" si="16"/>
        <v>0</v>
      </c>
      <c r="FD70" s="236">
        <f t="shared" si="16"/>
        <v>0</v>
      </c>
    </row>
    <row r="71" spans="1:160" s="252" customFormat="1" ht="30" customHeight="1" hidden="1">
      <c r="A71" s="250" t="s">
        <v>540</v>
      </c>
      <c r="B71" s="251">
        <v>2</v>
      </c>
      <c r="C71" s="251">
        <v>2</v>
      </c>
      <c r="D71" s="251">
        <v>3</v>
      </c>
      <c r="E71" s="251">
        <v>3</v>
      </c>
      <c r="F71" s="251">
        <v>3</v>
      </c>
      <c r="G71" s="251">
        <v>3</v>
      </c>
      <c r="H71" s="251">
        <v>3</v>
      </c>
      <c r="I71" s="251">
        <v>3</v>
      </c>
      <c r="J71" s="251">
        <v>3</v>
      </c>
      <c r="K71" s="252">
        <v>3</v>
      </c>
      <c r="L71" s="251">
        <v>3</v>
      </c>
      <c r="M71" s="251">
        <v>3</v>
      </c>
      <c r="N71" s="251">
        <v>3</v>
      </c>
      <c r="O71" s="251">
        <v>3</v>
      </c>
      <c r="P71" s="251">
        <v>3</v>
      </c>
      <c r="Q71" s="251">
        <v>3</v>
      </c>
      <c r="R71" s="251">
        <v>3</v>
      </c>
      <c r="S71" s="251">
        <v>3</v>
      </c>
      <c r="T71" s="251">
        <v>4</v>
      </c>
      <c r="U71" s="251">
        <v>4</v>
      </c>
      <c r="V71" s="251">
        <v>4</v>
      </c>
      <c r="W71" s="251">
        <v>4</v>
      </c>
      <c r="X71" s="251">
        <v>7</v>
      </c>
      <c r="Y71" s="251">
        <v>7</v>
      </c>
      <c r="Z71" s="251">
        <v>7</v>
      </c>
      <c r="AA71" s="251">
        <v>7</v>
      </c>
      <c r="AB71" s="251">
        <v>7</v>
      </c>
      <c r="AC71" s="251">
        <v>7</v>
      </c>
      <c r="AD71" s="251">
        <v>8</v>
      </c>
      <c r="AE71" s="251">
        <v>8</v>
      </c>
      <c r="AF71" s="251">
        <v>9</v>
      </c>
      <c r="AG71" s="251">
        <v>9</v>
      </c>
      <c r="AH71" s="251">
        <v>9</v>
      </c>
      <c r="AI71" s="251">
        <v>9</v>
      </c>
      <c r="AJ71" s="251">
        <v>9</v>
      </c>
      <c r="AK71" s="251">
        <v>9</v>
      </c>
      <c r="AL71" s="251">
        <v>9</v>
      </c>
      <c r="AM71" s="251">
        <v>9</v>
      </c>
      <c r="AN71" s="251">
        <v>9</v>
      </c>
      <c r="AO71" s="251">
        <v>9</v>
      </c>
      <c r="AP71" s="251">
        <v>9</v>
      </c>
      <c r="AQ71" s="251">
        <v>9</v>
      </c>
      <c r="AR71" s="251">
        <v>9</v>
      </c>
      <c r="AS71" s="251">
        <v>9</v>
      </c>
      <c r="AT71" s="251">
        <v>9</v>
      </c>
      <c r="AU71" s="251">
        <v>9</v>
      </c>
      <c r="AV71" s="251">
        <v>9</v>
      </c>
      <c r="AW71" s="251">
        <v>9</v>
      </c>
      <c r="AX71" s="251">
        <v>9</v>
      </c>
      <c r="AY71" s="251">
        <v>9</v>
      </c>
      <c r="AZ71" s="251">
        <v>9</v>
      </c>
      <c r="BA71" s="251">
        <v>9</v>
      </c>
      <c r="BB71" s="251">
        <v>9</v>
      </c>
      <c r="BC71" s="251">
        <v>9</v>
      </c>
      <c r="BD71" s="251">
        <v>9</v>
      </c>
      <c r="BE71" s="251">
        <v>9</v>
      </c>
      <c r="BF71" s="251">
        <v>9</v>
      </c>
      <c r="BG71" s="251">
        <v>9</v>
      </c>
      <c r="BH71" s="251">
        <v>9</v>
      </c>
      <c r="BI71" s="251">
        <v>9</v>
      </c>
      <c r="BJ71" s="251">
        <v>9</v>
      </c>
      <c r="BK71" s="251">
        <v>9</v>
      </c>
      <c r="BL71" s="251">
        <v>9</v>
      </c>
      <c r="BM71" s="251">
        <v>9</v>
      </c>
      <c r="BN71" s="251">
        <v>9</v>
      </c>
      <c r="BO71" s="251">
        <v>9</v>
      </c>
      <c r="BP71" s="251">
        <v>9</v>
      </c>
      <c r="BQ71" s="251">
        <v>9</v>
      </c>
      <c r="BR71" s="251">
        <v>9</v>
      </c>
      <c r="BS71" s="251">
        <v>9</v>
      </c>
      <c r="BT71" s="251">
        <v>9</v>
      </c>
      <c r="BU71" s="251">
        <v>9</v>
      </c>
      <c r="BV71" s="251">
        <v>9</v>
      </c>
      <c r="BW71" s="252">
        <v>10</v>
      </c>
      <c r="BX71" s="251">
        <v>10</v>
      </c>
      <c r="BY71" s="251">
        <v>10</v>
      </c>
      <c r="BZ71" s="251">
        <v>10</v>
      </c>
      <c r="CA71" s="251">
        <v>11</v>
      </c>
      <c r="CB71" s="252">
        <v>11</v>
      </c>
      <c r="CC71" s="251">
        <v>11</v>
      </c>
      <c r="CD71" s="252">
        <v>11</v>
      </c>
      <c r="CE71" s="252">
        <v>18</v>
      </c>
      <c r="CF71" s="251">
        <v>18</v>
      </c>
      <c r="CG71" s="251">
        <v>18</v>
      </c>
      <c r="CH71" s="251">
        <v>18</v>
      </c>
      <c r="CI71" s="251">
        <v>18</v>
      </c>
      <c r="CJ71" s="252">
        <v>18</v>
      </c>
      <c r="CK71" s="251">
        <v>18</v>
      </c>
      <c r="CL71" s="251">
        <v>18</v>
      </c>
      <c r="CM71" s="251">
        <v>18</v>
      </c>
      <c r="CN71" s="252">
        <v>18</v>
      </c>
      <c r="CO71" s="252">
        <v>18</v>
      </c>
      <c r="CP71" s="251">
        <v>18</v>
      </c>
      <c r="CQ71" s="251">
        <v>18</v>
      </c>
      <c r="CR71" s="251">
        <v>18</v>
      </c>
      <c r="CS71" s="252">
        <v>18</v>
      </c>
      <c r="CT71" s="252">
        <v>18</v>
      </c>
      <c r="CU71" s="252">
        <v>18</v>
      </c>
      <c r="CV71" s="252">
        <v>18</v>
      </c>
      <c r="CW71" s="252">
        <v>18</v>
      </c>
      <c r="CX71" s="252">
        <v>18</v>
      </c>
      <c r="CY71" s="251">
        <v>18</v>
      </c>
      <c r="CZ71" s="252">
        <v>18</v>
      </c>
      <c r="DA71" s="252">
        <v>18</v>
      </c>
      <c r="DB71" s="252">
        <v>18</v>
      </c>
      <c r="DC71" s="251">
        <v>18</v>
      </c>
      <c r="DD71" s="252">
        <v>18</v>
      </c>
      <c r="DE71" s="251">
        <v>18</v>
      </c>
      <c r="DF71" s="251">
        <v>18</v>
      </c>
      <c r="DG71" s="252">
        <v>18</v>
      </c>
      <c r="DH71" s="252">
        <v>18</v>
      </c>
      <c r="DI71" s="252">
        <v>18</v>
      </c>
      <c r="DJ71" s="251">
        <v>18</v>
      </c>
      <c r="DK71" s="252">
        <v>18</v>
      </c>
      <c r="DL71" s="252">
        <v>18</v>
      </c>
      <c r="DM71" s="251">
        <v>18</v>
      </c>
      <c r="DN71" s="252">
        <v>18</v>
      </c>
      <c r="DO71" s="251">
        <v>18</v>
      </c>
      <c r="DP71" s="252">
        <v>19</v>
      </c>
      <c r="DQ71" s="251">
        <v>19</v>
      </c>
      <c r="DR71" s="252">
        <v>20</v>
      </c>
      <c r="DS71" s="251">
        <v>20</v>
      </c>
      <c r="DT71" s="251">
        <v>20</v>
      </c>
      <c r="DU71" s="251">
        <v>20</v>
      </c>
      <c r="DV71" s="251">
        <v>20</v>
      </c>
      <c r="DW71" s="251">
        <v>20</v>
      </c>
      <c r="DX71" s="252">
        <v>20</v>
      </c>
      <c r="DY71" s="251">
        <v>20</v>
      </c>
      <c r="DZ71" s="252">
        <v>20</v>
      </c>
      <c r="EA71" s="251">
        <v>20</v>
      </c>
      <c r="EB71" s="252">
        <v>20</v>
      </c>
      <c r="EC71" s="252">
        <v>20</v>
      </c>
      <c r="ED71" s="252">
        <v>20</v>
      </c>
      <c r="EE71" s="251">
        <v>20</v>
      </c>
      <c r="EF71" s="252">
        <v>20</v>
      </c>
      <c r="EG71" s="251">
        <v>20</v>
      </c>
      <c r="EH71" s="252">
        <v>20</v>
      </c>
      <c r="EI71" s="252">
        <v>20</v>
      </c>
      <c r="EJ71" s="251">
        <v>20</v>
      </c>
      <c r="EK71" s="252">
        <v>20</v>
      </c>
      <c r="EL71" s="251">
        <v>20</v>
      </c>
      <c r="EM71" s="252">
        <v>20</v>
      </c>
      <c r="EN71" s="252">
        <v>20</v>
      </c>
      <c r="EO71" s="251">
        <v>20</v>
      </c>
      <c r="EP71" s="252">
        <v>20</v>
      </c>
      <c r="EQ71" s="251">
        <v>20</v>
      </c>
      <c r="ER71" s="251">
        <v>21</v>
      </c>
      <c r="ES71" s="252">
        <v>21</v>
      </c>
      <c r="ET71" s="251">
        <v>21</v>
      </c>
      <c r="EU71" s="251">
        <v>21</v>
      </c>
      <c r="EV71" s="251">
        <v>21</v>
      </c>
      <c r="EW71" s="251">
        <v>21</v>
      </c>
      <c r="EX71" s="252">
        <v>21</v>
      </c>
      <c r="EY71" s="252">
        <v>21</v>
      </c>
      <c r="EZ71" s="251">
        <v>21</v>
      </c>
      <c r="FA71" s="251">
        <v>21</v>
      </c>
      <c r="FB71" s="251">
        <v>21</v>
      </c>
      <c r="FC71" s="251">
        <v>21</v>
      </c>
      <c r="FD71" s="252">
        <v>21</v>
      </c>
    </row>
    <row r="72" spans="1:160" s="252" customFormat="1" ht="30" customHeight="1" hidden="1">
      <c r="A72" s="250" t="s">
        <v>541</v>
      </c>
      <c r="B72" s="251">
        <v>1</v>
      </c>
      <c r="C72" s="251">
        <v>1</v>
      </c>
      <c r="D72" s="251">
        <v>1</v>
      </c>
      <c r="E72" s="251">
        <v>1</v>
      </c>
      <c r="F72" s="251">
        <v>1</v>
      </c>
      <c r="G72" s="251">
        <v>1</v>
      </c>
      <c r="H72" s="251">
        <v>1</v>
      </c>
      <c r="I72" s="251">
        <v>1</v>
      </c>
      <c r="J72" s="251">
        <v>1</v>
      </c>
      <c r="K72" s="252">
        <v>1</v>
      </c>
      <c r="L72" s="251">
        <v>1</v>
      </c>
      <c r="M72" s="251">
        <v>1</v>
      </c>
      <c r="N72" s="251">
        <v>1</v>
      </c>
      <c r="O72" s="251">
        <v>1</v>
      </c>
      <c r="P72" s="251">
        <v>1</v>
      </c>
      <c r="Q72" s="251">
        <v>1</v>
      </c>
      <c r="R72" s="251">
        <v>1</v>
      </c>
      <c r="S72" s="251">
        <v>1</v>
      </c>
      <c r="T72" s="251">
        <v>1</v>
      </c>
      <c r="U72" s="251">
        <v>1</v>
      </c>
      <c r="V72" s="251">
        <v>1</v>
      </c>
      <c r="W72" s="251">
        <v>1</v>
      </c>
      <c r="X72" s="251">
        <v>1</v>
      </c>
      <c r="Y72" s="251">
        <v>1</v>
      </c>
      <c r="Z72" s="251">
        <v>1</v>
      </c>
      <c r="AA72" s="251">
        <v>1</v>
      </c>
      <c r="AB72" s="251">
        <v>1</v>
      </c>
      <c r="AC72" s="251">
        <v>1</v>
      </c>
      <c r="AD72" s="251">
        <v>7</v>
      </c>
      <c r="AE72" s="251">
        <v>7</v>
      </c>
      <c r="AF72" s="251">
        <v>1</v>
      </c>
      <c r="AG72" s="251">
        <v>1</v>
      </c>
      <c r="AH72" s="251">
        <v>1</v>
      </c>
      <c r="AI72" s="251">
        <v>1</v>
      </c>
      <c r="AJ72" s="251">
        <v>1</v>
      </c>
      <c r="AK72" s="251">
        <v>1</v>
      </c>
      <c r="AL72" s="251">
        <v>1</v>
      </c>
      <c r="AM72" s="251">
        <v>1</v>
      </c>
      <c r="AN72" s="251">
        <v>1</v>
      </c>
      <c r="AO72" s="251">
        <v>1</v>
      </c>
      <c r="AP72" s="251">
        <v>1</v>
      </c>
      <c r="AQ72" s="251">
        <v>1</v>
      </c>
      <c r="AR72" s="251">
        <v>1</v>
      </c>
      <c r="AS72" s="251">
        <v>1</v>
      </c>
      <c r="AT72" s="251">
        <v>1</v>
      </c>
      <c r="AU72" s="251">
        <v>1</v>
      </c>
      <c r="AV72" s="251">
        <v>1</v>
      </c>
      <c r="AW72" s="251">
        <v>1</v>
      </c>
      <c r="AX72" s="251">
        <v>1</v>
      </c>
      <c r="AY72" s="251">
        <v>1</v>
      </c>
      <c r="AZ72" s="251">
        <v>1</v>
      </c>
      <c r="BA72" s="251">
        <v>1</v>
      </c>
      <c r="BB72" s="251">
        <v>1</v>
      </c>
      <c r="BC72" s="251">
        <v>1</v>
      </c>
      <c r="BD72" s="251">
        <v>1</v>
      </c>
      <c r="BE72" s="251">
        <v>1</v>
      </c>
      <c r="BF72" s="251">
        <v>1</v>
      </c>
      <c r="BG72" s="251">
        <v>1</v>
      </c>
      <c r="BH72" s="251">
        <v>1</v>
      </c>
      <c r="BI72" s="251">
        <v>1</v>
      </c>
      <c r="BJ72" s="251">
        <v>1</v>
      </c>
      <c r="BK72" s="251">
        <v>1</v>
      </c>
      <c r="BL72" s="251">
        <v>1</v>
      </c>
      <c r="BM72" s="251">
        <v>1</v>
      </c>
      <c r="BN72" s="251">
        <v>1</v>
      </c>
      <c r="BO72" s="251">
        <v>1</v>
      </c>
      <c r="BP72" s="251">
        <v>1</v>
      </c>
      <c r="BQ72" s="251">
        <v>1</v>
      </c>
      <c r="BR72" s="251">
        <v>1</v>
      </c>
      <c r="BS72" s="251">
        <v>1</v>
      </c>
      <c r="BT72" s="251">
        <v>1</v>
      </c>
      <c r="BU72" s="251">
        <v>1</v>
      </c>
      <c r="BV72" s="251">
        <v>1</v>
      </c>
      <c r="BW72" s="252">
        <v>1</v>
      </c>
      <c r="BX72" s="251">
        <v>1</v>
      </c>
      <c r="BY72" s="251">
        <v>1</v>
      </c>
      <c r="BZ72" s="251">
        <v>1</v>
      </c>
      <c r="CA72" s="251">
        <v>1</v>
      </c>
      <c r="CB72" s="252">
        <v>1</v>
      </c>
      <c r="CC72" s="251">
        <v>1</v>
      </c>
      <c r="CD72" s="252">
        <v>1</v>
      </c>
      <c r="CE72" s="252">
        <v>1</v>
      </c>
      <c r="CF72" s="251">
        <v>1</v>
      </c>
      <c r="CG72" s="251">
        <v>1</v>
      </c>
      <c r="CH72" s="251">
        <v>1</v>
      </c>
      <c r="CI72" s="251">
        <v>1</v>
      </c>
      <c r="CJ72" s="252">
        <v>1</v>
      </c>
      <c r="CK72" s="251">
        <v>1</v>
      </c>
      <c r="CL72" s="251">
        <v>1</v>
      </c>
      <c r="CM72" s="251">
        <v>1</v>
      </c>
      <c r="CN72" s="252">
        <v>1</v>
      </c>
      <c r="CO72" s="252">
        <v>1</v>
      </c>
      <c r="CP72" s="251">
        <v>1</v>
      </c>
      <c r="CQ72" s="251">
        <v>1</v>
      </c>
      <c r="CR72" s="251">
        <v>1</v>
      </c>
      <c r="CS72" s="252">
        <v>1</v>
      </c>
      <c r="CT72" s="252">
        <v>1</v>
      </c>
      <c r="CU72" s="252">
        <v>1</v>
      </c>
      <c r="CV72" s="252">
        <v>1</v>
      </c>
      <c r="CW72" s="252">
        <v>1</v>
      </c>
      <c r="CX72" s="252">
        <v>1</v>
      </c>
      <c r="CY72" s="251">
        <v>1</v>
      </c>
      <c r="CZ72" s="252">
        <v>1</v>
      </c>
      <c r="DA72" s="252">
        <v>1</v>
      </c>
      <c r="DB72" s="252">
        <v>1</v>
      </c>
      <c r="DC72" s="251">
        <v>1</v>
      </c>
      <c r="DD72" s="252">
        <v>1</v>
      </c>
      <c r="DE72" s="251">
        <v>1</v>
      </c>
      <c r="DF72" s="251">
        <v>1</v>
      </c>
      <c r="DG72" s="252">
        <v>1</v>
      </c>
      <c r="DH72" s="252">
        <v>1</v>
      </c>
      <c r="DI72" s="252">
        <v>1</v>
      </c>
      <c r="DJ72" s="251">
        <v>1</v>
      </c>
      <c r="DK72" s="252">
        <v>1</v>
      </c>
      <c r="DL72" s="252">
        <v>1</v>
      </c>
      <c r="DM72" s="251">
        <v>1</v>
      </c>
      <c r="DN72" s="252">
        <v>1</v>
      </c>
      <c r="DO72" s="251">
        <v>1</v>
      </c>
      <c r="DP72" s="252">
        <v>1</v>
      </c>
      <c r="DQ72" s="251">
        <v>1</v>
      </c>
      <c r="DR72" s="252">
        <v>1</v>
      </c>
      <c r="DS72" s="251">
        <v>2</v>
      </c>
      <c r="DT72" s="251">
        <v>3</v>
      </c>
      <c r="DU72" s="251">
        <v>4</v>
      </c>
      <c r="DV72" s="251">
        <v>5</v>
      </c>
      <c r="DW72" s="251">
        <v>8</v>
      </c>
      <c r="DX72" s="252">
        <v>9</v>
      </c>
      <c r="DY72" s="251">
        <v>10</v>
      </c>
      <c r="DZ72" s="252">
        <v>11</v>
      </c>
      <c r="EA72" s="251">
        <v>12</v>
      </c>
      <c r="EB72" s="252">
        <v>13</v>
      </c>
      <c r="EC72" s="252">
        <v>14</v>
      </c>
      <c r="ED72" s="252">
        <v>15</v>
      </c>
      <c r="EE72" s="251">
        <v>16</v>
      </c>
      <c r="EF72" s="252">
        <v>17</v>
      </c>
      <c r="EG72" s="251">
        <v>18</v>
      </c>
      <c r="EH72" s="252">
        <v>19</v>
      </c>
      <c r="EI72" s="252">
        <v>20</v>
      </c>
      <c r="EJ72" s="251">
        <v>21</v>
      </c>
      <c r="EK72" s="252">
        <v>22</v>
      </c>
      <c r="EL72" s="251">
        <v>23</v>
      </c>
      <c r="EM72" s="252">
        <v>24</v>
      </c>
      <c r="EN72" s="252">
        <v>25</v>
      </c>
      <c r="EO72" s="251">
        <v>26</v>
      </c>
      <c r="EP72" s="252">
        <v>27</v>
      </c>
      <c r="EQ72" s="251">
        <v>28</v>
      </c>
      <c r="ER72" s="251">
        <v>1</v>
      </c>
      <c r="ES72" s="252">
        <v>1</v>
      </c>
      <c r="ET72" s="251">
        <v>1</v>
      </c>
      <c r="EU72" s="251">
        <v>1</v>
      </c>
      <c r="EV72" s="251">
        <v>1</v>
      </c>
      <c r="EW72" s="251">
        <v>1</v>
      </c>
      <c r="EX72" s="252">
        <v>1</v>
      </c>
      <c r="EY72" s="252">
        <v>1</v>
      </c>
      <c r="EZ72" s="251">
        <v>1</v>
      </c>
      <c r="FA72" s="251">
        <v>1</v>
      </c>
      <c r="FB72" s="251">
        <v>1</v>
      </c>
      <c r="FC72" s="251">
        <v>1</v>
      </c>
      <c r="FD72" s="252">
        <v>1</v>
      </c>
    </row>
    <row r="73" spans="1:160" s="252" customFormat="1" ht="30" customHeight="1" hidden="1">
      <c r="A73" s="250" t="s">
        <v>542</v>
      </c>
      <c r="B73" s="251">
        <v>1</v>
      </c>
      <c r="C73" s="251">
        <v>2</v>
      </c>
      <c r="D73" s="251">
        <v>42</v>
      </c>
      <c r="E73" s="251">
        <v>43</v>
      </c>
      <c r="F73" s="251">
        <v>38</v>
      </c>
      <c r="G73" s="251">
        <v>39</v>
      </c>
      <c r="H73" s="251">
        <v>40</v>
      </c>
      <c r="I73" s="251">
        <v>41</v>
      </c>
      <c r="J73" s="251">
        <v>44</v>
      </c>
      <c r="K73" s="252">
        <v>45</v>
      </c>
      <c r="L73" s="251">
        <v>53</v>
      </c>
      <c r="M73" s="251">
        <v>54</v>
      </c>
      <c r="N73" s="251">
        <v>49</v>
      </c>
      <c r="O73" s="251">
        <v>50</v>
      </c>
      <c r="P73" s="251">
        <v>51</v>
      </c>
      <c r="Q73" s="251">
        <v>51</v>
      </c>
      <c r="R73" s="251">
        <v>55</v>
      </c>
      <c r="S73" s="251">
        <v>56</v>
      </c>
      <c r="T73" s="251">
        <v>29</v>
      </c>
      <c r="U73" s="251">
        <v>22</v>
      </c>
      <c r="V73" s="251">
        <v>25</v>
      </c>
      <c r="W73" s="251">
        <v>28</v>
      </c>
      <c r="X73" s="251">
        <v>1</v>
      </c>
      <c r="Y73" s="251">
        <v>5</v>
      </c>
      <c r="Z73" s="251">
        <v>12</v>
      </c>
      <c r="AA73" s="251">
        <v>15</v>
      </c>
      <c r="AB73" s="251">
        <v>36</v>
      </c>
      <c r="AC73" s="251">
        <v>38</v>
      </c>
      <c r="AD73" s="251">
        <v>2</v>
      </c>
      <c r="AE73" s="251">
        <v>4</v>
      </c>
      <c r="AF73" s="251">
        <v>1</v>
      </c>
      <c r="AG73" s="251">
        <v>2</v>
      </c>
      <c r="AH73" s="251">
        <v>3</v>
      </c>
      <c r="AI73" s="251">
        <v>4</v>
      </c>
      <c r="AJ73" s="251">
        <v>5</v>
      </c>
      <c r="AK73" s="251">
        <v>6</v>
      </c>
      <c r="AL73" s="251">
        <v>7</v>
      </c>
      <c r="AM73" s="251">
        <v>8</v>
      </c>
      <c r="AN73" s="251">
        <v>9</v>
      </c>
      <c r="AO73" s="251">
        <v>10</v>
      </c>
      <c r="AP73" s="251">
        <v>11</v>
      </c>
      <c r="AQ73" s="251">
        <v>12</v>
      </c>
      <c r="AR73" s="251">
        <v>13</v>
      </c>
      <c r="AS73" s="251">
        <v>14</v>
      </c>
      <c r="AT73" s="251">
        <v>15</v>
      </c>
      <c r="AU73" s="251">
        <v>16</v>
      </c>
      <c r="AV73" s="251">
        <v>17</v>
      </c>
      <c r="AW73" s="251">
        <v>18</v>
      </c>
      <c r="AX73" s="251">
        <v>27</v>
      </c>
      <c r="AY73" s="251">
        <v>28</v>
      </c>
      <c r="AZ73" s="251">
        <v>29</v>
      </c>
      <c r="BA73" s="251">
        <v>30</v>
      </c>
      <c r="BB73" s="251">
        <v>31</v>
      </c>
      <c r="BC73" s="251">
        <v>32</v>
      </c>
      <c r="BD73" s="251">
        <v>33</v>
      </c>
      <c r="BE73" s="251">
        <v>34</v>
      </c>
      <c r="BF73" s="251">
        <v>35</v>
      </c>
      <c r="BG73" s="251">
        <v>36</v>
      </c>
      <c r="BH73" s="251">
        <v>37</v>
      </c>
      <c r="BI73" s="251">
        <v>38</v>
      </c>
      <c r="BJ73" s="251">
        <v>39</v>
      </c>
      <c r="BK73" s="251">
        <v>40</v>
      </c>
      <c r="BL73" s="251">
        <v>41</v>
      </c>
      <c r="BM73" s="251">
        <v>42</v>
      </c>
      <c r="BN73" s="251">
        <v>43</v>
      </c>
      <c r="BO73" s="251">
        <v>44</v>
      </c>
      <c r="BP73" s="251">
        <v>45</v>
      </c>
      <c r="BQ73" s="251">
        <v>46</v>
      </c>
      <c r="BR73" s="251">
        <v>47</v>
      </c>
      <c r="BS73" s="251">
        <v>48</v>
      </c>
      <c r="BT73" s="251">
        <v>49</v>
      </c>
      <c r="BU73" s="251">
        <v>50</v>
      </c>
      <c r="BV73" s="251">
        <v>51</v>
      </c>
      <c r="BW73" s="252">
        <v>1</v>
      </c>
      <c r="BX73" s="251">
        <v>2</v>
      </c>
      <c r="BY73" s="251">
        <v>15</v>
      </c>
      <c r="BZ73" s="251">
        <v>16</v>
      </c>
      <c r="CA73" s="251">
        <v>2</v>
      </c>
      <c r="CB73" s="252">
        <v>3</v>
      </c>
      <c r="CC73" s="251">
        <v>10</v>
      </c>
      <c r="CD73" s="252">
        <v>11</v>
      </c>
      <c r="CE73" s="252">
        <v>2</v>
      </c>
      <c r="CF73" s="251">
        <v>4</v>
      </c>
      <c r="CG73" s="251">
        <v>5</v>
      </c>
      <c r="CH73" s="251">
        <v>7</v>
      </c>
      <c r="CI73" s="251">
        <v>8</v>
      </c>
      <c r="CJ73" s="252">
        <v>9</v>
      </c>
      <c r="CK73" s="251">
        <v>10</v>
      </c>
      <c r="CL73" s="251">
        <v>12</v>
      </c>
      <c r="CM73" s="251">
        <v>13</v>
      </c>
      <c r="CN73" s="252">
        <v>14</v>
      </c>
      <c r="CO73" s="252">
        <v>16</v>
      </c>
      <c r="CP73" s="251">
        <v>17</v>
      </c>
      <c r="CQ73" s="251">
        <v>19</v>
      </c>
      <c r="CR73" s="251">
        <v>20</v>
      </c>
      <c r="CS73" s="252">
        <v>22</v>
      </c>
      <c r="CT73" s="252">
        <v>24</v>
      </c>
      <c r="CU73" s="252">
        <v>27</v>
      </c>
      <c r="CV73" s="252">
        <v>28</v>
      </c>
      <c r="CW73" s="252">
        <v>31</v>
      </c>
      <c r="CX73" s="252">
        <v>32</v>
      </c>
      <c r="CY73" s="251">
        <v>35</v>
      </c>
      <c r="CZ73" s="252">
        <v>36</v>
      </c>
      <c r="DA73" s="252">
        <v>39</v>
      </c>
      <c r="DB73" s="252">
        <v>40</v>
      </c>
      <c r="DC73" s="251">
        <v>43</v>
      </c>
      <c r="DD73" s="252">
        <v>44</v>
      </c>
      <c r="DE73" s="251">
        <v>47</v>
      </c>
      <c r="DF73" s="251">
        <v>57</v>
      </c>
      <c r="DG73" s="252">
        <v>59</v>
      </c>
      <c r="DH73" s="252">
        <v>60</v>
      </c>
      <c r="DI73" s="252">
        <v>62</v>
      </c>
      <c r="DJ73" s="251">
        <v>63</v>
      </c>
      <c r="DK73" s="252">
        <v>65</v>
      </c>
      <c r="DL73" s="252">
        <v>66</v>
      </c>
      <c r="DM73" s="251">
        <v>68</v>
      </c>
      <c r="DN73" s="252">
        <v>84</v>
      </c>
      <c r="DO73" s="251">
        <v>86</v>
      </c>
      <c r="DP73" s="252">
        <v>45</v>
      </c>
      <c r="DQ73" s="251">
        <v>46</v>
      </c>
      <c r="DR73" s="252">
        <v>3</v>
      </c>
      <c r="DS73" s="251">
        <v>3</v>
      </c>
      <c r="DT73" s="251">
        <v>3</v>
      </c>
      <c r="DU73" s="251">
        <v>3</v>
      </c>
      <c r="DV73" s="251">
        <v>3</v>
      </c>
      <c r="DW73" s="251">
        <v>3</v>
      </c>
      <c r="DX73" s="252">
        <v>3</v>
      </c>
      <c r="DY73" s="251">
        <v>3</v>
      </c>
      <c r="DZ73" s="252">
        <v>3</v>
      </c>
      <c r="EA73" s="251">
        <v>3</v>
      </c>
      <c r="EB73" s="252">
        <v>3</v>
      </c>
      <c r="EC73" s="252">
        <v>3</v>
      </c>
      <c r="ED73" s="252">
        <v>3</v>
      </c>
      <c r="EE73" s="251">
        <v>3</v>
      </c>
      <c r="EF73" s="252">
        <v>3</v>
      </c>
      <c r="EG73" s="251">
        <v>3</v>
      </c>
      <c r="EH73" s="252">
        <v>3</v>
      </c>
      <c r="EI73" s="252">
        <v>3</v>
      </c>
      <c r="EJ73" s="251">
        <v>3</v>
      </c>
      <c r="EK73" s="252">
        <v>3</v>
      </c>
      <c r="EL73" s="251">
        <v>3</v>
      </c>
      <c r="EM73" s="252">
        <v>3</v>
      </c>
      <c r="EN73" s="252">
        <v>3</v>
      </c>
      <c r="EO73" s="251">
        <v>3</v>
      </c>
      <c r="EP73" s="252">
        <v>3</v>
      </c>
      <c r="EQ73" s="251">
        <v>3</v>
      </c>
      <c r="ER73" s="251">
        <v>1</v>
      </c>
      <c r="ES73" s="252">
        <v>3</v>
      </c>
      <c r="ET73" s="251">
        <v>4</v>
      </c>
      <c r="EU73" s="251">
        <v>8</v>
      </c>
      <c r="EV73" s="251">
        <v>9</v>
      </c>
      <c r="EW73" s="251">
        <v>13</v>
      </c>
      <c r="EX73" s="252">
        <v>14</v>
      </c>
      <c r="EY73" s="252">
        <v>18</v>
      </c>
      <c r="EZ73" s="251">
        <v>19</v>
      </c>
      <c r="FA73" s="251">
        <v>23</v>
      </c>
      <c r="FB73" s="251">
        <v>24</v>
      </c>
      <c r="FC73" s="251">
        <v>28</v>
      </c>
      <c r="FD73" s="252">
        <v>29</v>
      </c>
    </row>
  </sheetData>
  <mergeCells count="106">
    <mergeCell ref="AZ1:BI1"/>
    <mergeCell ref="BJ1:BS1"/>
    <mergeCell ref="EV1:FD1"/>
    <mergeCell ref="CA1:CC1"/>
    <mergeCell ref="BW1:BZ1"/>
    <mergeCell ref="ER1:EU1"/>
    <mergeCell ref="EB1:EG1"/>
    <mergeCell ref="CJ2:CL2"/>
    <mergeCell ref="FA2:FD2"/>
    <mergeCell ref="EH1:EK1"/>
    <mergeCell ref="EH2:EK2"/>
    <mergeCell ref="EL1:EQ1"/>
    <mergeCell ref="CN1:CW1"/>
    <mergeCell ref="CX1:DG1"/>
    <mergeCell ref="DR2:EA2"/>
    <mergeCell ref="DR1:EA1"/>
    <mergeCell ref="DN2:DO2"/>
    <mergeCell ref="D2:F2"/>
    <mergeCell ref="CE1:CM1"/>
    <mergeCell ref="J2:K2"/>
    <mergeCell ref="R2:S2"/>
    <mergeCell ref="L2:N2"/>
    <mergeCell ref="CF2:CG2"/>
    <mergeCell ref="CH2:CI2"/>
    <mergeCell ref="AF2:AN2"/>
    <mergeCell ref="AP1:AY1"/>
    <mergeCell ref="BT1:BV1"/>
    <mergeCell ref="DP2:DQ2"/>
    <mergeCell ref="DP1:DQ1"/>
    <mergeCell ref="CJ3:CL3"/>
    <mergeCell ref="BE2:BI2"/>
    <mergeCell ref="BJ2:BK2"/>
    <mergeCell ref="BT2:BV2"/>
    <mergeCell ref="BU3:BU4"/>
    <mergeCell ref="BV3:BV4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DH3:DI3"/>
    <mergeCell ref="DJ3:DK3"/>
    <mergeCell ref="DL2:DM2"/>
    <mergeCell ref="FC3:FD3"/>
    <mergeCell ref="EY3:EZ3"/>
    <mergeCell ref="EW2:EZ2"/>
    <mergeCell ref="EW3:EX3"/>
    <mergeCell ref="FA3:FB3"/>
    <mergeCell ref="ES2:EU2"/>
    <mergeCell ref="ES3:ET3"/>
    <mergeCell ref="EC2:EG2"/>
    <mergeCell ref="EM2:EQ2"/>
    <mergeCell ref="DS3:DT3"/>
    <mergeCell ref="DU3:DY3"/>
    <mergeCell ref="L1:S1"/>
    <mergeCell ref="T1:U1"/>
    <mergeCell ref="V1:W1"/>
    <mergeCell ref="Z1:AA1"/>
    <mergeCell ref="CZ3:DA3"/>
    <mergeCell ref="DB3:DC3"/>
    <mergeCell ref="DD3:DE3"/>
    <mergeCell ref="CO3:CQ3"/>
    <mergeCell ref="DL3:DM3"/>
    <mergeCell ref="DN3:DO3"/>
    <mergeCell ref="DD2:DE2"/>
    <mergeCell ref="DF2:DG2"/>
    <mergeCell ref="DH2:DI2"/>
    <mergeCell ref="DJ2:DK2"/>
    <mergeCell ref="CR2:CS2"/>
    <mergeCell ref="CT2:CU2"/>
    <mergeCell ref="CV2:CW2"/>
    <mergeCell ref="CX2:CY2"/>
    <mergeCell ref="CZ2:DA2"/>
    <mergeCell ref="DB2:DC2"/>
    <mergeCell ref="DH1:DO1"/>
    <mergeCell ref="AX3:AY3"/>
    <mergeCell ref="BA3:BB3"/>
    <mergeCell ref="BL2:BR2"/>
    <mergeCell ref="BE3:BF3"/>
    <mergeCell ref="BH3:BI3"/>
    <mergeCell ref="BL3:BM3"/>
    <mergeCell ref="BO3:BP3"/>
    <mergeCell ref="AT3:AU3"/>
    <mergeCell ref="AQ2:AW2"/>
    <mergeCell ref="BW2:BX2"/>
    <mergeCell ref="BW3:BX3"/>
    <mergeCell ref="AZ2:BD2"/>
    <mergeCell ref="B1:C1"/>
    <mergeCell ref="AB1:AC1"/>
    <mergeCell ref="AD1:AE1"/>
    <mergeCell ref="AF1:AO1"/>
    <mergeCell ref="D1:K1"/>
    <mergeCell ref="CA2:CB2"/>
    <mergeCell ref="CA3:CB3"/>
    <mergeCell ref="F3:G3"/>
    <mergeCell ref="H3:I3"/>
    <mergeCell ref="N3:O3"/>
    <mergeCell ref="P3:Q3"/>
    <mergeCell ref="BY3:BZ3"/>
    <mergeCell ref="BY2:BZ2"/>
    <mergeCell ref="AQ3:AR3"/>
    <mergeCell ref="AX2:AY2"/>
  </mergeCells>
  <printOptions/>
  <pageMargins left="0.7874015748031497" right="0.4330708661417323" top="0.7874015748031497" bottom="0.3937007874015748" header="0.5905511811023623" footer="0.31496062992125984"/>
  <pageSetup firstPageNumber="290" useFirstPageNumber="1" horizontalDpi="600" verticalDpi="600" orientation="portrait" paperSize="9" scale="40" r:id="rId1"/>
  <headerFooter alignWithMargins="0">
    <oddHeader>&amp;L&amp;24第９表　平成１９年度公共施設状況調査より</oddHeader>
    <oddFooter>&amp;C&amp;26&amp;P</oddFooter>
  </headerFooter>
  <colBreaks count="14" manualBreakCount="14">
    <brk id="11" max="67" man="1"/>
    <brk id="21" max="67" man="1"/>
    <brk id="31" max="67" man="1"/>
    <brk id="41" max="67" man="1"/>
    <brk id="51" max="67" man="1"/>
    <brk id="71" max="67" man="1"/>
    <brk id="81" max="66" man="1"/>
    <brk id="91" max="66" man="1"/>
    <brk id="101" max="66" man="1"/>
    <brk id="111" max="66" man="1"/>
    <brk id="121" max="66" man="1"/>
    <brk id="131" max="66" man="1"/>
    <brk id="141" max="66" man="1"/>
    <brk id="151" max="6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75</v>
      </c>
      <c r="B1" s="357" t="s">
        <v>291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8"/>
    </row>
    <row r="2" spans="1:13" ht="27" customHeight="1">
      <c r="A2" s="91"/>
      <c r="B2" s="302" t="s">
        <v>292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90"/>
    </row>
    <row r="3" spans="1:13" ht="27" customHeight="1">
      <c r="A3" s="125"/>
      <c r="B3" s="21" t="s">
        <v>282</v>
      </c>
      <c r="C3" s="302" t="s">
        <v>253</v>
      </c>
      <c r="D3" s="313"/>
      <c r="E3" s="313"/>
      <c r="F3" s="303"/>
      <c r="G3" s="302" t="s">
        <v>283</v>
      </c>
      <c r="H3" s="313"/>
      <c r="I3" s="65" t="s">
        <v>300</v>
      </c>
      <c r="J3" s="65" t="s">
        <v>301</v>
      </c>
      <c r="K3" s="132" t="s">
        <v>302</v>
      </c>
      <c r="L3" s="65" t="s">
        <v>284</v>
      </c>
      <c r="M3" s="132" t="s">
        <v>285</v>
      </c>
    </row>
    <row r="4" spans="1:13" ht="27" customHeight="1">
      <c r="A4" s="93"/>
      <c r="B4" s="61" t="s">
        <v>286</v>
      </c>
      <c r="C4" s="135" t="s">
        <v>251</v>
      </c>
      <c r="D4" s="135" t="s">
        <v>409</v>
      </c>
      <c r="E4" s="135" t="s">
        <v>287</v>
      </c>
      <c r="F4" s="135" t="s">
        <v>288</v>
      </c>
      <c r="G4" s="135" t="s">
        <v>251</v>
      </c>
      <c r="H4" s="135" t="s">
        <v>289</v>
      </c>
      <c r="I4" s="200" t="s">
        <v>411</v>
      </c>
      <c r="J4" s="105" t="s">
        <v>412</v>
      </c>
      <c r="K4" s="201" t="s">
        <v>421</v>
      </c>
      <c r="L4" s="201" t="s">
        <v>422</v>
      </c>
      <c r="M4" s="201" t="s">
        <v>290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75</v>
      </c>
      <c r="B1" s="391" t="s">
        <v>291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</row>
    <row r="2" spans="1:16" ht="27" customHeight="1">
      <c r="A2" s="191"/>
      <c r="B2" s="303" t="s">
        <v>296</v>
      </c>
      <c r="C2" s="289"/>
      <c r="D2" s="289"/>
      <c r="E2" s="289"/>
      <c r="F2" s="289"/>
      <c r="G2" s="289"/>
      <c r="H2" s="395" t="s">
        <v>295</v>
      </c>
      <c r="I2" s="395"/>
      <c r="J2" s="395"/>
      <c r="K2" s="395"/>
      <c r="L2" s="395"/>
      <c r="M2" s="395" t="s">
        <v>440</v>
      </c>
      <c r="N2" s="395"/>
      <c r="O2" s="395"/>
      <c r="P2" s="396"/>
    </row>
    <row r="3" spans="1:16" ht="27" customHeight="1">
      <c r="A3" s="192"/>
      <c r="B3" s="303" t="s">
        <v>253</v>
      </c>
      <c r="C3" s="289"/>
      <c r="D3" s="289"/>
      <c r="E3" s="289"/>
      <c r="F3" s="289" t="s">
        <v>283</v>
      </c>
      <c r="G3" s="289"/>
      <c r="H3" s="380" t="s">
        <v>420</v>
      </c>
      <c r="I3" s="380"/>
      <c r="J3" s="380"/>
      <c r="K3" s="289" t="s">
        <v>283</v>
      </c>
      <c r="L3" s="289"/>
      <c r="M3" s="289" t="s">
        <v>253</v>
      </c>
      <c r="N3" s="289"/>
      <c r="O3" s="289" t="s">
        <v>283</v>
      </c>
      <c r="P3" s="394"/>
    </row>
    <row r="4" spans="1:16" ht="27" customHeight="1">
      <c r="A4" s="76"/>
      <c r="B4" s="197" t="s">
        <v>251</v>
      </c>
      <c r="C4" s="135" t="s">
        <v>409</v>
      </c>
      <c r="D4" s="135" t="s">
        <v>294</v>
      </c>
      <c r="E4" s="135" t="s">
        <v>293</v>
      </c>
      <c r="F4" s="135" t="s">
        <v>251</v>
      </c>
      <c r="G4" s="135" t="s">
        <v>294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252</v>
      </c>
      <c r="M4" s="135" t="s">
        <v>251</v>
      </c>
      <c r="N4" s="135" t="s">
        <v>409</v>
      </c>
      <c r="O4" s="135" t="s">
        <v>251</v>
      </c>
      <c r="P4" s="135" t="s">
        <v>409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78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80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75</v>
      </c>
      <c r="B1" s="357" t="s">
        <v>307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8"/>
      <c r="N1" s="193" t="s">
        <v>303</v>
      </c>
    </row>
    <row r="2" spans="1:14" ht="27" customHeight="1">
      <c r="A2" s="91"/>
      <c r="B2" s="21" t="s">
        <v>297</v>
      </c>
      <c r="C2" s="302" t="s">
        <v>298</v>
      </c>
      <c r="D2" s="313"/>
      <c r="E2" s="313"/>
      <c r="F2" s="303"/>
      <c r="G2" s="302" t="s">
        <v>299</v>
      </c>
      <c r="H2" s="313"/>
      <c r="I2" s="65" t="s">
        <v>312</v>
      </c>
      <c r="J2" s="65" t="s">
        <v>314</v>
      </c>
      <c r="K2" s="132" t="s">
        <v>315</v>
      </c>
      <c r="L2" s="65" t="s">
        <v>317</v>
      </c>
      <c r="M2" s="132" t="s">
        <v>304</v>
      </c>
      <c r="N2" s="194" t="s">
        <v>304</v>
      </c>
    </row>
    <row r="3" spans="1:14" ht="27" customHeight="1">
      <c r="A3" s="125"/>
      <c r="B3" s="62"/>
      <c r="C3" s="29" t="s">
        <v>423</v>
      </c>
      <c r="D3" s="29" t="s">
        <v>424</v>
      </c>
      <c r="E3" s="29" t="s">
        <v>425</v>
      </c>
      <c r="F3" s="65" t="s">
        <v>309</v>
      </c>
      <c r="G3" s="29" t="s">
        <v>426</v>
      </c>
      <c r="H3" s="29" t="s">
        <v>425</v>
      </c>
      <c r="I3" s="97" t="s">
        <v>427</v>
      </c>
      <c r="J3" s="97" t="s">
        <v>427</v>
      </c>
      <c r="K3" s="136" t="s">
        <v>316</v>
      </c>
      <c r="L3" s="97" t="s">
        <v>316</v>
      </c>
      <c r="M3" s="136" t="s">
        <v>316</v>
      </c>
      <c r="N3" s="136" t="s">
        <v>305</v>
      </c>
    </row>
    <row r="4" spans="1:14" ht="27" customHeight="1">
      <c r="A4" s="93"/>
      <c r="B4" s="80" t="s">
        <v>306</v>
      </c>
      <c r="C4" s="202" t="s">
        <v>428</v>
      </c>
      <c r="D4" s="105" t="s">
        <v>429</v>
      </c>
      <c r="E4" s="105" t="s">
        <v>308</v>
      </c>
      <c r="F4" s="105" t="s">
        <v>310</v>
      </c>
      <c r="G4" s="105"/>
      <c r="H4" s="105" t="s">
        <v>311</v>
      </c>
      <c r="I4" s="200" t="s">
        <v>430</v>
      </c>
      <c r="J4" s="105" t="s">
        <v>431</v>
      </c>
      <c r="K4" s="201" t="s">
        <v>432</v>
      </c>
      <c r="L4" s="201" t="s">
        <v>433</v>
      </c>
      <c r="M4" s="201" t="s">
        <v>434</v>
      </c>
      <c r="N4" s="201" t="s">
        <v>435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57" t="s">
        <v>329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1"/>
      <c r="O1" s="290" t="s">
        <v>329</v>
      </c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1"/>
    </row>
    <row r="2" spans="1:28" ht="27" customHeight="1">
      <c r="A2" s="91"/>
      <c r="B2" s="307" t="s">
        <v>321</v>
      </c>
      <c r="C2" s="308"/>
      <c r="D2" s="307" t="s">
        <v>320</v>
      </c>
      <c r="E2" s="308"/>
      <c r="F2" s="307" t="s">
        <v>324</v>
      </c>
      <c r="G2" s="308"/>
      <c r="H2" s="55" t="s">
        <v>322</v>
      </c>
      <c r="I2" s="400" t="s">
        <v>325</v>
      </c>
      <c r="J2" s="401"/>
      <c r="K2" s="55" t="s">
        <v>326</v>
      </c>
      <c r="L2" s="397" t="s">
        <v>327</v>
      </c>
      <c r="M2" s="353"/>
      <c r="N2" s="89" t="s">
        <v>328</v>
      </c>
      <c r="O2" s="398" t="s">
        <v>338</v>
      </c>
      <c r="P2" s="399"/>
      <c r="Q2" s="123" t="s">
        <v>339</v>
      </c>
      <c r="R2" s="397" t="s">
        <v>341</v>
      </c>
      <c r="S2" s="353"/>
      <c r="T2" s="400" t="s">
        <v>342</v>
      </c>
      <c r="U2" s="401"/>
      <c r="V2" s="123" t="s">
        <v>343</v>
      </c>
      <c r="W2" s="398" t="s">
        <v>345</v>
      </c>
      <c r="X2" s="399"/>
      <c r="Y2" s="132" t="s">
        <v>344</v>
      </c>
      <c r="Z2" s="398" t="s">
        <v>347</v>
      </c>
      <c r="AA2" s="399"/>
      <c r="AB2" s="123" t="s">
        <v>347</v>
      </c>
    </row>
    <row r="3" spans="1:28" ht="27" customHeight="1">
      <c r="A3" s="125"/>
      <c r="B3" s="137"/>
      <c r="C3" s="140" t="s">
        <v>330</v>
      </c>
      <c r="D3" s="121"/>
      <c r="E3" s="122" t="s">
        <v>331</v>
      </c>
      <c r="F3" s="121" t="s">
        <v>122</v>
      </c>
      <c r="G3" s="140" t="s">
        <v>332</v>
      </c>
      <c r="H3" s="138" t="s">
        <v>323</v>
      </c>
      <c r="I3" s="121" t="s">
        <v>160</v>
      </c>
      <c r="J3" s="140" t="s">
        <v>333</v>
      </c>
      <c r="K3" s="138" t="s">
        <v>313</v>
      </c>
      <c r="L3" s="36" t="s">
        <v>160</v>
      </c>
      <c r="M3" s="141" t="s">
        <v>334</v>
      </c>
      <c r="N3" s="139" t="s">
        <v>340</v>
      </c>
      <c r="O3" s="159" t="s">
        <v>160</v>
      </c>
      <c r="P3" s="141" t="s">
        <v>349</v>
      </c>
      <c r="Q3" s="139" t="s">
        <v>340</v>
      </c>
      <c r="R3" s="36" t="s">
        <v>160</v>
      </c>
      <c r="S3" s="141" t="s">
        <v>350</v>
      </c>
      <c r="T3" s="121" t="s">
        <v>160</v>
      </c>
      <c r="U3" s="140" t="s">
        <v>351</v>
      </c>
      <c r="V3" s="139" t="s">
        <v>340</v>
      </c>
      <c r="W3" s="319" t="s">
        <v>352</v>
      </c>
      <c r="X3" s="310"/>
      <c r="Y3" s="136" t="s">
        <v>346</v>
      </c>
      <c r="Z3" s="319" t="s">
        <v>353</v>
      </c>
      <c r="AA3" s="310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335</v>
      </c>
      <c r="I4" s="80" t="s">
        <v>318</v>
      </c>
      <c r="J4" s="80" t="s">
        <v>319</v>
      </c>
      <c r="K4" s="80" t="s">
        <v>336</v>
      </c>
      <c r="L4" s="80" t="s">
        <v>318</v>
      </c>
      <c r="M4" s="121" t="s">
        <v>319</v>
      </c>
      <c r="N4" s="131" t="s">
        <v>337</v>
      </c>
      <c r="O4" s="195" t="s">
        <v>318</v>
      </c>
      <c r="P4" s="129" t="s">
        <v>319</v>
      </c>
      <c r="Q4" s="131" t="s">
        <v>354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355</v>
      </c>
      <c r="W4" s="80" t="s">
        <v>318</v>
      </c>
      <c r="X4" s="121" t="s">
        <v>319</v>
      </c>
      <c r="Y4" s="131" t="s">
        <v>356</v>
      </c>
      <c r="Z4" s="80" t="s">
        <v>318</v>
      </c>
      <c r="AA4" s="121" t="s">
        <v>319</v>
      </c>
      <c r="AB4" s="131" t="s">
        <v>357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70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71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78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74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80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mergeCells count="14">
    <mergeCell ref="Z2:AA2"/>
    <mergeCell ref="Z3:AA3"/>
    <mergeCell ref="O1:AB1"/>
    <mergeCell ref="R2:S2"/>
    <mergeCell ref="T2:U2"/>
    <mergeCell ref="W2:X2"/>
    <mergeCell ref="W3:X3"/>
    <mergeCell ref="L2:M2"/>
    <mergeCell ref="O2:P2"/>
    <mergeCell ref="B1:N1"/>
    <mergeCell ref="B2:C2"/>
    <mergeCell ref="D2:E2"/>
    <mergeCell ref="F2:G2"/>
    <mergeCell ref="I2:J2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57" t="s">
        <v>358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1"/>
      <c r="O1" s="290" t="s">
        <v>359</v>
      </c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1"/>
    </row>
    <row r="2" spans="1:28" ht="27" customHeight="1">
      <c r="A2" s="91"/>
      <c r="B2" s="307" t="s">
        <v>321</v>
      </c>
      <c r="C2" s="308"/>
      <c r="D2" s="307" t="s">
        <v>320</v>
      </c>
      <c r="E2" s="308"/>
      <c r="F2" s="307" t="s">
        <v>360</v>
      </c>
      <c r="G2" s="308"/>
      <c r="H2" s="55" t="s">
        <v>322</v>
      </c>
      <c r="I2" s="400" t="s">
        <v>325</v>
      </c>
      <c r="J2" s="401"/>
      <c r="K2" s="55" t="s">
        <v>362</v>
      </c>
      <c r="L2" s="397" t="s">
        <v>327</v>
      </c>
      <c r="M2" s="353"/>
      <c r="N2" s="89" t="s">
        <v>328</v>
      </c>
      <c r="O2" s="398" t="s">
        <v>338</v>
      </c>
      <c r="P2" s="399"/>
      <c r="Q2" s="123" t="s">
        <v>339</v>
      </c>
      <c r="R2" s="397" t="s">
        <v>341</v>
      </c>
      <c r="S2" s="353"/>
      <c r="T2" s="400" t="s">
        <v>342</v>
      </c>
      <c r="U2" s="401"/>
      <c r="V2" s="123" t="s">
        <v>343</v>
      </c>
      <c r="W2" s="398" t="s">
        <v>345</v>
      </c>
      <c r="X2" s="399"/>
      <c r="Y2" s="132" t="s">
        <v>344</v>
      </c>
      <c r="Z2" s="398" t="s">
        <v>347</v>
      </c>
      <c r="AA2" s="399"/>
      <c r="AB2" s="123" t="s">
        <v>347</v>
      </c>
    </row>
    <row r="3" spans="1:28" ht="27" customHeight="1">
      <c r="A3" s="125"/>
      <c r="B3" s="137"/>
      <c r="C3" s="140" t="s">
        <v>363</v>
      </c>
      <c r="D3" s="121"/>
      <c r="E3" s="140" t="s">
        <v>364</v>
      </c>
      <c r="F3" s="121" t="s">
        <v>122</v>
      </c>
      <c r="G3" s="140" t="s">
        <v>365</v>
      </c>
      <c r="H3" s="138" t="s">
        <v>361</v>
      </c>
      <c r="I3" s="121" t="s">
        <v>160</v>
      </c>
      <c r="J3" s="140" t="s">
        <v>366</v>
      </c>
      <c r="K3" s="138" t="s">
        <v>313</v>
      </c>
      <c r="L3" s="36" t="s">
        <v>160</v>
      </c>
      <c r="M3" s="141" t="s">
        <v>367</v>
      </c>
      <c r="N3" s="139" t="s">
        <v>340</v>
      </c>
      <c r="O3" s="159" t="s">
        <v>160</v>
      </c>
      <c r="P3" s="141" t="s">
        <v>368</v>
      </c>
      <c r="Q3" s="139" t="s">
        <v>340</v>
      </c>
      <c r="R3" s="36" t="s">
        <v>160</v>
      </c>
      <c r="S3" s="141" t="s">
        <v>369</v>
      </c>
      <c r="T3" s="121" t="s">
        <v>160</v>
      </c>
      <c r="U3" s="140" t="s">
        <v>370</v>
      </c>
      <c r="V3" s="139" t="s">
        <v>340</v>
      </c>
      <c r="W3" s="319" t="s">
        <v>371</v>
      </c>
      <c r="X3" s="310"/>
      <c r="Y3" s="136" t="s">
        <v>346</v>
      </c>
      <c r="Z3" s="319" t="s">
        <v>372</v>
      </c>
      <c r="AA3" s="310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373</v>
      </c>
      <c r="I4" s="80" t="s">
        <v>318</v>
      </c>
      <c r="J4" s="80" t="s">
        <v>319</v>
      </c>
      <c r="K4" s="80" t="s">
        <v>374</v>
      </c>
      <c r="L4" s="80" t="s">
        <v>318</v>
      </c>
      <c r="M4" s="121" t="s">
        <v>319</v>
      </c>
      <c r="N4" s="131" t="s">
        <v>375</v>
      </c>
      <c r="O4" s="195" t="s">
        <v>318</v>
      </c>
      <c r="P4" s="129" t="s">
        <v>319</v>
      </c>
      <c r="Q4" s="131" t="s">
        <v>376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377</v>
      </c>
      <c r="W4" s="80" t="s">
        <v>318</v>
      </c>
      <c r="X4" s="121" t="s">
        <v>319</v>
      </c>
      <c r="Y4" s="131" t="s">
        <v>378</v>
      </c>
      <c r="Z4" s="80" t="s">
        <v>318</v>
      </c>
      <c r="AA4" s="121" t="s">
        <v>319</v>
      </c>
      <c r="AB4" s="131" t="s">
        <v>379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70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71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78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74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80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mergeCells count="14">
    <mergeCell ref="W2:X2"/>
    <mergeCell ref="Z2:AA2"/>
    <mergeCell ref="W3:X3"/>
    <mergeCell ref="Z3:AA3"/>
    <mergeCell ref="B1:N1"/>
    <mergeCell ref="O1:AB1"/>
    <mergeCell ref="B2:C2"/>
    <mergeCell ref="D2:E2"/>
    <mergeCell ref="F2:G2"/>
    <mergeCell ref="I2:J2"/>
    <mergeCell ref="L2:M2"/>
    <mergeCell ref="O2:P2"/>
    <mergeCell ref="R2:S2"/>
    <mergeCell ref="T2:U2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75</v>
      </c>
      <c r="B1" s="357" t="s">
        <v>385</v>
      </c>
      <c r="C1" s="292"/>
      <c r="D1" s="292"/>
      <c r="E1" s="292"/>
      <c r="F1" s="292"/>
      <c r="G1" s="292"/>
      <c r="H1" s="292"/>
      <c r="I1" s="292"/>
      <c r="J1" s="292"/>
      <c r="K1" s="292"/>
      <c r="L1" s="290" t="s">
        <v>385</v>
      </c>
      <c r="M1" s="292"/>
      <c r="N1" s="292"/>
      <c r="O1" s="292"/>
      <c r="P1" s="292"/>
      <c r="Q1" s="292"/>
      <c r="R1" s="206"/>
      <c r="S1" s="290" t="s">
        <v>385</v>
      </c>
      <c r="T1" s="292"/>
      <c r="U1" s="292"/>
      <c r="V1" s="292"/>
      <c r="W1" s="292"/>
      <c r="X1" s="292"/>
      <c r="Y1" s="290" t="s">
        <v>385</v>
      </c>
      <c r="Z1" s="292"/>
      <c r="AA1" s="292"/>
      <c r="AB1" s="292"/>
      <c r="AC1" s="292"/>
      <c r="AD1" s="291"/>
      <c r="AE1" s="292"/>
      <c r="AF1" s="292"/>
      <c r="AG1" s="292"/>
      <c r="AH1" s="292"/>
      <c r="AI1" s="292"/>
      <c r="AJ1" s="291"/>
      <c r="AK1" s="292"/>
      <c r="AL1" s="292"/>
      <c r="AM1" s="403" t="s">
        <v>388</v>
      </c>
      <c r="AN1" s="304"/>
    </row>
    <row r="2" spans="1:40" ht="27" customHeight="1">
      <c r="A2" s="91"/>
      <c r="B2" s="142" t="s">
        <v>382</v>
      </c>
      <c r="C2" s="352" t="s">
        <v>383</v>
      </c>
      <c r="D2" s="280"/>
      <c r="E2" s="302" t="s">
        <v>384</v>
      </c>
      <c r="F2" s="303"/>
      <c r="G2" s="302" t="s">
        <v>458</v>
      </c>
      <c r="H2" s="313"/>
      <c r="I2" s="303"/>
      <c r="J2" s="350" t="s">
        <v>459</v>
      </c>
      <c r="K2" s="404"/>
      <c r="L2" s="311" t="s">
        <v>460</v>
      </c>
      <c r="M2" s="313"/>
      <c r="N2" s="19"/>
      <c r="O2" s="350" t="s">
        <v>461</v>
      </c>
      <c r="P2" s="404"/>
      <c r="Q2" s="302" t="s">
        <v>463</v>
      </c>
      <c r="R2" s="312"/>
      <c r="S2" s="311" t="s">
        <v>464</v>
      </c>
      <c r="T2" s="303"/>
      <c r="U2" s="302" t="s">
        <v>465</v>
      </c>
      <c r="V2" s="303"/>
      <c r="W2" s="302" t="s">
        <v>466</v>
      </c>
      <c r="X2" s="303"/>
      <c r="Y2" s="311" t="s">
        <v>467</v>
      </c>
      <c r="Z2" s="313"/>
      <c r="AA2" s="302" t="s">
        <v>468</v>
      </c>
      <c r="AB2" s="313"/>
      <c r="AC2" s="302" t="s">
        <v>386</v>
      </c>
      <c r="AD2" s="312"/>
      <c r="AE2" s="302" t="s">
        <v>469</v>
      </c>
      <c r="AF2" s="313"/>
      <c r="AG2" s="302" t="s">
        <v>387</v>
      </c>
      <c r="AH2" s="303"/>
      <c r="AI2" s="302" t="s">
        <v>470</v>
      </c>
      <c r="AJ2" s="312"/>
      <c r="AK2" s="293" t="s">
        <v>471</v>
      </c>
      <c r="AL2" s="294"/>
      <c r="AM2" s="352" t="s">
        <v>389</v>
      </c>
      <c r="AN2" s="402"/>
    </row>
    <row r="3" spans="1:40" ht="27" customHeight="1">
      <c r="A3" s="125"/>
      <c r="B3" s="135" t="s">
        <v>253</v>
      </c>
      <c r="C3" s="302" t="s">
        <v>253</v>
      </c>
      <c r="D3" s="303"/>
      <c r="E3" s="302" t="s">
        <v>253</v>
      </c>
      <c r="F3" s="303"/>
      <c r="G3" s="302" t="s">
        <v>253</v>
      </c>
      <c r="H3" s="313"/>
      <c r="I3" s="303"/>
      <c r="J3" s="302" t="s">
        <v>253</v>
      </c>
      <c r="K3" s="303"/>
      <c r="L3" s="311" t="s">
        <v>253</v>
      </c>
      <c r="M3" s="313"/>
      <c r="N3" s="19"/>
      <c r="O3" s="302" t="s">
        <v>253</v>
      </c>
      <c r="P3" s="303"/>
      <c r="Q3" s="207" t="s">
        <v>253</v>
      </c>
      <c r="R3" s="19"/>
      <c r="S3" s="213" t="s">
        <v>253</v>
      </c>
      <c r="T3" s="19"/>
      <c r="U3" s="302" t="s">
        <v>253</v>
      </c>
      <c r="V3" s="313"/>
      <c r="W3" s="302" t="s">
        <v>253</v>
      </c>
      <c r="X3" s="303"/>
      <c r="Y3" s="311" t="s">
        <v>253</v>
      </c>
      <c r="Z3" s="313"/>
      <c r="AA3" s="302" t="s">
        <v>253</v>
      </c>
      <c r="AB3" s="313"/>
      <c r="AC3" s="302" t="s">
        <v>253</v>
      </c>
      <c r="AD3" s="312"/>
      <c r="AE3" s="207" t="s">
        <v>253</v>
      </c>
      <c r="AF3" s="129" t="s">
        <v>283</v>
      </c>
      <c r="AG3" s="207" t="s">
        <v>253</v>
      </c>
      <c r="AH3" s="129"/>
      <c r="AI3" s="207" t="s">
        <v>253</v>
      </c>
      <c r="AJ3" s="210"/>
      <c r="AK3" s="302" t="s">
        <v>253</v>
      </c>
      <c r="AL3" s="303"/>
      <c r="AM3" s="309"/>
      <c r="AN3" s="320"/>
    </row>
    <row r="4" spans="1:40" ht="27" customHeight="1">
      <c r="A4" s="93"/>
      <c r="B4" s="135" t="s">
        <v>409</v>
      </c>
      <c r="C4" s="135" t="s">
        <v>251</v>
      </c>
      <c r="D4" s="135" t="s">
        <v>409</v>
      </c>
      <c r="E4" s="135" t="s">
        <v>381</v>
      </c>
      <c r="F4" s="135" t="s">
        <v>409</v>
      </c>
      <c r="G4" s="135" t="s">
        <v>251</v>
      </c>
      <c r="H4" s="135" t="s">
        <v>409</v>
      </c>
      <c r="I4" s="135" t="s">
        <v>462</v>
      </c>
      <c r="J4" s="135" t="s">
        <v>251</v>
      </c>
      <c r="K4" s="135" t="s">
        <v>409</v>
      </c>
      <c r="L4" s="203" t="s">
        <v>251</v>
      </c>
      <c r="M4" s="135" t="s">
        <v>409</v>
      </c>
      <c r="N4" s="135" t="s">
        <v>462</v>
      </c>
      <c r="O4" s="135" t="s">
        <v>251</v>
      </c>
      <c r="P4" s="135" t="s">
        <v>462</v>
      </c>
      <c r="Q4" s="135" t="s">
        <v>251</v>
      </c>
      <c r="R4" s="135" t="s">
        <v>462</v>
      </c>
      <c r="S4" s="203" t="s">
        <v>251</v>
      </c>
      <c r="T4" s="135" t="s">
        <v>462</v>
      </c>
      <c r="U4" s="135" t="s">
        <v>251</v>
      </c>
      <c r="V4" s="135" t="s">
        <v>462</v>
      </c>
      <c r="W4" s="135" t="s">
        <v>251</v>
      </c>
      <c r="X4" s="135" t="s">
        <v>462</v>
      </c>
      <c r="Y4" s="203" t="s">
        <v>251</v>
      </c>
      <c r="Z4" s="135" t="s">
        <v>462</v>
      </c>
      <c r="AA4" s="135" t="s">
        <v>251</v>
      </c>
      <c r="AB4" s="135" t="s">
        <v>462</v>
      </c>
      <c r="AC4" s="135" t="s">
        <v>251</v>
      </c>
      <c r="AD4" s="135" t="s">
        <v>462</v>
      </c>
      <c r="AE4" s="135" t="s">
        <v>251</v>
      </c>
      <c r="AF4" s="135" t="s">
        <v>462</v>
      </c>
      <c r="AG4" s="135" t="s">
        <v>251</v>
      </c>
      <c r="AH4" s="135" t="s">
        <v>462</v>
      </c>
      <c r="AI4" s="135" t="s">
        <v>251</v>
      </c>
      <c r="AJ4" s="135" t="s">
        <v>462</v>
      </c>
      <c r="AK4" s="135" t="s">
        <v>251</v>
      </c>
      <c r="AL4" s="135" t="s">
        <v>410</v>
      </c>
      <c r="AM4" s="135" t="s">
        <v>251</v>
      </c>
      <c r="AN4" s="135" t="s">
        <v>409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70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71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472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72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78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73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74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79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80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mergeCells count="38">
    <mergeCell ref="L3:M3"/>
    <mergeCell ref="Q2:R2"/>
    <mergeCell ref="C2:D2"/>
    <mergeCell ref="C3:D3"/>
    <mergeCell ref="E3:F3"/>
    <mergeCell ref="E2:F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AE2:AF2"/>
    <mergeCell ref="AG2:AH2"/>
    <mergeCell ref="AI2:AJ2"/>
    <mergeCell ref="S1:X1"/>
    <mergeCell ref="S2:T2"/>
    <mergeCell ref="Y1:AD1"/>
    <mergeCell ref="W2:X2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K2:AL2"/>
    <mergeCell ref="AM2:AN2"/>
    <mergeCell ref="AM3:AN3"/>
    <mergeCell ref="AM1:AN1"/>
    <mergeCell ref="AK3:AL3"/>
    <mergeCell ref="AK1:AL1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75</v>
      </c>
      <c r="B1" s="292" t="s">
        <v>474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0" t="s">
        <v>473</v>
      </c>
      <c r="N1" s="292"/>
      <c r="O1" s="292"/>
      <c r="P1" s="292"/>
      <c r="Q1" s="292"/>
      <c r="R1" s="290" t="s">
        <v>475</v>
      </c>
      <c r="S1" s="292"/>
      <c r="T1" s="292"/>
      <c r="U1" s="292"/>
      <c r="V1" s="292"/>
      <c r="W1" s="290" t="s">
        <v>475</v>
      </c>
      <c r="X1" s="292"/>
      <c r="Y1" s="292"/>
      <c r="Z1" s="292"/>
      <c r="AA1" s="292"/>
    </row>
    <row r="2" spans="1:27" ht="27" customHeight="1">
      <c r="A2" s="156"/>
      <c r="B2" s="302" t="s">
        <v>400</v>
      </c>
      <c r="C2" s="313"/>
      <c r="D2" s="313"/>
      <c r="E2" s="313"/>
      <c r="F2" s="313"/>
      <c r="G2" s="313"/>
      <c r="H2" s="313"/>
      <c r="I2" s="313"/>
      <c r="J2" s="313"/>
      <c r="K2" s="313"/>
      <c r="L2" s="303"/>
      <c r="M2" s="277" t="s">
        <v>401</v>
      </c>
      <c r="N2" s="297"/>
      <c r="O2" s="297"/>
      <c r="P2" s="297"/>
      <c r="Q2" s="268"/>
      <c r="R2" s="277" t="s">
        <v>404</v>
      </c>
      <c r="S2" s="297"/>
      <c r="T2" s="297"/>
      <c r="U2" s="297"/>
      <c r="V2" s="268"/>
      <c r="W2" s="277" t="s">
        <v>405</v>
      </c>
      <c r="X2" s="297"/>
      <c r="Y2" s="297"/>
      <c r="Z2" s="297"/>
      <c r="AA2" s="268"/>
    </row>
    <row r="3" spans="1:27" ht="27" customHeight="1">
      <c r="A3" s="157"/>
      <c r="B3" s="29" t="s">
        <v>380</v>
      </c>
      <c r="C3" s="302" t="s">
        <v>390</v>
      </c>
      <c r="D3" s="303"/>
      <c r="E3" s="302" t="s">
        <v>393</v>
      </c>
      <c r="F3" s="313"/>
      <c r="G3" s="313"/>
      <c r="H3" s="313"/>
      <c r="I3" s="303"/>
      <c r="J3" s="29" t="s">
        <v>397</v>
      </c>
      <c r="K3" s="155" t="s">
        <v>398</v>
      </c>
      <c r="L3" s="133" t="s">
        <v>399</v>
      </c>
      <c r="M3" s="166" t="s">
        <v>402</v>
      </c>
      <c r="N3" s="166" t="s">
        <v>403</v>
      </c>
      <c r="O3" s="166" t="s">
        <v>397</v>
      </c>
      <c r="P3" s="166" t="s">
        <v>398</v>
      </c>
      <c r="Q3" s="166" t="s">
        <v>399</v>
      </c>
      <c r="R3" s="166" t="s">
        <v>402</v>
      </c>
      <c r="S3" s="166" t="s">
        <v>403</v>
      </c>
      <c r="T3" s="166" t="s">
        <v>397</v>
      </c>
      <c r="U3" s="166" t="s">
        <v>398</v>
      </c>
      <c r="V3" s="166" t="s">
        <v>399</v>
      </c>
      <c r="W3" s="166" t="s">
        <v>402</v>
      </c>
      <c r="X3" s="166" t="s">
        <v>403</v>
      </c>
      <c r="Y3" s="166" t="s">
        <v>397</v>
      </c>
      <c r="Z3" s="166" t="s">
        <v>398</v>
      </c>
      <c r="AA3" s="166" t="s">
        <v>399</v>
      </c>
    </row>
    <row r="4" spans="1:27" ht="27" customHeight="1">
      <c r="A4" s="93"/>
      <c r="B4" s="105"/>
      <c r="C4" s="134" t="s">
        <v>391</v>
      </c>
      <c r="D4" s="135" t="s">
        <v>392</v>
      </c>
      <c r="E4" s="135" t="s">
        <v>394</v>
      </c>
      <c r="F4" s="135" t="s">
        <v>395</v>
      </c>
      <c r="G4" s="135" t="s">
        <v>112</v>
      </c>
      <c r="H4" s="135" t="s">
        <v>396</v>
      </c>
      <c r="I4" s="135" t="s">
        <v>392</v>
      </c>
      <c r="J4" s="80"/>
      <c r="K4" s="80"/>
      <c r="L4" s="204" t="s">
        <v>436</v>
      </c>
      <c r="M4" s="167"/>
      <c r="N4" s="168"/>
      <c r="O4" s="168"/>
      <c r="P4" s="168"/>
      <c r="Q4" s="205" t="s">
        <v>437</v>
      </c>
      <c r="R4" s="167"/>
      <c r="S4" s="168"/>
      <c r="T4" s="168"/>
      <c r="U4" s="168"/>
      <c r="V4" s="205" t="s">
        <v>438</v>
      </c>
      <c r="W4" s="167"/>
      <c r="X4" s="168"/>
      <c r="Y4" s="168"/>
      <c r="Z4" s="168"/>
      <c r="AA4" s="205" t="s">
        <v>439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70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71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72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78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73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74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79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80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mergeCells count="10">
    <mergeCell ref="W1:AA1"/>
    <mergeCell ref="W2:AA2"/>
    <mergeCell ref="M2:Q2"/>
    <mergeCell ref="M1:Q1"/>
    <mergeCell ref="R1:V1"/>
    <mergeCell ref="R2:V2"/>
    <mergeCell ref="C3:D3"/>
    <mergeCell ref="B1:L1"/>
    <mergeCell ref="B2:L2"/>
    <mergeCell ref="E3:I3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K118"/>
  <sheetViews>
    <sheetView workbookViewId="0" topLeftCell="A106">
      <selection activeCell="D129" sqref="D129"/>
    </sheetView>
  </sheetViews>
  <sheetFormatPr defaultColWidth="9.00390625" defaultRowHeight="13.5"/>
  <cols>
    <col min="4" max="9" width="11.125" style="0" customWidth="1"/>
  </cols>
  <sheetData>
    <row r="3" ht="13.5">
      <c r="B3" t="s">
        <v>524</v>
      </c>
    </row>
    <row r="5" spans="2:8" ht="13.5">
      <c r="B5" s="326" t="s">
        <v>499</v>
      </c>
      <c r="C5" s="326"/>
      <c r="D5" s="241" t="s">
        <v>550</v>
      </c>
      <c r="E5" s="241" t="s">
        <v>551</v>
      </c>
      <c r="F5" s="241" t="s">
        <v>548</v>
      </c>
      <c r="G5" s="241" t="s">
        <v>500</v>
      </c>
      <c r="H5" s="241" t="s">
        <v>501</v>
      </c>
    </row>
    <row r="6" spans="2:8" ht="13.5">
      <c r="B6" s="323" t="s">
        <v>504</v>
      </c>
      <c r="C6" s="241" t="s">
        <v>502</v>
      </c>
      <c r="D6" s="243">
        <v>20852211</v>
      </c>
      <c r="E6" s="243">
        <v>21714888</v>
      </c>
      <c r="F6" s="243">
        <f>'Ｈ１９公共施設状況調査（簡易調査版）'!B18</f>
        <v>21710249</v>
      </c>
      <c r="G6" s="243">
        <f aca="true" t="shared" si="0" ref="G6:G11">F6-D6</f>
        <v>858038</v>
      </c>
      <c r="H6" s="243">
        <f aca="true" t="shared" si="1" ref="H6:H11">F6-E6</f>
        <v>-4639</v>
      </c>
    </row>
    <row r="7" spans="2:8" ht="13.5">
      <c r="B7" s="324"/>
      <c r="C7" s="241" t="s">
        <v>79</v>
      </c>
      <c r="D7" s="243">
        <v>11693516</v>
      </c>
      <c r="E7" s="243">
        <v>10817327</v>
      </c>
      <c r="F7" s="243">
        <f>'Ｈ１９公共施設状況調査（簡易調査版）'!B66</f>
        <v>10847386</v>
      </c>
      <c r="G7" s="243">
        <f t="shared" si="0"/>
        <v>-846130</v>
      </c>
      <c r="H7" s="243">
        <f t="shared" si="1"/>
        <v>30059</v>
      </c>
    </row>
    <row r="8" spans="2:9" ht="13.5">
      <c r="B8" s="325"/>
      <c r="C8" s="241" t="s">
        <v>503</v>
      </c>
      <c r="D8" s="243">
        <f>SUM(D6:D7)</f>
        <v>32545727</v>
      </c>
      <c r="E8" s="259">
        <f>SUM(E6:E7)</f>
        <v>32532215</v>
      </c>
      <c r="F8" s="259">
        <f>SUM(F6:F7)</f>
        <v>32557635</v>
      </c>
      <c r="G8" s="243">
        <f t="shared" si="0"/>
        <v>11908</v>
      </c>
      <c r="H8" s="243">
        <f t="shared" si="1"/>
        <v>25420</v>
      </c>
      <c r="I8" s="253">
        <f>ROUND(H8/E8*100,2)</f>
        <v>0.08</v>
      </c>
    </row>
    <row r="9" spans="2:8" ht="13.5">
      <c r="B9" s="323" t="s">
        <v>505</v>
      </c>
      <c r="C9" s="241" t="s">
        <v>502</v>
      </c>
      <c r="D9" s="243">
        <v>155388706</v>
      </c>
      <c r="E9" s="243">
        <v>162695978</v>
      </c>
      <c r="F9" s="243">
        <f>'Ｈ１９公共施設状況調査（簡易調査版）'!C18</f>
        <v>163738237</v>
      </c>
      <c r="G9" s="243">
        <f t="shared" si="0"/>
        <v>8349531</v>
      </c>
      <c r="H9" s="243">
        <f t="shared" si="1"/>
        <v>1042259</v>
      </c>
    </row>
    <row r="10" spans="2:8" ht="13.5">
      <c r="B10" s="324"/>
      <c r="C10" s="241" t="s">
        <v>79</v>
      </c>
      <c r="D10" s="243">
        <v>93523636</v>
      </c>
      <c r="E10" s="243">
        <v>87821528</v>
      </c>
      <c r="F10" s="243">
        <f>'Ｈ１９公共施設状況調査（簡易調査版）'!C66</f>
        <v>88575626</v>
      </c>
      <c r="G10" s="243">
        <f t="shared" si="0"/>
        <v>-4948010</v>
      </c>
      <c r="H10" s="243">
        <f t="shared" si="1"/>
        <v>754098</v>
      </c>
    </row>
    <row r="11" spans="2:9" ht="13.5">
      <c r="B11" s="325"/>
      <c r="C11" s="241" t="s">
        <v>503</v>
      </c>
      <c r="D11" s="243">
        <f>SUM(D9:D10)</f>
        <v>248912342</v>
      </c>
      <c r="E11" s="259">
        <f>SUM(E9:E10)</f>
        <v>250517506</v>
      </c>
      <c r="F11" s="259">
        <f>SUM(F9:F10)</f>
        <v>252313863</v>
      </c>
      <c r="G11" s="243">
        <f t="shared" si="0"/>
        <v>3401521</v>
      </c>
      <c r="H11" s="243">
        <f t="shared" si="1"/>
        <v>1796357</v>
      </c>
      <c r="I11" s="253">
        <f>ROUND(H11/E11*100,2)</f>
        <v>0.72</v>
      </c>
    </row>
    <row r="16" ht="13.5">
      <c r="B16" t="s">
        <v>506</v>
      </c>
    </row>
    <row r="17" ht="13.5">
      <c r="B17" s="242"/>
    </row>
    <row r="18" spans="2:8" ht="13.5">
      <c r="B18" s="326" t="s">
        <v>499</v>
      </c>
      <c r="C18" s="326"/>
      <c r="D18" s="241" t="s">
        <v>552</v>
      </c>
      <c r="E18" s="241" t="s">
        <v>553</v>
      </c>
      <c r="F18" s="241" t="s">
        <v>549</v>
      </c>
      <c r="G18" s="241" t="s">
        <v>500</v>
      </c>
      <c r="H18" s="241" t="s">
        <v>501</v>
      </c>
    </row>
    <row r="19" spans="2:8" ht="13.5" customHeight="1">
      <c r="B19" s="323" t="s">
        <v>507</v>
      </c>
      <c r="C19" s="241" t="s">
        <v>502</v>
      </c>
      <c r="D19" s="243">
        <v>4094974</v>
      </c>
      <c r="E19" s="243">
        <v>3835792</v>
      </c>
      <c r="F19" s="243">
        <f>'Ｈ１９公共施設状況調査（簡易調査版）'!X18</f>
        <v>3763806</v>
      </c>
      <c r="G19" s="243">
        <f aca="true" t="shared" si="2" ref="G19:G24">F19-D19</f>
        <v>-331168</v>
      </c>
      <c r="H19" s="243">
        <f aca="true" t="shared" si="3" ref="H19:H24">F19-E19</f>
        <v>-71986</v>
      </c>
    </row>
    <row r="20" spans="2:8" ht="13.5">
      <c r="B20" s="324"/>
      <c r="C20" s="241" t="s">
        <v>79</v>
      </c>
      <c r="D20" s="243">
        <v>2709007</v>
      </c>
      <c r="E20" s="243">
        <v>2677811</v>
      </c>
      <c r="F20" s="243">
        <f>'Ｈ１９公共施設状況調査（簡易調査版）'!X66</f>
        <v>2663959</v>
      </c>
      <c r="G20" s="243">
        <f t="shared" si="2"/>
        <v>-45048</v>
      </c>
      <c r="H20" s="243">
        <f t="shared" si="3"/>
        <v>-13852</v>
      </c>
    </row>
    <row r="21" spans="2:9" ht="13.5">
      <c r="B21" s="325"/>
      <c r="C21" s="241" t="s">
        <v>503</v>
      </c>
      <c r="D21" s="243">
        <f>SUM(D19:D20)</f>
        <v>6803981</v>
      </c>
      <c r="E21" s="259">
        <f>SUM(E19:E20)</f>
        <v>6513603</v>
      </c>
      <c r="F21" s="259">
        <f>SUM(F19:F20)</f>
        <v>6427765</v>
      </c>
      <c r="G21" s="243">
        <f t="shared" si="2"/>
        <v>-376216</v>
      </c>
      <c r="H21" s="243">
        <f t="shared" si="3"/>
        <v>-85838</v>
      </c>
      <c r="I21" s="253">
        <f>ROUND(H21/E21*100,2)</f>
        <v>-1.32</v>
      </c>
    </row>
    <row r="22" spans="2:8" ht="13.5" customHeight="1">
      <c r="B22" s="323" t="s">
        <v>508</v>
      </c>
      <c r="C22" s="241" t="s">
        <v>502</v>
      </c>
      <c r="D22" s="243">
        <v>1870813</v>
      </c>
      <c r="E22" s="243">
        <v>1894256</v>
      </c>
      <c r="F22" s="243">
        <f>'Ｈ１９公共施設状況調査（簡易調査版）'!Y18</f>
        <v>1898383</v>
      </c>
      <c r="G22" s="243">
        <f t="shared" si="2"/>
        <v>27570</v>
      </c>
      <c r="H22" s="243">
        <f t="shared" si="3"/>
        <v>4127</v>
      </c>
    </row>
    <row r="23" spans="2:8" ht="13.5">
      <c r="B23" s="324"/>
      <c r="C23" s="241" t="s">
        <v>79</v>
      </c>
      <c r="D23" s="243">
        <v>2192303</v>
      </c>
      <c r="E23" s="243">
        <v>2176078</v>
      </c>
      <c r="F23" s="243">
        <f>'Ｈ１９公共施設状況調査（簡易調査版）'!Y66</f>
        <v>2181269</v>
      </c>
      <c r="G23" s="243">
        <f t="shared" si="2"/>
        <v>-11034</v>
      </c>
      <c r="H23" s="243">
        <f t="shared" si="3"/>
        <v>5191</v>
      </c>
    </row>
    <row r="24" spans="2:9" ht="13.5">
      <c r="B24" s="325"/>
      <c r="C24" s="241" t="s">
        <v>503</v>
      </c>
      <c r="D24" s="243">
        <f>SUM(D22:D23)</f>
        <v>4063116</v>
      </c>
      <c r="E24" s="259">
        <f>SUM(E22:E23)</f>
        <v>4070334</v>
      </c>
      <c r="F24" s="259">
        <f>SUM(F22:F23)</f>
        <v>4079652</v>
      </c>
      <c r="G24" s="243">
        <f t="shared" si="2"/>
        <v>16536</v>
      </c>
      <c r="H24" s="243">
        <f t="shared" si="3"/>
        <v>9318</v>
      </c>
      <c r="I24" s="253">
        <f>ROUND(H24/E24*100,2)</f>
        <v>0.23</v>
      </c>
    </row>
    <row r="29" ht="13.5">
      <c r="B29" t="s">
        <v>509</v>
      </c>
    </row>
    <row r="31" spans="2:8" ht="13.5">
      <c r="B31" s="326" t="s">
        <v>499</v>
      </c>
      <c r="C31" s="326"/>
      <c r="D31" s="241" t="s">
        <v>552</v>
      </c>
      <c r="E31" s="241" t="s">
        <v>553</v>
      </c>
      <c r="F31" s="241" t="s">
        <v>549</v>
      </c>
      <c r="G31" s="241" t="s">
        <v>500</v>
      </c>
      <c r="H31" s="241" t="s">
        <v>501</v>
      </c>
    </row>
    <row r="32" spans="2:8" ht="13.5">
      <c r="B32" s="327" t="s">
        <v>510</v>
      </c>
      <c r="C32" s="241" t="s">
        <v>511</v>
      </c>
      <c r="D32" s="243">
        <v>1427</v>
      </c>
      <c r="E32" s="259">
        <v>1444</v>
      </c>
      <c r="F32" s="259">
        <f>'Ｈ１９公共施設状況調査（簡易調査版）'!D67+'Ｈ１９公共施設状況調査（簡易調査版）'!L67</f>
        <v>1471</v>
      </c>
      <c r="G32" s="243">
        <f aca="true" t="shared" si="4" ref="G32:G37">F32-D32</f>
        <v>44</v>
      </c>
      <c r="H32" s="243">
        <f aca="true" t="shared" si="5" ref="H32:H37">F32-E32</f>
        <v>27</v>
      </c>
    </row>
    <row r="33" spans="2:8" ht="13.5">
      <c r="B33" s="327"/>
      <c r="C33" s="241" t="s">
        <v>512</v>
      </c>
      <c r="D33" s="243">
        <v>9</v>
      </c>
      <c r="E33" s="243">
        <v>8</v>
      </c>
      <c r="F33" s="243">
        <f>'Ｈ１９公共施設状況調査（簡易調査版）'!J67+'Ｈ１９公共施設状況調査（簡易調査版）'!R67</f>
        <v>13</v>
      </c>
      <c r="G33" s="243">
        <f t="shared" si="4"/>
        <v>4</v>
      </c>
      <c r="H33" s="243">
        <f t="shared" si="5"/>
        <v>5</v>
      </c>
    </row>
    <row r="34" spans="2:8" ht="13.5">
      <c r="B34" s="327"/>
      <c r="C34" s="241" t="s">
        <v>80</v>
      </c>
      <c r="D34" s="243">
        <f>SUM(D32:D33)</f>
        <v>1436</v>
      </c>
      <c r="E34" s="259">
        <f>SUM(E32:E33)</f>
        <v>1452</v>
      </c>
      <c r="F34" s="259">
        <f>SUM(F32:F33)</f>
        <v>1484</v>
      </c>
      <c r="G34" s="243">
        <f t="shared" si="4"/>
        <v>48</v>
      </c>
      <c r="H34" s="243">
        <f t="shared" si="5"/>
        <v>32</v>
      </c>
    </row>
    <row r="35" spans="2:9" ht="13.5">
      <c r="B35" s="323" t="s">
        <v>513</v>
      </c>
      <c r="C35" s="241" t="s">
        <v>511</v>
      </c>
      <c r="D35" s="243">
        <v>23032905</v>
      </c>
      <c r="E35" s="259">
        <v>23419260</v>
      </c>
      <c r="F35" s="259">
        <f>'Ｈ１９公共施設状況調査（簡易調査版）'!E67+'Ｈ１９公共施設状況調査（簡易調査版）'!M67</f>
        <v>23633387</v>
      </c>
      <c r="G35" s="243">
        <f t="shared" si="4"/>
        <v>600482</v>
      </c>
      <c r="H35" s="243">
        <f t="shared" si="5"/>
        <v>214127</v>
      </c>
      <c r="I35" s="249"/>
    </row>
    <row r="36" spans="2:8" ht="13.5">
      <c r="B36" s="324"/>
      <c r="C36" s="241" t="s">
        <v>512</v>
      </c>
      <c r="D36" s="243">
        <v>2914582</v>
      </c>
      <c r="E36" s="243">
        <v>3020582</v>
      </c>
      <c r="F36" s="243">
        <f>'Ｈ１９公共施設状況調査（簡易調査版）'!K67+'Ｈ１９公共施設状況調査（簡易調査版）'!S67</f>
        <v>3027382</v>
      </c>
      <c r="G36" s="243">
        <f>F36-D36</f>
        <v>112800</v>
      </c>
      <c r="H36" s="243">
        <f>F36-E36</f>
        <v>6800</v>
      </c>
    </row>
    <row r="37" spans="2:9" ht="13.5">
      <c r="B37" s="325"/>
      <c r="C37" s="241" t="s">
        <v>80</v>
      </c>
      <c r="D37" s="243">
        <f>SUM(D35:D36)</f>
        <v>25947487</v>
      </c>
      <c r="E37" s="259">
        <f>SUM(E35:E36)</f>
        <v>26439842</v>
      </c>
      <c r="F37" s="259">
        <f>SUM(F35:F36)</f>
        <v>26660769</v>
      </c>
      <c r="G37" s="243">
        <f t="shared" si="4"/>
        <v>713282</v>
      </c>
      <c r="H37" s="243">
        <f t="shared" si="5"/>
        <v>220927</v>
      </c>
      <c r="I37">
        <f>ROUND(H37/E37*100,2)</f>
        <v>0.84</v>
      </c>
    </row>
    <row r="38" ht="13.5">
      <c r="I38" s="253">
        <f>F35/F37*100</f>
        <v>88.64480615694168</v>
      </c>
    </row>
    <row r="42" ht="13.5">
      <c r="B42" t="s">
        <v>518</v>
      </c>
    </row>
    <row r="44" spans="2:8" ht="13.5" customHeight="1">
      <c r="B44" s="333" t="s">
        <v>514</v>
      </c>
      <c r="C44" s="334"/>
      <c r="D44" s="330" t="s">
        <v>515</v>
      </c>
      <c r="E44" s="331"/>
      <c r="F44" s="331"/>
      <c r="G44" s="331"/>
      <c r="H44" s="332"/>
    </row>
    <row r="45" spans="2:8" ht="13.5">
      <c r="B45" s="335"/>
      <c r="C45" s="336"/>
      <c r="D45" s="241" t="s">
        <v>552</v>
      </c>
      <c r="E45" s="241" t="s">
        <v>553</v>
      </c>
      <c r="F45" s="241" t="s">
        <v>549</v>
      </c>
      <c r="G45" s="241" t="s">
        <v>500</v>
      </c>
      <c r="H45" s="241" t="s">
        <v>501</v>
      </c>
    </row>
    <row r="46" spans="2:9" ht="13.5" customHeight="1">
      <c r="B46" s="328" t="s">
        <v>516</v>
      </c>
      <c r="C46" s="329"/>
      <c r="D46" s="248">
        <v>33750</v>
      </c>
      <c r="E46" s="254">
        <v>33539</v>
      </c>
      <c r="F46" s="261">
        <f>'Ｈ１９公共施設状況調査（簡易調査版）'!T67</f>
        <v>33412</v>
      </c>
      <c r="G46" s="248">
        <f>F46-D46</f>
        <v>-338</v>
      </c>
      <c r="H46" s="254">
        <f>F46-E46</f>
        <v>-127</v>
      </c>
      <c r="I46" s="249"/>
    </row>
    <row r="47" spans="2:8" ht="13.5" customHeight="1">
      <c r="B47" s="328" t="s">
        <v>517</v>
      </c>
      <c r="C47" s="329"/>
      <c r="D47" s="248">
        <v>31289</v>
      </c>
      <c r="E47" s="254">
        <v>31111</v>
      </c>
      <c r="F47" s="261">
        <f>'Ｈ１９公共施設状況調査（簡易調査版）'!U67</f>
        <v>30919</v>
      </c>
      <c r="G47" s="248">
        <f>F47-D47</f>
        <v>-370</v>
      </c>
      <c r="H47" s="254">
        <f>F47-E47</f>
        <v>-192</v>
      </c>
    </row>
    <row r="52" ht="13.5">
      <c r="B52" t="s">
        <v>523</v>
      </c>
    </row>
    <row r="54" spans="2:8" ht="13.5">
      <c r="B54" s="337" t="s">
        <v>499</v>
      </c>
      <c r="C54" s="338"/>
      <c r="D54" s="241" t="s">
        <v>552</v>
      </c>
      <c r="E54" s="241" t="s">
        <v>553</v>
      </c>
      <c r="F54" s="241" t="s">
        <v>549</v>
      </c>
      <c r="G54" s="241" t="s">
        <v>500</v>
      </c>
      <c r="H54" s="241" t="s">
        <v>501</v>
      </c>
    </row>
    <row r="55" spans="2:8" ht="13.5">
      <c r="B55" s="244" t="s">
        <v>519</v>
      </c>
      <c r="C55" s="241" t="s">
        <v>502</v>
      </c>
      <c r="D55" s="243">
        <v>249004</v>
      </c>
      <c r="E55" s="243">
        <v>245618</v>
      </c>
      <c r="F55" s="243">
        <f>'Ｈ１９公共施設状況調査（簡易調査版）'!Z18</f>
        <v>218469</v>
      </c>
      <c r="G55" s="243">
        <f aca="true" t="shared" si="6" ref="G55:G60">F55-D55</f>
        <v>-30535</v>
      </c>
      <c r="H55" s="243">
        <f aca="true" t="shared" si="7" ref="H55:H60">F55-E55</f>
        <v>-27149</v>
      </c>
    </row>
    <row r="56" spans="2:8" ht="13.5">
      <c r="B56" s="245" t="s">
        <v>520</v>
      </c>
      <c r="C56" s="241" t="s">
        <v>79</v>
      </c>
      <c r="D56" s="243">
        <v>144266</v>
      </c>
      <c r="E56" s="243">
        <v>124112</v>
      </c>
      <c r="F56" s="243">
        <f>'Ｈ１９公共施設状況調査（簡易調査版）'!Z66</f>
        <v>115714</v>
      </c>
      <c r="G56" s="243">
        <f t="shared" si="6"/>
        <v>-28552</v>
      </c>
      <c r="H56" s="243">
        <f t="shared" si="7"/>
        <v>-8398</v>
      </c>
    </row>
    <row r="57" spans="2:9" ht="13.5">
      <c r="B57" s="246" t="s">
        <v>521</v>
      </c>
      <c r="C57" s="241" t="s">
        <v>503</v>
      </c>
      <c r="D57" s="243">
        <f>SUM(D55:D56)</f>
        <v>393270</v>
      </c>
      <c r="E57" s="259">
        <f>SUM(E55:E56)</f>
        <v>369730</v>
      </c>
      <c r="F57" s="259">
        <f>SUM(F55:F56)</f>
        <v>334183</v>
      </c>
      <c r="G57" s="243">
        <f t="shared" si="6"/>
        <v>-59087</v>
      </c>
      <c r="H57" s="243">
        <f t="shared" si="7"/>
        <v>-35547</v>
      </c>
      <c r="I57" s="253">
        <f>ROUND(H57/E57*100,2)</f>
        <v>-9.61</v>
      </c>
    </row>
    <row r="58" spans="2:8" ht="13.5">
      <c r="B58" s="323" t="s">
        <v>522</v>
      </c>
      <c r="C58" s="241" t="s">
        <v>502</v>
      </c>
      <c r="D58" s="243">
        <v>198604</v>
      </c>
      <c r="E58" s="243">
        <v>194367</v>
      </c>
      <c r="F58" s="243">
        <f>'Ｈ１９公共施設状況調査（簡易調査版）'!AA18</f>
        <v>180098</v>
      </c>
      <c r="G58" s="243">
        <f t="shared" si="6"/>
        <v>-18506</v>
      </c>
      <c r="H58" s="243">
        <f t="shared" si="7"/>
        <v>-14269</v>
      </c>
    </row>
    <row r="59" spans="2:8" ht="13.5">
      <c r="B59" s="324"/>
      <c r="C59" s="241" t="s">
        <v>79</v>
      </c>
      <c r="D59" s="243">
        <v>98246</v>
      </c>
      <c r="E59" s="243">
        <v>86485</v>
      </c>
      <c r="F59" s="243">
        <f>'Ｈ１９公共施設状況調査（簡易調査版）'!AA66</f>
        <v>80156</v>
      </c>
      <c r="G59" s="243">
        <f t="shared" si="6"/>
        <v>-18090</v>
      </c>
      <c r="H59" s="243">
        <f t="shared" si="7"/>
        <v>-6329</v>
      </c>
    </row>
    <row r="60" spans="2:9" ht="13.5">
      <c r="B60" s="325"/>
      <c r="C60" s="241" t="s">
        <v>503</v>
      </c>
      <c r="D60" s="243">
        <f>SUM(D58:D59)</f>
        <v>296850</v>
      </c>
      <c r="E60" s="259">
        <f>SUM(E58:E59)</f>
        <v>280852</v>
      </c>
      <c r="F60" s="259">
        <f>SUM(F58:F59)</f>
        <v>260254</v>
      </c>
      <c r="G60" s="243">
        <f t="shared" si="6"/>
        <v>-36596</v>
      </c>
      <c r="H60" s="243">
        <f t="shared" si="7"/>
        <v>-20598</v>
      </c>
      <c r="I60" s="253">
        <f>ROUND(H60/E60*100,2)</f>
        <v>-7.33</v>
      </c>
    </row>
    <row r="65" ht="13.5">
      <c r="B65" t="s">
        <v>525</v>
      </c>
    </row>
    <row r="67" spans="2:8" ht="13.5">
      <c r="B67" s="339" t="s">
        <v>499</v>
      </c>
      <c r="C67" s="340"/>
      <c r="D67" s="241" t="s">
        <v>552</v>
      </c>
      <c r="E67" s="241" t="s">
        <v>553</v>
      </c>
      <c r="F67" s="241" t="s">
        <v>549</v>
      </c>
      <c r="G67" s="241" t="s">
        <v>500</v>
      </c>
      <c r="H67" s="241" t="s">
        <v>501</v>
      </c>
    </row>
    <row r="68" spans="2:8" ht="13.5">
      <c r="B68" s="244" t="s">
        <v>519</v>
      </c>
      <c r="C68" s="241" t="s">
        <v>502</v>
      </c>
      <c r="D68" s="243">
        <v>1613048</v>
      </c>
      <c r="E68" s="243">
        <v>1637951</v>
      </c>
      <c r="F68" s="243">
        <f>'Ｈ１９公共施設状況調査（簡易調査版）'!AB18</f>
        <v>1631148</v>
      </c>
      <c r="G68" s="243">
        <f aca="true" t="shared" si="8" ref="G68:G73">F68-D68</f>
        <v>18100</v>
      </c>
      <c r="H68" s="243">
        <f aca="true" t="shared" si="9" ref="H68:H73">F68-E68</f>
        <v>-6803</v>
      </c>
    </row>
    <row r="69" spans="2:8" ht="13.5">
      <c r="B69" s="245" t="s">
        <v>520</v>
      </c>
      <c r="C69" s="241" t="s">
        <v>79</v>
      </c>
      <c r="D69" s="243">
        <v>496267</v>
      </c>
      <c r="E69" s="243">
        <v>460973</v>
      </c>
      <c r="F69" s="243">
        <f>'Ｈ１９公共施設状況調査（簡易調査版）'!AB66</f>
        <v>456354</v>
      </c>
      <c r="G69" s="243">
        <f t="shared" si="8"/>
        <v>-39913</v>
      </c>
      <c r="H69" s="243">
        <f t="shared" si="9"/>
        <v>-4619</v>
      </c>
    </row>
    <row r="70" spans="2:9" ht="13.5">
      <c r="B70" s="246" t="s">
        <v>521</v>
      </c>
      <c r="C70" s="241" t="s">
        <v>503</v>
      </c>
      <c r="D70" s="243">
        <f>SUM(D68:D69)</f>
        <v>2109315</v>
      </c>
      <c r="E70" s="259">
        <f>SUM(E68:E69)</f>
        <v>2098924</v>
      </c>
      <c r="F70" s="259">
        <f>SUM(F68:F69)</f>
        <v>2087502</v>
      </c>
      <c r="G70" s="243">
        <f t="shared" si="8"/>
        <v>-21813</v>
      </c>
      <c r="H70" s="243">
        <f t="shared" si="9"/>
        <v>-11422</v>
      </c>
      <c r="I70" s="253">
        <f>ROUND(H70/E70*100,2)</f>
        <v>-0.54</v>
      </c>
    </row>
    <row r="71" spans="2:8" ht="13.5">
      <c r="B71" s="323" t="s">
        <v>526</v>
      </c>
      <c r="C71" s="241" t="s">
        <v>502</v>
      </c>
      <c r="D71" s="243">
        <v>654588</v>
      </c>
      <c r="E71" s="243">
        <v>628661</v>
      </c>
      <c r="F71" s="243">
        <f>'Ｈ１９公共施設状況調査（簡易調査版）'!AC18</f>
        <v>609892</v>
      </c>
      <c r="G71" s="243">
        <f t="shared" si="8"/>
        <v>-44696</v>
      </c>
      <c r="H71" s="243">
        <f t="shared" si="9"/>
        <v>-18769</v>
      </c>
    </row>
    <row r="72" spans="2:8" ht="13.5">
      <c r="B72" s="324"/>
      <c r="C72" s="241" t="s">
        <v>79</v>
      </c>
      <c r="D72" s="243">
        <v>139414</v>
      </c>
      <c r="E72" s="243">
        <v>128168</v>
      </c>
      <c r="F72" s="243">
        <f>'Ｈ１９公共施設状況調査（簡易調査版）'!AC66</f>
        <v>127194</v>
      </c>
      <c r="G72" s="243">
        <f t="shared" si="8"/>
        <v>-12220</v>
      </c>
      <c r="H72" s="243">
        <f t="shared" si="9"/>
        <v>-974</v>
      </c>
    </row>
    <row r="73" spans="2:9" ht="13.5">
      <c r="B73" s="325"/>
      <c r="C73" s="241" t="s">
        <v>503</v>
      </c>
      <c r="D73" s="243">
        <f>SUM(D71:D72)</f>
        <v>794002</v>
      </c>
      <c r="E73" s="259">
        <f>SUM(E71:E72)</f>
        <v>756829</v>
      </c>
      <c r="F73" s="259">
        <f>SUM(F71:F72)</f>
        <v>737086</v>
      </c>
      <c r="G73" s="243">
        <f t="shared" si="8"/>
        <v>-56916</v>
      </c>
      <c r="H73" s="243">
        <f t="shared" si="9"/>
        <v>-19743</v>
      </c>
      <c r="I73" s="253">
        <f>ROUND(H73/E73*100,2)</f>
        <v>-2.61</v>
      </c>
    </row>
    <row r="78" ht="13.5">
      <c r="B78" t="s">
        <v>528</v>
      </c>
    </row>
    <row r="80" spans="2:8" ht="13.5">
      <c r="B80" s="339" t="s">
        <v>499</v>
      </c>
      <c r="C80" s="340"/>
      <c r="D80" s="241" t="s">
        <v>552</v>
      </c>
      <c r="E80" s="241" t="s">
        <v>553</v>
      </c>
      <c r="F80" s="241" t="s">
        <v>549</v>
      </c>
      <c r="G80" s="241" t="s">
        <v>500</v>
      </c>
      <c r="H80" s="241" t="s">
        <v>501</v>
      </c>
    </row>
    <row r="81" spans="2:8" ht="13.5">
      <c r="B81" s="323" t="s">
        <v>529</v>
      </c>
      <c r="C81" s="241" t="s">
        <v>502</v>
      </c>
      <c r="D81" s="243">
        <v>57095</v>
      </c>
      <c r="E81" s="243">
        <v>55372</v>
      </c>
      <c r="F81" s="258">
        <f>'Ｈ１９公共施設状況調査（簡易調査版）'!AD18</f>
        <v>54838</v>
      </c>
      <c r="G81" s="243">
        <f aca="true" t="shared" si="10" ref="G81:G86">F81-D81</f>
        <v>-2257</v>
      </c>
      <c r="H81" s="243">
        <f aca="true" t="shared" si="11" ref="H81:H86">F81-E81</f>
        <v>-534</v>
      </c>
    </row>
    <row r="82" spans="2:8" ht="13.5">
      <c r="B82" s="324"/>
      <c r="C82" s="241" t="s">
        <v>79</v>
      </c>
      <c r="D82" s="243">
        <v>95146</v>
      </c>
      <c r="E82" s="243">
        <v>96437</v>
      </c>
      <c r="F82" s="258">
        <f>'Ｈ１９公共施設状況調査（簡易調査版）'!AD66</f>
        <v>88165</v>
      </c>
      <c r="G82" s="243">
        <f t="shared" si="10"/>
        <v>-6981</v>
      </c>
      <c r="H82" s="243">
        <f t="shared" si="11"/>
        <v>-8272</v>
      </c>
    </row>
    <row r="83" spans="2:9" ht="13.5">
      <c r="B83" s="325"/>
      <c r="C83" s="241" t="s">
        <v>503</v>
      </c>
      <c r="D83" s="243">
        <f>SUM(D81:D82)</f>
        <v>152241</v>
      </c>
      <c r="E83" s="259">
        <f>SUM(E81:E82)</f>
        <v>151809</v>
      </c>
      <c r="F83" s="260">
        <f>SUM(F81:F82)</f>
        <v>143003</v>
      </c>
      <c r="G83" s="243">
        <f>F83-D83</f>
        <v>-9238</v>
      </c>
      <c r="H83" s="243">
        <f t="shared" si="11"/>
        <v>-8806</v>
      </c>
      <c r="I83" s="253">
        <f>ROUND(H83/E83*100,2)</f>
        <v>-5.8</v>
      </c>
    </row>
    <row r="84" spans="2:8" ht="13.5">
      <c r="B84" s="323" t="s">
        <v>530</v>
      </c>
      <c r="C84" s="241" t="s">
        <v>502</v>
      </c>
      <c r="D84" s="243">
        <v>286</v>
      </c>
      <c r="E84" s="243">
        <v>92</v>
      </c>
      <c r="F84" s="258">
        <f>'Ｈ１９公共施設状況調査（簡易調査版）'!AE18</f>
        <v>93</v>
      </c>
      <c r="G84" s="243">
        <f t="shared" si="10"/>
        <v>-193</v>
      </c>
      <c r="H84" s="243">
        <f t="shared" si="11"/>
        <v>1</v>
      </c>
    </row>
    <row r="85" spans="2:8" ht="13.5">
      <c r="B85" s="324"/>
      <c r="C85" s="241" t="s">
        <v>79</v>
      </c>
      <c r="D85" s="243">
        <v>1610</v>
      </c>
      <c r="E85" s="243">
        <v>1650</v>
      </c>
      <c r="F85" s="258">
        <f>'Ｈ１９公共施設状況調査（簡易調査版）'!AE66</f>
        <v>1622</v>
      </c>
      <c r="G85" s="243">
        <f t="shared" si="10"/>
        <v>12</v>
      </c>
      <c r="H85" s="243">
        <f t="shared" si="11"/>
        <v>-28</v>
      </c>
    </row>
    <row r="86" spans="2:9" ht="13.5">
      <c r="B86" s="325"/>
      <c r="C86" s="241" t="s">
        <v>503</v>
      </c>
      <c r="D86" s="243">
        <f>SUM(D84:D85)</f>
        <v>1896</v>
      </c>
      <c r="E86" s="259">
        <f>SUM(E84:E85)</f>
        <v>1742</v>
      </c>
      <c r="F86" s="260">
        <f>SUM(F84:F85)</f>
        <v>1715</v>
      </c>
      <c r="G86" s="243">
        <f t="shared" si="10"/>
        <v>-181</v>
      </c>
      <c r="H86" s="243">
        <f t="shared" si="11"/>
        <v>-27</v>
      </c>
      <c r="I86" s="253">
        <f>ROUND(H86/E86*100,2)</f>
        <v>-1.55</v>
      </c>
    </row>
    <row r="91" ht="13.5">
      <c r="B91" t="s">
        <v>531</v>
      </c>
    </row>
    <row r="93" spans="2:9" ht="13.5">
      <c r="B93" s="341" t="s">
        <v>499</v>
      </c>
      <c r="C93" s="341"/>
      <c r="D93" s="341"/>
      <c r="E93" s="241" t="s">
        <v>552</v>
      </c>
      <c r="F93" s="241" t="s">
        <v>553</v>
      </c>
      <c r="G93" s="241" t="s">
        <v>549</v>
      </c>
      <c r="H93" s="241" t="s">
        <v>500</v>
      </c>
      <c r="I93" s="241" t="s">
        <v>501</v>
      </c>
    </row>
    <row r="94" spans="2:9" ht="13.5">
      <c r="B94" s="342" t="s">
        <v>532</v>
      </c>
      <c r="C94" s="343"/>
      <c r="D94" s="241" t="s">
        <v>502</v>
      </c>
      <c r="E94" s="247">
        <v>828003</v>
      </c>
      <c r="F94" s="247">
        <v>852369</v>
      </c>
      <c r="G94" s="247">
        <f>'Ｈ１９公共施設状況調査（簡易調査版）'!AF18</f>
        <v>866238</v>
      </c>
      <c r="H94" s="247">
        <f>G94-E94</f>
        <v>38235</v>
      </c>
      <c r="I94" s="247">
        <f>G94-F94</f>
        <v>13869</v>
      </c>
    </row>
    <row r="95" spans="2:9" ht="13.5">
      <c r="B95" s="344"/>
      <c r="C95" s="345"/>
      <c r="D95" s="241" t="s">
        <v>79</v>
      </c>
      <c r="E95" s="247">
        <v>132221</v>
      </c>
      <c r="F95" s="247">
        <v>126930</v>
      </c>
      <c r="G95" s="247">
        <f>'Ｈ１９公共施設状況調査（簡易調査版）'!AF66</f>
        <v>127674</v>
      </c>
      <c r="H95" s="247">
        <f aca="true" t="shared" si="12" ref="H95:H117">G95-E95</f>
        <v>-4547</v>
      </c>
      <c r="I95" s="247">
        <f aca="true" t="shared" si="13" ref="I95:I117">G95-F95</f>
        <v>744</v>
      </c>
    </row>
    <row r="96" spans="2:10" ht="13.5">
      <c r="B96" s="346"/>
      <c r="C96" s="347"/>
      <c r="D96" s="241" t="s">
        <v>503</v>
      </c>
      <c r="E96" s="247">
        <f>SUM(E94:E95)</f>
        <v>960224</v>
      </c>
      <c r="F96" s="247">
        <f>SUM(F94:F95)</f>
        <v>979299</v>
      </c>
      <c r="G96" s="247">
        <f>SUM(G94:G95)</f>
        <v>993912</v>
      </c>
      <c r="H96" s="247">
        <f t="shared" si="12"/>
        <v>33688</v>
      </c>
      <c r="I96" s="247">
        <f t="shared" si="13"/>
        <v>14613</v>
      </c>
      <c r="J96" s="16">
        <f>ROUND(I96/F96*100,2)</f>
        <v>1.49</v>
      </c>
    </row>
    <row r="97" spans="2:10" ht="13.5" customHeight="1" hidden="1">
      <c r="B97" s="333" t="s">
        <v>533</v>
      </c>
      <c r="C97" s="334"/>
      <c r="D97" s="241" t="s">
        <v>502</v>
      </c>
      <c r="E97" s="247">
        <v>30146100</v>
      </c>
      <c r="F97" s="247">
        <v>31014000</v>
      </c>
      <c r="G97" s="247"/>
      <c r="H97" s="247">
        <f t="shared" si="12"/>
        <v>-30146100</v>
      </c>
      <c r="I97" s="247">
        <f t="shared" si="13"/>
        <v>-31014000</v>
      </c>
      <c r="J97" s="16"/>
    </row>
    <row r="98" spans="2:10" ht="13.5" customHeight="1" hidden="1">
      <c r="B98" s="348"/>
      <c r="C98" s="349"/>
      <c r="D98" s="241" t="s">
        <v>79</v>
      </c>
      <c r="E98" s="247">
        <v>11440000</v>
      </c>
      <c r="F98" s="247">
        <v>11440000</v>
      </c>
      <c r="G98" s="247"/>
      <c r="H98" s="247">
        <f t="shared" si="12"/>
        <v>-11440000</v>
      </c>
      <c r="I98" s="247">
        <f t="shared" si="13"/>
        <v>-11440000</v>
      </c>
      <c r="J98" s="16"/>
    </row>
    <row r="99" spans="2:10" ht="13.5" hidden="1">
      <c r="B99" s="335"/>
      <c r="C99" s="336"/>
      <c r="D99" s="241" t="s">
        <v>503</v>
      </c>
      <c r="E99" s="247">
        <v>41586100</v>
      </c>
      <c r="F99" s="247">
        <v>42454000</v>
      </c>
      <c r="G99" s="247"/>
      <c r="H99" s="247">
        <f t="shared" si="12"/>
        <v>-41586100</v>
      </c>
      <c r="I99" s="247">
        <f t="shared" si="13"/>
        <v>-42454000</v>
      </c>
      <c r="J99" s="16"/>
    </row>
    <row r="100" spans="2:10" ht="13.5" customHeight="1">
      <c r="B100" s="333" t="s">
        <v>534</v>
      </c>
      <c r="C100" s="334"/>
      <c r="D100" s="241" t="s">
        <v>502</v>
      </c>
      <c r="E100" s="247">
        <v>61270</v>
      </c>
      <c r="F100" s="247">
        <v>64821</v>
      </c>
      <c r="G100" s="247">
        <f>'Ｈ１９公共施設状況調査（簡易調査版）'!AQ18</f>
        <v>66082</v>
      </c>
      <c r="H100" s="247">
        <f t="shared" si="12"/>
        <v>4812</v>
      </c>
      <c r="I100" s="247">
        <f t="shared" si="13"/>
        <v>1261</v>
      </c>
      <c r="J100" s="16"/>
    </row>
    <row r="101" spans="2:10" ht="13.5" customHeight="1">
      <c r="B101" s="348"/>
      <c r="C101" s="349"/>
      <c r="D101" s="241" t="s">
        <v>79</v>
      </c>
      <c r="E101" s="247">
        <v>73203</v>
      </c>
      <c r="F101" s="247">
        <v>73031</v>
      </c>
      <c r="G101" s="247">
        <f>'Ｈ１９公共施設状況調査（簡易調査版）'!AQ66</f>
        <v>72000</v>
      </c>
      <c r="H101" s="247">
        <f t="shared" si="12"/>
        <v>-1203</v>
      </c>
      <c r="I101" s="247">
        <f t="shared" si="13"/>
        <v>-1031</v>
      </c>
      <c r="J101" s="16"/>
    </row>
    <row r="102" spans="2:10" ht="13.5">
      <c r="B102" s="335"/>
      <c r="C102" s="336"/>
      <c r="D102" s="241" t="s">
        <v>503</v>
      </c>
      <c r="E102" s="247">
        <f>SUM(E100:E101)</f>
        <v>134473</v>
      </c>
      <c r="F102" s="247">
        <f>SUM(F100:F101)</f>
        <v>137852</v>
      </c>
      <c r="G102" s="247">
        <f>SUM(G100:G101)</f>
        <v>138082</v>
      </c>
      <c r="H102" s="247">
        <f t="shared" si="12"/>
        <v>3609</v>
      </c>
      <c r="I102" s="247">
        <f t="shared" si="13"/>
        <v>230</v>
      </c>
      <c r="J102" s="16">
        <f>ROUND(I102/F102*100,2)</f>
        <v>0.17</v>
      </c>
    </row>
    <row r="103" spans="2:11" ht="13.5" customHeight="1">
      <c r="B103" s="333" t="s">
        <v>535</v>
      </c>
      <c r="C103" s="334"/>
      <c r="D103" s="241" t="s">
        <v>502</v>
      </c>
      <c r="E103" s="247">
        <v>0</v>
      </c>
      <c r="F103" s="247">
        <v>0</v>
      </c>
      <c r="G103" s="247">
        <f>'Ｈ１９公共施設状況調査（簡易調査版）'!AX18</f>
        <v>0</v>
      </c>
      <c r="H103" s="247">
        <f t="shared" si="12"/>
        <v>0</v>
      </c>
      <c r="I103" s="247">
        <f t="shared" si="13"/>
        <v>0</v>
      </c>
      <c r="J103" s="16"/>
      <c r="K103" s="16"/>
    </row>
    <row r="104" spans="2:10" ht="13.5" customHeight="1">
      <c r="B104" s="348"/>
      <c r="C104" s="349"/>
      <c r="D104" s="241" t="s">
        <v>79</v>
      </c>
      <c r="E104" s="247">
        <v>826</v>
      </c>
      <c r="F104" s="247">
        <v>1214</v>
      </c>
      <c r="G104" s="247">
        <f>'Ｈ１９公共施設状況調査（簡易調査版）'!AX66</f>
        <v>1213</v>
      </c>
      <c r="H104" s="247">
        <f t="shared" si="12"/>
        <v>387</v>
      </c>
      <c r="I104" s="247">
        <f t="shared" si="13"/>
        <v>-1</v>
      </c>
      <c r="J104" s="16"/>
    </row>
    <row r="105" spans="2:10" ht="13.5">
      <c r="B105" s="335"/>
      <c r="C105" s="336"/>
      <c r="D105" s="241" t="s">
        <v>503</v>
      </c>
      <c r="E105" s="247">
        <f>SUM(E103:E104)</f>
        <v>826</v>
      </c>
      <c r="F105" s="247">
        <f>SUM(F103:F104)</f>
        <v>1214</v>
      </c>
      <c r="G105" s="247">
        <f>SUM(G103:G104)</f>
        <v>1213</v>
      </c>
      <c r="H105" s="247">
        <f t="shared" si="12"/>
        <v>387</v>
      </c>
      <c r="I105" s="247">
        <f t="shared" si="13"/>
        <v>-1</v>
      </c>
      <c r="J105" s="16">
        <f>ROUND(I105/F105*100,2)</f>
        <v>-0.08</v>
      </c>
    </row>
    <row r="106" spans="2:10" ht="13.5">
      <c r="B106" s="333" t="s">
        <v>536</v>
      </c>
      <c r="C106" s="334"/>
      <c r="D106" s="241" t="s">
        <v>502</v>
      </c>
      <c r="E106" s="243">
        <v>79</v>
      </c>
      <c r="F106" s="243">
        <v>74</v>
      </c>
      <c r="G106" s="243">
        <f>'Ｈ１９公共施設状況調査（簡易調査版）'!BE18</f>
        <v>0</v>
      </c>
      <c r="H106" s="247">
        <f t="shared" si="12"/>
        <v>-79</v>
      </c>
      <c r="I106" s="247">
        <f t="shared" si="13"/>
        <v>-74</v>
      </c>
      <c r="J106" s="16"/>
    </row>
    <row r="107" spans="2:10" ht="13.5" customHeight="1">
      <c r="B107" s="348"/>
      <c r="C107" s="349"/>
      <c r="D107" s="241" t="s">
        <v>79</v>
      </c>
      <c r="E107" s="243">
        <v>170</v>
      </c>
      <c r="F107" s="243">
        <v>195</v>
      </c>
      <c r="G107" s="243">
        <f>'Ｈ１９公共施設状況調査（簡易調査版）'!BE66</f>
        <v>183</v>
      </c>
      <c r="H107" s="247">
        <f t="shared" si="12"/>
        <v>13</v>
      </c>
      <c r="I107" s="247">
        <f t="shared" si="13"/>
        <v>-12</v>
      </c>
      <c r="J107" s="16"/>
    </row>
    <row r="108" spans="2:10" ht="13.5">
      <c r="B108" s="335"/>
      <c r="C108" s="336"/>
      <c r="D108" s="241" t="s">
        <v>503</v>
      </c>
      <c r="E108" s="243">
        <f>SUM(E106:E107)</f>
        <v>249</v>
      </c>
      <c r="F108" s="243">
        <f>SUM(F106:F107)</f>
        <v>269</v>
      </c>
      <c r="G108" s="243">
        <f>SUM(G106:G107)</f>
        <v>183</v>
      </c>
      <c r="H108" s="247">
        <f t="shared" si="12"/>
        <v>-66</v>
      </c>
      <c r="I108" s="247">
        <f t="shared" si="13"/>
        <v>-86</v>
      </c>
      <c r="J108" s="16">
        <f>ROUND(I108/F108*100,2)</f>
        <v>-31.97</v>
      </c>
    </row>
    <row r="109" spans="2:10" ht="13.5" customHeight="1">
      <c r="B109" s="333" t="s">
        <v>537</v>
      </c>
      <c r="C109" s="334"/>
      <c r="D109" s="241" t="s">
        <v>502</v>
      </c>
      <c r="E109" s="247">
        <v>35</v>
      </c>
      <c r="F109" s="247">
        <v>35</v>
      </c>
      <c r="G109" s="247">
        <f>'Ｈ１９公共施設状況調査（簡易調査版）'!BL18</f>
        <v>36</v>
      </c>
      <c r="H109" s="247">
        <f t="shared" si="12"/>
        <v>1</v>
      </c>
      <c r="I109" s="247">
        <f t="shared" si="13"/>
        <v>1</v>
      </c>
      <c r="J109" s="16"/>
    </row>
    <row r="110" spans="2:10" ht="13.5" customHeight="1">
      <c r="B110" s="348"/>
      <c r="C110" s="349"/>
      <c r="D110" s="241" t="s">
        <v>79</v>
      </c>
      <c r="E110" s="247">
        <v>0</v>
      </c>
      <c r="F110" s="247">
        <v>0</v>
      </c>
      <c r="G110" s="247">
        <f>'Ｈ１９公共施設状況調査（簡易調査版）'!BL66</f>
        <v>0</v>
      </c>
      <c r="H110" s="247">
        <f t="shared" si="12"/>
        <v>0</v>
      </c>
      <c r="I110" s="247">
        <f t="shared" si="13"/>
        <v>0</v>
      </c>
      <c r="J110" s="16"/>
    </row>
    <row r="111" spans="2:10" ht="13.5">
      <c r="B111" s="335"/>
      <c r="C111" s="336"/>
      <c r="D111" s="241" t="s">
        <v>503</v>
      </c>
      <c r="E111" s="247">
        <f>SUM(E109:E110)</f>
        <v>35</v>
      </c>
      <c r="F111" s="247">
        <f>SUM(F109:F110)</f>
        <v>35</v>
      </c>
      <c r="G111" s="247">
        <f>SUM(G109:G110)</f>
        <v>36</v>
      </c>
      <c r="H111" s="247">
        <f t="shared" si="12"/>
        <v>1</v>
      </c>
      <c r="I111" s="247">
        <f t="shared" si="13"/>
        <v>1</v>
      </c>
      <c r="J111" s="16">
        <f>ROUND(I111/F111*100,2)</f>
        <v>2.86</v>
      </c>
    </row>
    <row r="112" spans="2:10" ht="13.5" customHeight="1">
      <c r="B112" s="333" t="s">
        <v>538</v>
      </c>
      <c r="C112" s="334"/>
      <c r="D112" s="241" t="s">
        <v>502</v>
      </c>
      <c r="E112" s="243">
        <v>107</v>
      </c>
      <c r="F112" s="243">
        <v>109</v>
      </c>
      <c r="G112" s="243">
        <f>'Ｈ１９公共施設状況調査（簡易調査版）'!BS18</f>
        <v>128</v>
      </c>
      <c r="H112" s="247">
        <f t="shared" si="12"/>
        <v>21</v>
      </c>
      <c r="I112" s="247">
        <f t="shared" si="13"/>
        <v>19</v>
      </c>
      <c r="J112" s="16"/>
    </row>
    <row r="113" spans="2:10" ht="13.5">
      <c r="B113" s="348"/>
      <c r="C113" s="349"/>
      <c r="D113" s="241" t="s">
        <v>79</v>
      </c>
      <c r="E113" s="243">
        <v>2813</v>
      </c>
      <c r="F113" s="243">
        <v>2434</v>
      </c>
      <c r="G113" s="243">
        <f>'Ｈ１９公共施設状況調査（簡易調査版）'!BS66</f>
        <v>2300</v>
      </c>
      <c r="H113" s="247">
        <f t="shared" si="12"/>
        <v>-513</v>
      </c>
      <c r="I113" s="247">
        <f t="shared" si="13"/>
        <v>-134</v>
      </c>
      <c r="J113" s="16"/>
    </row>
    <row r="114" spans="2:10" ht="13.5">
      <c r="B114" s="335"/>
      <c r="C114" s="336"/>
      <c r="D114" s="241" t="s">
        <v>503</v>
      </c>
      <c r="E114" s="243">
        <f>SUM(E112:E113)</f>
        <v>2920</v>
      </c>
      <c r="F114" s="243">
        <f>SUM(F112:F113)</f>
        <v>2543</v>
      </c>
      <c r="G114" s="243">
        <f>SUM(G112:G113)</f>
        <v>2428</v>
      </c>
      <c r="H114" s="247">
        <f t="shared" si="12"/>
        <v>-492</v>
      </c>
      <c r="I114" s="247">
        <f t="shared" si="13"/>
        <v>-115</v>
      </c>
      <c r="J114">
        <f>ROUND(I114/F114*100,2)</f>
        <v>-4.52</v>
      </c>
    </row>
    <row r="115" spans="2:9" ht="13.5" customHeight="1">
      <c r="B115" s="327" t="s">
        <v>539</v>
      </c>
      <c r="C115" s="327"/>
      <c r="D115" s="241" t="s">
        <v>502</v>
      </c>
      <c r="E115" s="243">
        <v>261992</v>
      </c>
      <c r="F115" s="243">
        <v>283412</v>
      </c>
      <c r="G115" s="243">
        <f>'Ｈ１９公共施設状況調査（簡易調査版）'!BT18</f>
        <v>291946</v>
      </c>
      <c r="H115" s="247">
        <f t="shared" si="12"/>
        <v>29954</v>
      </c>
      <c r="I115" s="247">
        <f t="shared" si="13"/>
        <v>8534</v>
      </c>
    </row>
    <row r="116" spans="2:9" ht="13.5">
      <c r="B116" s="327"/>
      <c r="C116" s="327"/>
      <c r="D116" s="241" t="s">
        <v>79</v>
      </c>
      <c r="E116" s="243">
        <v>90706</v>
      </c>
      <c r="F116" s="243">
        <v>87822</v>
      </c>
      <c r="G116" s="243">
        <f>'Ｈ１９公共施設状況調査（簡易調査版）'!BT66</f>
        <v>89512</v>
      </c>
      <c r="H116" s="247">
        <f t="shared" si="12"/>
        <v>-1194</v>
      </c>
      <c r="I116" s="247">
        <f t="shared" si="13"/>
        <v>1690</v>
      </c>
    </row>
    <row r="117" spans="2:10" ht="13.5">
      <c r="B117" s="327"/>
      <c r="C117" s="327"/>
      <c r="D117" s="241" t="s">
        <v>503</v>
      </c>
      <c r="E117" s="243">
        <f>SUM(E115:E116)</f>
        <v>352698</v>
      </c>
      <c r="F117" s="243">
        <f>SUM(F115:F116)</f>
        <v>371234</v>
      </c>
      <c r="G117" s="243">
        <f>SUM(G115:G116)</f>
        <v>381458</v>
      </c>
      <c r="H117" s="247">
        <f t="shared" si="12"/>
        <v>28760</v>
      </c>
      <c r="I117" s="247">
        <f t="shared" si="13"/>
        <v>10224</v>
      </c>
      <c r="J117">
        <f>ROUND(I117/F117*100,2)</f>
        <v>2.75</v>
      </c>
    </row>
    <row r="118" spans="6:9" ht="13.5">
      <c r="F118" s="255">
        <f>F96+F102+F105+F108+F111</f>
        <v>1118669</v>
      </c>
      <c r="G118" s="255">
        <f>G96+G102+G105+G108+G111</f>
        <v>1133426</v>
      </c>
      <c r="H118" s="256"/>
      <c r="I118" s="257">
        <f>G118-F118</f>
        <v>14757</v>
      </c>
    </row>
  </sheetData>
  <mergeCells count="29">
    <mergeCell ref="B115:C117"/>
    <mergeCell ref="B100:C102"/>
    <mergeCell ref="B103:C105"/>
    <mergeCell ref="B106:C108"/>
    <mergeCell ref="B109:C111"/>
    <mergeCell ref="B112:C114"/>
    <mergeCell ref="B93:D93"/>
    <mergeCell ref="B94:C96"/>
    <mergeCell ref="B97:C99"/>
    <mergeCell ref="B71:B73"/>
    <mergeCell ref="B80:C80"/>
    <mergeCell ref="B84:B86"/>
    <mergeCell ref="B81:B83"/>
    <mergeCell ref="D44:H44"/>
    <mergeCell ref="B44:C45"/>
    <mergeCell ref="B54:C54"/>
    <mergeCell ref="B67:C67"/>
    <mergeCell ref="B35:B37"/>
    <mergeCell ref="B46:C46"/>
    <mergeCell ref="B58:B60"/>
    <mergeCell ref="B22:B24"/>
    <mergeCell ref="B47:C47"/>
    <mergeCell ref="B19:B21"/>
    <mergeCell ref="B31:C31"/>
    <mergeCell ref="B32:B34"/>
    <mergeCell ref="B5:C5"/>
    <mergeCell ref="B6:B8"/>
    <mergeCell ref="B9:B11"/>
    <mergeCell ref="B18:C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75</v>
      </c>
      <c r="B1" s="302" t="s">
        <v>85</v>
      </c>
      <c r="C1" s="313"/>
      <c r="D1" s="313"/>
      <c r="E1" s="313"/>
      <c r="F1" s="313"/>
      <c r="G1" s="313"/>
      <c r="H1" s="313"/>
      <c r="I1" s="350" t="s">
        <v>134</v>
      </c>
      <c r="J1" s="351"/>
      <c r="K1" s="215"/>
      <c r="L1" s="215"/>
    </row>
    <row r="2" spans="1:12" ht="36" customHeight="1">
      <c r="A2" s="4"/>
      <c r="B2" s="21" t="s">
        <v>61</v>
      </c>
      <c r="C2" s="21" t="s">
        <v>62</v>
      </c>
      <c r="D2" s="21" t="s">
        <v>63</v>
      </c>
      <c r="E2" s="21" t="s">
        <v>64</v>
      </c>
      <c r="F2" s="68" t="s">
        <v>135</v>
      </c>
      <c r="G2" s="55" t="s">
        <v>65</v>
      </c>
      <c r="H2" s="55" t="s">
        <v>66</v>
      </c>
      <c r="I2" s="77" t="s">
        <v>132</v>
      </c>
      <c r="J2" s="77" t="s">
        <v>133</v>
      </c>
      <c r="K2" s="352" t="s">
        <v>88</v>
      </c>
      <c r="L2" s="280"/>
    </row>
    <row r="3" spans="1:12" ht="36" customHeight="1">
      <c r="A3" s="2"/>
      <c r="B3" s="22" t="s">
        <v>81</v>
      </c>
      <c r="C3" s="22" t="s">
        <v>82</v>
      </c>
      <c r="D3" s="22" t="s">
        <v>83</v>
      </c>
      <c r="E3" s="22" t="s">
        <v>84</v>
      </c>
      <c r="F3" s="62" t="s">
        <v>415</v>
      </c>
      <c r="G3" s="62" t="s">
        <v>416</v>
      </c>
      <c r="H3" s="62" t="s">
        <v>417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309"/>
      <c r="L3" s="310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89</v>
      </c>
      <c r="L4" s="29" t="s">
        <v>92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70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71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72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78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73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74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79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80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75</v>
      </c>
      <c r="B1" s="302" t="s">
        <v>86</v>
      </c>
      <c r="C1" s="313"/>
      <c r="D1" s="313"/>
      <c r="E1" s="313"/>
      <c r="F1" s="313"/>
      <c r="G1" s="313"/>
      <c r="H1" s="313"/>
      <c r="I1" s="313"/>
      <c r="J1" s="313"/>
      <c r="K1" s="303"/>
    </row>
    <row r="2" spans="1:11" ht="27" customHeight="1">
      <c r="A2" s="4"/>
      <c r="B2" s="307" t="s">
        <v>87</v>
      </c>
      <c r="C2" s="353"/>
      <c r="D2" s="33"/>
      <c r="E2" s="33"/>
      <c r="F2" s="33"/>
      <c r="G2" s="32"/>
      <c r="H2" s="352" t="s">
        <v>88</v>
      </c>
      <c r="I2" s="280"/>
      <c r="J2" s="307" t="s">
        <v>96</v>
      </c>
      <c r="K2" s="308"/>
    </row>
    <row r="3" spans="1:11" ht="27" customHeight="1">
      <c r="A3" s="2"/>
      <c r="B3" s="34"/>
      <c r="C3" s="35"/>
      <c r="D3" s="302" t="s">
        <v>60</v>
      </c>
      <c r="E3" s="303"/>
      <c r="F3" s="302" t="s">
        <v>59</v>
      </c>
      <c r="G3" s="303"/>
      <c r="H3" s="309"/>
      <c r="I3" s="310"/>
      <c r="J3" s="34"/>
      <c r="K3" s="35"/>
    </row>
    <row r="4" spans="1:11" ht="27" customHeight="1">
      <c r="A4" s="178"/>
      <c r="B4" s="29" t="s">
        <v>89</v>
      </c>
      <c r="C4" s="29" t="s">
        <v>90</v>
      </c>
      <c r="D4" s="29" t="s">
        <v>89</v>
      </c>
      <c r="E4" s="29" t="s">
        <v>91</v>
      </c>
      <c r="F4" s="29" t="s">
        <v>89</v>
      </c>
      <c r="G4" s="29" t="s">
        <v>91</v>
      </c>
      <c r="H4" s="29" t="s">
        <v>89</v>
      </c>
      <c r="I4" s="29" t="s">
        <v>92</v>
      </c>
      <c r="J4" s="29" t="s">
        <v>89</v>
      </c>
      <c r="K4" s="29" t="s">
        <v>97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70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71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72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78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73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74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79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80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75</v>
      </c>
      <c r="B1" s="302" t="s">
        <v>86</v>
      </c>
      <c r="C1" s="313"/>
      <c r="D1" s="313"/>
      <c r="E1" s="313"/>
      <c r="F1" s="313"/>
      <c r="G1" s="313"/>
      <c r="H1" s="313"/>
      <c r="I1" s="313"/>
      <c r="J1" s="302" t="s">
        <v>136</v>
      </c>
      <c r="K1" s="303"/>
    </row>
    <row r="2" spans="1:11" ht="27" customHeight="1">
      <c r="A2" s="4"/>
      <c r="B2" s="33"/>
      <c r="C2" s="33"/>
      <c r="D2" s="33"/>
      <c r="E2" s="32"/>
      <c r="F2" s="352" t="s">
        <v>95</v>
      </c>
      <c r="G2" s="280"/>
      <c r="H2" s="46" t="s">
        <v>99</v>
      </c>
      <c r="I2" s="46" t="s">
        <v>102</v>
      </c>
      <c r="J2" s="79" t="s">
        <v>143</v>
      </c>
      <c r="K2" s="20"/>
    </row>
    <row r="3" spans="1:11" ht="27" customHeight="1">
      <c r="A3" s="2"/>
      <c r="B3" s="302" t="s">
        <v>93</v>
      </c>
      <c r="C3" s="303"/>
      <c r="D3" s="302" t="s">
        <v>94</v>
      </c>
      <c r="E3" s="303"/>
      <c r="F3" s="309"/>
      <c r="G3" s="310"/>
      <c r="H3" s="47" t="s">
        <v>100</v>
      </c>
      <c r="I3" s="47" t="s">
        <v>100</v>
      </c>
      <c r="J3" s="62" t="s">
        <v>144</v>
      </c>
      <c r="K3" s="29" t="s">
        <v>112</v>
      </c>
    </row>
    <row r="4" spans="1:11" ht="27" customHeight="1">
      <c r="A4" s="178"/>
      <c r="B4" s="29" t="s">
        <v>89</v>
      </c>
      <c r="C4" s="29" t="s">
        <v>91</v>
      </c>
      <c r="D4" s="29" t="s">
        <v>89</v>
      </c>
      <c r="E4" s="29" t="s">
        <v>91</v>
      </c>
      <c r="F4" s="29" t="s">
        <v>89</v>
      </c>
      <c r="G4" s="29" t="s">
        <v>98</v>
      </c>
      <c r="H4" s="63" t="s">
        <v>101</v>
      </c>
      <c r="I4" s="78" t="s">
        <v>103</v>
      </c>
      <c r="J4" s="80" t="s">
        <v>111</v>
      </c>
      <c r="K4" s="64" t="s">
        <v>113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75</v>
      </c>
      <c r="B1" s="302" t="s">
        <v>137</v>
      </c>
      <c r="C1" s="313"/>
      <c r="D1" s="313"/>
      <c r="E1" s="313"/>
      <c r="F1" s="303"/>
      <c r="G1" s="302" t="s">
        <v>139</v>
      </c>
      <c r="H1" s="313"/>
      <c r="I1" s="313"/>
      <c r="J1" s="313"/>
      <c r="K1" s="303"/>
    </row>
    <row r="2" spans="1:11" ht="27" customHeight="1">
      <c r="A2" s="4"/>
      <c r="B2" s="19"/>
      <c r="C2" s="20"/>
      <c r="D2" s="21" t="s">
        <v>104</v>
      </c>
      <c r="E2" s="21" t="s">
        <v>105</v>
      </c>
      <c r="F2" s="21" t="s">
        <v>106</v>
      </c>
      <c r="G2" s="55" t="s">
        <v>107</v>
      </c>
      <c r="H2" s="55" t="s">
        <v>108</v>
      </c>
      <c r="I2" s="21" t="s">
        <v>109</v>
      </c>
      <c r="J2" s="30" t="s">
        <v>138</v>
      </c>
      <c r="K2" s="32"/>
    </row>
    <row r="3" spans="1:11" ht="27" customHeight="1">
      <c r="A3" s="56"/>
      <c r="B3" s="65" t="s">
        <v>116</v>
      </c>
      <c r="C3" s="65" t="s">
        <v>117</v>
      </c>
      <c r="D3" s="62"/>
      <c r="E3" s="62"/>
      <c r="F3" s="62"/>
      <c r="G3" s="62"/>
      <c r="H3" s="62"/>
      <c r="I3" s="62"/>
      <c r="J3" s="22"/>
      <c r="K3" s="21" t="s">
        <v>118</v>
      </c>
    </row>
    <row r="4" spans="1:11" ht="27" customHeight="1">
      <c r="A4" s="178"/>
      <c r="B4" s="64" t="s">
        <v>113</v>
      </c>
      <c r="C4" s="64" t="s">
        <v>113</v>
      </c>
      <c r="D4" s="63" t="s">
        <v>114</v>
      </c>
      <c r="E4" s="63" t="s">
        <v>115</v>
      </c>
      <c r="F4" s="63" t="s">
        <v>58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110</v>
      </c>
      <c r="J4" s="61" t="s">
        <v>67</v>
      </c>
      <c r="K4" s="67" t="s">
        <v>122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70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71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72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78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73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74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79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80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75</v>
      </c>
      <c r="B1" s="302" t="s">
        <v>140</v>
      </c>
      <c r="C1" s="313"/>
      <c r="D1" s="313"/>
      <c r="E1" s="303"/>
      <c r="F1" s="302" t="s">
        <v>157</v>
      </c>
      <c r="G1" s="313"/>
      <c r="H1" s="313"/>
      <c r="I1" s="313"/>
      <c r="J1" s="303"/>
    </row>
    <row r="2" spans="1:10" ht="27" customHeight="1">
      <c r="A2" s="4"/>
      <c r="B2" s="31"/>
      <c r="C2" s="31"/>
      <c r="D2" s="32"/>
      <c r="E2" s="55" t="s">
        <v>124</v>
      </c>
      <c r="F2" s="354" t="s">
        <v>158</v>
      </c>
      <c r="G2" s="355"/>
      <c r="H2" s="355"/>
      <c r="I2" s="355"/>
      <c r="J2" s="356"/>
    </row>
    <row r="3" spans="1:10" ht="27" customHeight="1">
      <c r="A3" s="56"/>
      <c r="B3" s="21" t="s">
        <v>119</v>
      </c>
      <c r="C3" s="21" t="s">
        <v>120</v>
      </c>
      <c r="D3" s="21" t="s">
        <v>121</v>
      </c>
      <c r="E3" s="62" t="s">
        <v>125</v>
      </c>
      <c r="F3" s="62" t="s">
        <v>127</v>
      </c>
      <c r="G3" s="94" t="s">
        <v>146</v>
      </c>
      <c r="H3" s="94" t="s">
        <v>127</v>
      </c>
      <c r="I3" s="97" t="s">
        <v>155</v>
      </c>
      <c r="J3" s="97" t="s">
        <v>156</v>
      </c>
    </row>
    <row r="4" spans="1:10" ht="27" customHeight="1">
      <c r="A4" s="178"/>
      <c r="B4" s="86" t="s">
        <v>122</v>
      </c>
      <c r="C4" s="86" t="s">
        <v>122</v>
      </c>
      <c r="D4" s="86" t="s">
        <v>122</v>
      </c>
      <c r="E4" s="64" t="s">
        <v>123</v>
      </c>
      <c r="F4" s="87" t="s">
        <v>450</v>
      </c>
      <c r="G4" s="80" t="s">
        <v>159</v>
      </c>
      <c r="H4" s="80" t="s">
        <v>161</v>
      </c>
      <c r="I4" s="97" t="s">
        <v>154</v>
      </c>
      <c r="J4" s="97" t="s">
        <v>154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5" max="16384" width="9.00390625" style="54" customWidth="1"/>
  </cols>
  <sheetData>
    <row r="1" spans="1:10" ht="30" customHeight="1">
      <c r="A1" s="18" t="s">
        <v>75</v>
      </c>
      <c r="B1" s="302" t="s">
        <v>168</v>
      </c>
      <c r="C1" s="313"/>
      <c r="D1" s="313"/>
      <c r="E1" s="313"/>
      <c r="F1" s="313"/>
      <c r="G1" s="313"/>
      <c r="H1" s="313"/>
      <c r="I1" s="313"/>
      <c r="J1" s="303"/>
    </row>
    <row r="2" spans="1:10" ht="31.5" customHeight="1">
      <c r="A2" s="4"/>
      <c r="B2" s="302" t="s">
        <v>164</v>
      </c>
      <c r="C2" s="313"/>
      <c r="D2" s="313"/>
      <c r="E2" s="313"/>
      <c r="F2" s="302" t="s">
        <v>165</v>
      </c>
      <c r="G2" s="303"/>
      <c r="H2" s="302" t="s">
        <v>171</v>
      </c>
      <c r="I2" s="313"/>
      <c r="J2" s="303"/>
    </row>
    <row r="3" spans="1:10" ht="27" customHeight="1">
      <c r="A3" s="56"/>
      <c r="B3" s="68" t="s">
        <v>147</v>
      </c>
      <c r="C3" s="68" t="s">
        <v>129</v>
      </c>
      <c r="D3" s="68" t="s">
        <v>130</v>
      </c>
      <c r="E3" s="68" t="s">
        <v>131</v>
      </c>
      <c r="F3" s="21" t="s">
        <v>146</v>
      </c>
      <c r="G3" s="21" t="s">
        <v>127</v>
      </c>
      <c r="H3" s="307" t="s">
        <v>166</v>
      </c>
      <c r="I3" s="308"/>
      <c r="J3" s="68" t="s">
        <v>129</v>
      </c>
    </row>
    <row r="4" spans="1:10" ht="27" customHeight="1">
      <c r="A4" s="178"/>
      <c r="B4" s="184" t="s">
        <v>161</v>
      </c>
      <c r="C4" s="184" t="s">
        <v>161</v>
      </c>
      <c r="D4" s="184" t="s">
        <v>162</v>
      </c>
      <c r="E4" s="184" t="s">
        <v>163</v>
      </c>
      <c r="F4" s="184" t="s">
        <v>161</v>
      </c>
      <c r="G4" s="184" t="s">
        <v>161</v>
      </c>
      <c r="H4" s="185" t="s">
        <v>126</v>
      </c>
      <c r="I4" s="135" t="s">
        <v>451</v>
      </c>
      <c r="J4" s="105" t="s">
        <v>167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70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71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72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78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73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74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79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80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F-Admin</cp:lastModifiedBy>
  <cp:lastPrinted>2009-03-13T10:31:23Z</cp:lastPrinted>
  <dcterms:created xsi:type="dcterms:W3CDTF">2000-10-26T01:47:31Z</dcterms:created>
  <dcterms:modified xsi:type="dcterms:W3CDTF">2009-05-01T00:05:18Z</dcterms:modified>
  <cp:category/>
  <cp:version/>
  <cp:contentType/>
  <cp:contentStatus/>
</cp:coreProperties>
</file>