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20496" windowHeight="7452" tabRatio="88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BE35" i="10"/>
  <c r="C35" i="10"/>
  <c r="U34" i="10"/>
  <c r="C34" i="10"/>
  <c r="U35" i="10" l="1"/>
  <c r="U36" i="10" s="1"/>
  <c r="AM34" i="10"/>
  <c r="AM35" i="10" s="1"/>
  <c r="BE34" i="10"/>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alcChain>
</file>

<file path=xl/sharedStrings.xml><?xml version="1.0" encoding="utf-8"?>
<sst xmlns="http://schemas.openxmlformats.org/spreadsheetml/2006/main" count="1085" uniqueCount="614">
  <si>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</si>
  <si>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</si>
  <si>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</si>
  <si>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</si>
  <si>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</si>
  <si>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</si>
  <si>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</si>
  <si>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</si>
  <si>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</si>
  <si>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</si>
  <si>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</si>
  <si>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</si>
  <si>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</si>
  <si>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</si>
  <si>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</si>
  <si>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</si>
  <si>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</si>
  <si>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</si>
  <si>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</si>
  <si>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</si>
  <si>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</si>
  <si>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</si>
  <si>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</si>
  <si>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</si>
  <si>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</si>
  <si>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</si>
  <si>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</si>
  <si>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</si>
  <si>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</si>
  <si>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</si>
  <si>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</si>
  <si>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</si>
  <si>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</si>
  <si>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</si>
  <si>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</si>
  <si>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</si>
  <si>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</si>
  <si>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</si>
  <si>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</si>
  <si>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</si>
  <si>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</si>
  <si>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</si>
  <si>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</si>
  <si>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</si>
  <si>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</si>
  <si>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</si>
  <si>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</si>
  <si>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</si>
  <si>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</si>
  <si>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</si>
  <si>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</si>
  <si>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</si>
  <si>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</si>
  <si>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</si>
  <si>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</si>
  <si>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</si>
  <si>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</si>
  <si>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</si>
  <si>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</si>
  <si>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</si>
  <si>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</si>
  <si>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</si>
  <si>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</si>
  <si>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</si>
  <si>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</si>
  <si>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</si>
  <si>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</si>
  <si>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</si>
  <si>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</si>
  <si>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</si>
  <si>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</si>
  <si>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</si>
  <si>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</si>
  <si>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</si>
  <si>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</si>
  <si>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</si>
  <si>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</si>
  <si>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</si>
  <si>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</si>
  <si>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</si>
  <si>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</si>
  <si>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</si>
  <si>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</si>
  <si>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</si>
  <si>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</si>
  <si>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</si>
  <si>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</si>
  <si>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</si>
  <si>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</si>
  <si>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</si>
  <si>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</si>
  <si>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</si>
  <si>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</si>
  <si>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</si>
  <si>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</si>
  <si>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</si>
  <si>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</si>
  <si>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</si>
  <si>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須賀川市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</si>
  <si>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</si>
  <si>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</si>
  <si>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</si>
  <si>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</si>
  <si>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</si>
  <si>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</si>
  <si>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</si>
  <si>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</si>
  <si>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</si>
  <si>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</si>
  <si>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</si>
  <si>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</si>
  <si>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</si>
  <si>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</si>
  <si>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</si>
  <si>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</si>
  <si>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</si>
  <si>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</si>
  <si>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</si>
  <si>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</si>
  <si>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</si>
  <si>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</si>
  <si>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</si>
  <si>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</si>
  <si>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</si>
  <si>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</si>
  <si>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</si>
  <si>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</si>
  <si>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</si>
  <si>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</si>
  <si>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</si>
  <si>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</si>
  <si>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</si>
  <si>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</si>
  <si>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</si>
  <si>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</si>
  <si>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</si>
  <si>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</si>
  <si>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</si>
  <si>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</si>
  <si>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</si>
  <si>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</si>
  <si>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</si>
  <si>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</si>
  <si>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</si>
  <si>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</si>
  <si>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</si>
  <si>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</si>
  <si>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</si>
  <si>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</si>
  <si>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</si>
  <si>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</si>
  <si>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</si>
  <si>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</si>
  <si>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</si>
  <si>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</si>
  <si>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</si>
  <si>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</si>
  <si>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</si>
  <si>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</si>
  <si>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</si>
  <si>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</si>
  <si>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</si>
  <si>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</si>
  <si>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</si>
  <si>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</si>
  <si>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</si>
  <si>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</si>
  <si>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</si>
  <si>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</si>
  <si>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</si>
  <si>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</si>
  <si>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</si>
  <si>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</si>
  <si>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</si>
  <si>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</si>
  <si>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</si>
  <si>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</si>
  <si>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</si>
  <si>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</si>
  <si>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</si>
  <si>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</si>
  <si>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</si>
  <si>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</si>
  <si>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</si>
  <si>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</si>
  <si>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</si>
  <si>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</si>
  <si>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</si>
  <si>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</si>
  <si>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</si>
  <si>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</si>
  <si>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</si>
  <si>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</si>
  <si>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</si>
  <si>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</si>
  <si>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</si>
  <si>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</si>
  <si>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</si>
  <si>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</si>
  <si>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</si>
  <si>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</si>
  <si>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</si>
  <si>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</si>
  <si>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</si>
  <si>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</si>
  <si>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</si>
  <si>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</si>
  <si>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</si>
  <si>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</si>
  <si>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</si>
  <si>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</si>
  <si>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</si>
  <si>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</si>
  <si>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福島県須賀川市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</si>
  <si>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</si>
  <si>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</si>
  <si>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</si>
  <si>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</si>
  <si>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</si>
  <si>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</si>
  <si>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</si>
  <si>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</si>
  <si>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</si>
  <si>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</si>
  <si>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</si>
  <si>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</si>
  <si>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</si>
  <si>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</si>
  <si>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</si>
  <si>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</si>
  <si>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</si>
  <si>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</si>
  <si>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</si>
  <si>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</si>
  <si>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</si>
  <si>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</si>
  <si>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</si>
  <si>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</si>
  <si>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</si>
  <si>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</si>
  <si>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</si>
  <si>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</si>
  <si>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</si>
  <si>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</si>
  <si>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</si>
  <si>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</si>
  <si>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</si>
  <si>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</si>
  <si>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</si>
  <si>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</si>
  <si>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</si>
  <si>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</si>
  <si>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</si>
  <si>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</si>
  <si>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</si>
  <si>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</si>
  <si>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</si>
  <si>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</si>
  <si>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</si>
  <si>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</si>
  <si>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</si>
  <si>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</si>
  <si>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</si>
  <si>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</si>
  <si>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</si>
  <si>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</si>
  <si>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</si>
  <si>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</si>
  <si>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</si>
  <si>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</si>
  <si>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</si>
  <si>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</si>
  <si>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</si>
  <si>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</si>
  <si>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</si>
  <si>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</si>
  <si>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</si>
  <si>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</si>
  <si>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</si>
  <si>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</si>
  <si>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</si>
  <si>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</si>
  <si>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</si>
  <si>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</si>
  <si>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</si>
  <si>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</si>
  <si>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</si>
  <si>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</si>
  <si>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</si>
  <si>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</si>
  <si>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</si>
  <si>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</si>
  <si>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</si>
  <si>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</si>
  <si>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</si>
  <si>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</si>
  <si>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</si>
  <si>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</si>
  <si>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</si>
  <si>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</si>
  <si>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</si>
  <si>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</si>
  <si>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</si>
  <si>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</si>
  <si>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</si>
  <si>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</si>
  <si>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</si>
  <si>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</si>
  <si>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</si>
  <si>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</si>
  <si>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</si>
  <si>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</si>
  <si>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</si>
  <si>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</si>
  <si>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</si>
  <si>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</si>
  <si>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</si>
  <si>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</si>
  <si>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</si>
  <si>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</si>
  <si>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</si>
  <si>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</si>
  <si>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</si>
  <si>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</si>
  <si>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</si>
  <si>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</si>
  <si>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</si>
  <si>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</si>
  <si>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</si>
  <si>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</si>
  <si>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</si>
  <si>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</si>
  <si>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</si>
  <si>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</si>
  <si>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</si>
  <si>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</si>
  <si>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</si>
  <si>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</si>
  <si>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</si>
  <si>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</si>
  <si>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</si>
  <si>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</si>
  <si>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</si>
  <si>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</si>
  <si>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</si>
  <si>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</si>
  <si>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</si>
  <si>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</si>
  <si>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</si>
  <si>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</si>
  <si>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</si>
  <si>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</si>
  <si>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</si>
  <si>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</si>
  <si>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</si>
  <si>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</si>
  <si>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</si>
  <si>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</si>
  <si>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</si>
  <si>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</si>
  <si>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</si>
  <si>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</si>
  <si>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</si>
  <si>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</si>
  <si>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</si>
  <si>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</si>
  <si>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</si>
  <si>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</si>
  <si>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福島県須賀川市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</si>
  <si>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</si>
  <si>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</si>
  <si>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</si>
  <si>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</si>
  <si>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</si>
  <si>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</si>
  <si>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</si>
  <si>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</si>
  <si>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</si>
  <si>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</si>
  <si>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</si>
  <si>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</si>
  <si>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</si>
  <si>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</si>
  <si>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</si>
  <si>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</si>
  <si>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</si>
  <si>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</si>
  <si>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</si>
  <si>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</si>
  <si>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</si>
  <si>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</si>
  <si>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</si>
  <si>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</si>
  <si>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</si>
  <si>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</si>
  <si>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</si>
  <si>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</si>
  <si>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</si>
  <si>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</si>
  <si>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</si>
  <si>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</si>
  <si>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</si>
  <si>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</si>
  <si>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</si>
  <si>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</si>
  <si>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</si>
  <si>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</si>
  <si>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</si>
  <si>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</si>
  <si>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</si>
  <si>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</si>
  <si>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特定地域戸別合併処理浄化槽整備事業特別会計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</si>
  <si>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</si>
  <si>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</si>
  <si>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</si>
  <si>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</si>
  <si>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</si>
  <si>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</si>
  <si>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</si>
  <si>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</si>
  <si>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</si>
  <si>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</si>
  <si>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</si>
  <si>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</si>
  <si>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</si>
  <si>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</si>
  <si>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</si>
  <si>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</si>
  <si>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</si>
  <si>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</si>
  <si>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</si>
  <si>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</si>
  <si>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</si>
  <si>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</si>
  <si>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</si>
  <si>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</si>
  <si>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</si>
  <si>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</si>
  <si>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</si>
  <si>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</si>
  <si>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</si>
  <si>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</si>
  <si>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</si>
  <si>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</si>
  <si>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</si>
  <si>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</si>
  <si>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</si>
  <si>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</si>
  <si>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</si>
  <si>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</si>
  <si>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</si>
  <si>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</si>
  <si>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</si>
  <si>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</si>
  <si>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</si>
  <si>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</si>
  <si>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</si>
  <si>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</si>
  <si>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</si>
  <si>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</si>
  <si>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</si>
  <si>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</si>
  <si>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</si>
  <si>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</si>
  <si>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</si>
  <si>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</si>
  <si>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</si>
  <si>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</si>
  <si>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</si>
  <si>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</si>
  <si>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</si>
  <si>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</si>
  <si>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</si>
  <si>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</si>
  <si>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</si>
  <si>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</si>
  <si>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</si>
  <si>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</si>
  <si>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</si>
  <si>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</si>
  <si>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</si>
  <si>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</si>
  <si>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</si>
  <si>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</si>
  <si>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</si>
  <si>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</si>
  <si>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</si>
  <si>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</si>
  <si>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</si>
  <si>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</si>
  <si>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</si>
  <si>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</si>
  <si>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</si>
  <si>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</si>
  <si>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</si>
  <si>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</si>
  <si>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</si>
  <si>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</si>
  <si>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</si>
  <si>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</si>
  <si>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</si>
  <si>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</si>
  <si>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</si>
  <si>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</si>
  <si>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</si>
  <si>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</si>
  <si>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</si>
  <si>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</si>
  <si>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</si>
  <si>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</si>
  <si>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</si>
  <si>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</si>
  <si>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</si>
  <si>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</si>
  <si>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</si>
  <si>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</si>
  <si>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</si>
  <si>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</si>
  <si>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</si>
  <si>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</si>
  <si>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</si>
  <si>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</si>
  <si>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</si>
  <si>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</si>
  <si>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</si>
  <si>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</si>
  <si>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</si>
  <si>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</si>
  <si>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</si>
  <si>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</si>
  <si>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</si>
  <si>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</si>
  <si>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</si>
  <si>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</si>
  <si>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</si>
  <si>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</si>
  <si>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</si>
  <si>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</si>
  <si>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</si>
  <si>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</si>
  <si>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</si>
  <si>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</si>
  <si>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</si>
  <si>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</si>
  <si>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</si>
  <si>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</si>
  <si>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</si>
  <si>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</si>
  <si>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</si>
  <si>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</si>
  <si>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</si>
  <si>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</si>
  <si>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</si>
  <si>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</si>
  <si>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</si>
  <si>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</si>
  <si>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</si>
  <si>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</si>
  <si>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8.65</t>
  </si>
  <si>
    <t>▲ 8.47</t>
  </si>
  <si>
    <t>▲ 1.06</t>
  </si>
  <si>
    <t>水道事業会計</t>
  </si>
  <si>
    <t>一般会計</t>
  </si>
  <si>
    <t>国民健康保険特別会計</t>
  </si>
  <si>
    <t>下水道事業会計</t>
  </si>
  <si>
    <t>介護保険特別会計</t>
  </si>
  <si>
    <t>後期高齢者医療特別会計</t>
  </si>
  <si>
    <t>市営墓地事業特別会計</t>
  </si>
  <si>
    <t>特定地域戸別合併処理浄化槽整備事業特別会計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</si>
  <si>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</si>
  <si>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</si>
  <si>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</si>
  <si>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</si>
  <si>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</si>
  <si>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</si>
  <si>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</si>
  <si>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</si>
  <si>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</si>
  <si>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</si>
  <si>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</si>
  <si>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</si>
  <si>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</si>
  <si>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ナド</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</si>
  <si>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</si>
  <si>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</si>
  <si>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2">
      <t>フクシマ</t>
    </rPh>
    <rPh sb="2" eb="3">
      <t>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</si>
  <si>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須賀川地方広域消防組合（一般会計）</t>
    <rPh sb="0" eb="3">
      <t>スカガワ</t>
    </rPh>
    <rPh sb="3" eb="5">
      <t>チホウ</t>
    </rPh>
    <rPh sb="5" eb="7">
      <t>コウイキ</t>
    </rPh>
    <rPh sb="7" eb="9">
      <t>ショウボウ</t>
    </rPh>
    <rPh sb="9" eb="11">
      <t>クミアイ</t>
    </rPh>
    <rPh sb="12" eb="14">
      <t>イッパン</t>
    </rPh>
    <rPh sb="14" eb="16">
      <t>カイケイ</t>
    </rPh>
    <phoneticPr fontId="2"/>
  </si>
  <si>
    <t>須賀川地方保健環境組合（一般会計）</t>
    <rPh sb="0" eb="3">
      <t>スカガワ</t>
    </rPh>
    <rPh sb="3" eb="5">
      <t>チホウ</t>
    </rPh>
    <rPh sb="5" eb="7">
      <t>ホケン</t>
    </rPh>
    <rPh sb="7" eb="9">
      <t>カンキョウ</t>
    </rPh>
    <rPh sb="9" eb="11">
      <t>クミアイ</t>
    </rPh>
    <rPh sb="12" eb="14">
      <t>イッパン</t>
    </rPh>
    <rPh sb="14" eb="16">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</si>
  <si>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</si>
  <si>
    <t>郡山地方土地開発公社</t>
    <rPh sb="0" eb="2">
      <t>コオリヤマ</t>
    </rPh>
    <rPh sb="2" eb="4">
      <t>チホウ</t>
    </rPh>
    <rPh sb="4" eb="6">
      <t>トチ</t>
    </rPh>
    <rPh sb="6" eb="8">
      <t>カイハツ</t>
    </rPh>
    <rPh sb="8" eb="10">
      <t>コウシャ</t>
    </rPh>
    <phoneticPr fontId="2"/>
  </si>
  <si>
    <t>（株）福島エアポートサービス</t>
    <rPh sb="1" eb="2">
      <t>カブ</t>
    </rPh>
    <rPh sb="3" eb="5">
      <t>フクシマ</t>
    </rPh>
    <phoneticPr fontId="2"/>
  </si>
  <si>
    <t>（公財）須賀川市スポーツ振興協会</t>
    <rPh sb="1" eb="2">
      <t>コウ</t>
    </rPh>
    <rPh sb="2" eb="3">
      <t>ザイ</t>
    </rPh>
    <rPh sb="4" eb="7">
      <t>スカガワ</t>
    </rPh>
    <rPh sb="7" eb="8">
      <t>シ</t>
    </rPh>
    <rPh sb="12" eb="14">
      <t>シンコウ</t>
    </rPh>
    <rPh sb="14" eb="16">
      <t>キョウカイ</t>
    </rPh>
    <phoneticPr fontId="2"/>
  </si>
  <si>
    <t>（公財）ふくしま科学振興協会</t>
    <rPh sb="1" eb="2">
      <t>コウ</t>
    </rPh>
    <rPh sb="2" eb="3">
      <t>ザイ</t>
    </rPh>
    <rPh sb="8" eb="10">
      <t>カガク</t>
    </rPh>
    <rPh sb="10" eb="12">
      <t>シンコウ</t>
    </rPh>
    <rPh sb="12" eb="14">
      <t>キョウカイ</t>
    </rPh>
    <phoneticPr fontId="2"/>
  </si>
  <si>
    <t>（公財）須賀川市農業公社</t>
    <rPh sb="1" eb="2">
      <t>コウ</t>
    </rPh>
    <rPh sb="2" eb="3">
      <t>ザイ</t>
    </rPh>
    <rPh sb="4" eb="7">
      <t>スカガワ</t>
    </rPh>
    <rPh sb="7" eb="8">
      <t>シ</t>
    </rPh>
    <rPh sb="8" eb="10">
      <t>ノウギョウ</t>
    </rPh>
    <rPh sb="10" eb="12">
      <t>コウシャ</t>
    </rPh>
    <phoneticPr fontId="2"/>
  </si>
  <si>
    <t>（株）こぷろ須賀川</t>
    <rPh sb="1" eb="2">
      <t>カブ</t>
    </rPh>
    <rPh sb="6" eb="9">
      <t>スカガワ</t>
    </rPh>
    <phoneticPr fontId="2"/>
  </si>
  <si>
    <t>-</t>
    <phoneticPr fontId="2"/>
  </si>
  <si>
    <t>-</t>
    <phoneticPr fontId="2"/>
  </si>
  <si>
    <t>公共施設等整備基金</t>
    <phoneticPr fontId="5"/>
  </si>
  <si>
    <t>奨学資金基金</t>
    <rPh sb="0" eb="4">
      <t>ショウガクシキン</t>
    </rPh>
    <rPh sb="4" eb="6">
      <t>キキン</t>
    </rPh>
    <phoneticPr fontId="5"/>
  </si>
  <si>
    <t>明るい長寿社会を築く市民基金</t>
    <rPh sb="0" eb="1">
      <t>アカ</t>
    </rPh>
    <rPh sb="3" eb="7">
      <t>チョウジュシャカイ</t>
    </rPh>
    <rPh sb="8" eb="9">
      <t>キズ</t>
    </rPh>
    <rPh sb="10" eb="14">
      <t>シミンキキン</t>
    </rPh>
    <phoneticPr fontId="5"/>
  </si>
  <si>
    <t>好きですすかがわガンバレ基金</t>
    <rPh sb="0" eb="1">
      <t>ス</t>
    </rPh>
    <rPh sb="12" eb="14">
      <t>キキン</t>
    </rPh>
    <phoneticPr fontId="5"/>
  </si>
  <si>
    <t>市営墓地基金</t>
    <rPh sb="0" eb="2">
      <t>シエイ</t>
    </rPh>
    <rPh sb="2" eb="4">
      <t>ボチ</t>
    </rPh>
    <rPh sb="4" eb="6">
      <t>キキン</t>
    </rPh>
    <phoneticPr fontId="5"/>
  </si>
  <si>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</si>
  <si>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</si>
  <si>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</si>
  <si>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</si>
  <si>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</si>
  <si>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</si>
  <si>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</si>
  <si>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</si>
  <si>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</si>
  <si>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</si>
  <si>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費率は類似団体平均と比べて低い水準で推移しているものの、本市の公共施設は高度経済成長期から平成初期に整備されたものが多く、今後施設の老朽化が進むことで指標の上昇が見込まれる。また、将来負担比率は増加傾向にあり、類似団体平均と比べて高い水準にある。
　各施設の更新に伴い地方債の現在高は増加しており、将来負担比率への影響が考えられることから、公共施設等総合管理計画や令和２年度に策定した公共施設等個別施設計画に基づき計画的な施設の管理に取り組むとともに、公共施設等整備基金への積立など充当可能財源の確保にも努めていく。</t>
    <phoneticPr fontId="5"/>
  </si>
  <si>
    <t>　実質公債費比率は０．１ポイント低下し、前年度と同程度である。
　将来負担比率は３．０ポイント低下した。これは、下水道事業（農集）における分流式下水道等に要する経費の企業債残高が減少したこと等により、公営企業債等繰入見込額が低下したためである。
　ただし、実質公債費比率及び将来負担比率ともに類似団体平均を上回っており、市債残高が増加傾向にあるとともに、これまでに借入れを行った市債の元金償還が順次始まることで、将来的には実質公債費比率の上昇が見込まれることから、市債の借入れにあたっては交付税措置がある起債を厳選し、実質的な公債費負担を極力抑制することで、健全な指標の維持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</si>
</sst>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5E6A-4358-BD14-42EEE26F33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118668</c:v>
                </c:pt>
                <c:pt idx="1">
                  <c:v>103901</c:v>
                </c:pt>
                <c:pt idx="2">
                  <c:v>85055</c:v>
                </c:pt>
                <c:pt idx="3">
                  <c:v>94386</c:v>
                </c:pt>
                <c:pt idx="4">
                  <c:v>51172</c:v>
                </c:pt>
              </c:numCache>
            </c:numRef>
          </c:val>
          <c:smooth val="0"/>
          <c:extLst>
            <c:ext xmlns:c16="http://schemas.microsoft.com/office/drawing/2014/chart" uri="{C3380CC4-5D6E-409C-BE32-E72D297353CC}">
              <c16:uniqueId val="{00000001-5E6A-4358-BD14-42EEE26F33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7.7</c:v>
                </c:pt>
                <c:pt idx="1">
                  <c:v>7.37</c:v>
                </c:pt>
                <c:pt idx="2">
                  <c:v>8</c:v>
                </c:pt>
                <c:pt idx="3">
                  <c:v>2.81</c:v>
                </c:pt>
                <c:pt idx="4">
                  <c:v>4.43</c:v>
                </c:pt>
              </c:numCache>
            </c:numRef>
          </c:val>
          <c:extLst>
            <c:ext xmlns:c16="http://schemas.microsoft.com/office/drawing/2014/chart" uri="{C3380CC4-5D6E-409C-BE32-E72D297353CC}">
              <c16:uniqueId val="{00000000-B8B8-4A18-ADBC-035AB2A09E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17.670000000000002</c:v>
                </c:pt>
                <c:pt idx="1">
                  <c:v>25.18</c:v>
                </c:pt>
                <c:pt idx="2">
                  <c:v>15.7</c:v>
                </c:pt>
                <c:pt idx="3">
                  <c:v>11.59</c:v>
                </c:pt>
                <c:pt idx="4">
                  <c:v>8.31</c:v>
                </c:pt>
              </c:numCache>
            </c:numRef>
          </c:val>
          <c:extLst>
            <c:ext xmlns:c16="http://schemas.microsoft.com/office/drawing/2014/chart" uri="{C3380CC4-5D6E-409C-BE32-E72D297353CC}">
              <c16:uniqueId val="{00000001-B8B8-4A18-ADBC-035AB2A09E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2.04</c:v>
                </c:pt>
                <c:pt idx="1">
                  <c:v>7.54</c:v>
                </c:pt>
                <c:pt idx="2">
                  <c:v>-8.65</c:v>
                </c:pt>
                <c:pt idx="3">
                  <c:v>-8.4700000000000006</c:v>
                </c:pt>
                <c:pt idx="4">
                  <c:v>-1.06</c:v>
                </c:pt>
              </c:numCache>
            </c:numRef>
          </c:val>
          <c:smooth val="0"/>
          <c:extLst>
            <c:ext xmlns:c16="http://schemas.microsoft.com/office/drawing/2014/chart" uri="{C3380CC4-5D6E-409C-BE32-E72D297353CC}">
              <c16:uniqueId val="{00000002-B8B8-4A18-ADBC-035AB2A09E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1.1399999999999999</c:v>
                </c:pt>
                <c:pt idx="6">
                  <c:v>0</c:v>
                </c:pt>
                <c:pt idx="7">
                  <c:v>0</c:v>
                </c:pt>
                <c:pt idx="8">
                  <c:v>0</c:v>
                </c:pt>
                <c:pt idx="9">
                  <c:v>0</c:v>
                </c:pt>
              </c:numCache>
            </c:numRef>
          </c:val>
          <c:extLst>
            <c:ext xmlns:c16="http://schemas.microsoft.com/office/drawing/2014/chart" uri="{C3380CC4-5D6E-409C-BE32-E72D297353CC}">
              <c16:uniqueId val="{00000000-7C71-4909-9BC1-A5713D60ED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71-4909-9BC1-A5713D60EDB1}"/>
            </c:ext>
          </c:extLst>
        </c:ser>
        <c:ser>
          <c:idx val="2"/>
          <c:order val="2"/>
          <c:tx>
            <c:strRef>
              <c:f>データシート!$A$29</c:f>
              <c:strCache>
                <c:ptCount val="1"/>
                <c:pt idx="0">
                  <c:v>特定地域戸別合併処理浄化槽整備事業特別会計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C71-4909-9BC1-A5713D60EDB1}"/>
            </c:ext>
          </c:extLst>
        </c:ser>
        <c:ser>
          <c:idx val="3"/>
          <c:order val="3"/>
          <c:tx>
            <c:strRef>
              <c:f>データシート!$A$30</c:f>
              <c:strCache>
                <c:ptCount val="1"/>
                <c:pt idx="0">
                  <c:v>市営墓地事業特別会計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C71-4909-9BC1-A5713D60EDB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7C71-4909-9BC1-A5713D60EDB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1.07</c:v>
                </c:pt>
                <c:pt idx="2">
                  <c:v>#N/A</c:v>
                </c:pt>
                <c:pt idx="3">
                  <c:v>0.73</c:v>
                </c:pt>
                <c:pt idx="4">
                  <c:v>#N/A</c:v>
                </c:pt>
                <c:pt idx="5">
                  <c:v>0.28000000000000003</c:v>
                </c:pt>
                <c:pt idx="6">
                  <c:v>#N/A</c:v>
                </c:pt>
                <c:pt idx="7">
                  <c:v>0.84</c:v>
                </c:pt>
                <c:pt idx="8">
                  <c:v>#N/A</c:v>
                </c:pt>
                <c:pt idx="9">
                  <c:v>0.74</c:v>
                </c:pt>
              </c:numCache>
            </c:numRef>
          </c:val>
          <c:extLst>
            <c:ext xmlns:c16="http://schemas.microsoft.com/office/drawing/2014/chart" uri="{C3380CC4-5D6E-409C-BE32-E72D297353CC}">
              <c16:uniqueId val="{00000005-7C71-4909-9BC1-A5713D60EDB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0.82</c:v>
                </c:pt>
                <c:pt idx="8">
                  <c:v>#N/A</c:v>
                </c:pt>
                <c:pt idx="9">
                  <c:v>1.73</c:v>
                </c:pt>
              </c:numCache>
            </c:numRef>
          </c:val>
          <c:extLst>
            <c:ext xmlns:c16="http://schemas.microsoft.com/office/drawing/2014/chart" uri="{C3380CC4-5D6E-409C-BE32-E72D297353CC}">
              <c16:uniqueId val="{00000006-7C71-4909-9BC1-A5713D60EDB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2.88</c:v>
                </c:pt>
                <c:pt idx="2">
                  <c:v>#N/A</c:v>
                </c:pt>
                <c:pt idx="3">
                  <c:v>3.24</c:v>
                </c:pt>
                <c:pt idx="4">
                  <c:v>#N/A</c:v>
                </c:pt>
                <c:pt idx="5">
                  <c:v>3.79</c:v>
                </c:pt>
                <c:pt idx="6">
                  <c:v>#N/A</c:v>
                </c:pt>
                <c:pt idx="7">
                  <c:v>3.89</c:v>
                </c:pt>
                <c:pt idx="8">
                  <c:v>#N/A</c:v>
                </c:pt>
                <c:pt idx="9">
                  <c:v>3.06</c:v>
                </c:pt>
              </c:numCache>
            </c:numRef>
          </c:val>
          <c:extLst>
            <c:ext xmlns:c16="http://schemas.microsoft.com/office/drawing/2014/chart" uri="{C3380CC4-5D6E-409C-BE32-E72D297353CC}">
              <c16:uniqueId val="{00000007-7C71-4909-9BC1-A5713D60ED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7.69</c:v>
                </c:pt>
                <c:pt idx="2">
                  <c:v>#N/A</c:v>
                </c:pt>
                <c:pt idx="3">
                  <c:v>7.52</c:v>
                </c:pt>
                <c:pt idx="4">
                  <c:v>#N/A</c:v>
                </c:pt>
                <c:pt idx="5">
                  <c:v>8.1300000000000008</c:v>
                </c:pt>
                <c:pt idx="6">
                  <c:v>#N/A</c:v>
                </c:pt>
                <c:pt idx="7">
                  <c:v>2.93</c:v>
                </c:pt>
                <c:pt idx="8">
                  <c:v>#N/A</c:v>
                </c:pt>
                <c:pt idx="9">
                  <c:v>4.55</c:v>
                </c:pt>
              </c:numCache>
            </c:numRef>
          </c:val>
          <c:extLst>
            <c:ext xmlns:c16="http://schemas.microsoft.com/office/drawing/2014/chart" uri="{C3380CC4-5D6E-409C-BE32-E72D297353CC}">
              <c16:uniqueId val="{00000008-7C71-4909-9BC1-A5713D60ED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10.43</c:v>
                </c:pt>
                <c:pt idx="2">
                  <c:v>#N/A</c:v>
                </c:pt>
                <c:pt idx="3">
                  <c:v>11.12</c:v>
                </c:pt>
                <c:pt idx="4">
                  <c:v>#N/A</c:v>
                </c:pt>
                <c:pt idx="5">
                  <c:v>11.79</c:v>
                </c:pt>
                <c:pt idx="6">
                  <c:v>#N/A</c:v>
                </c:pt>
                <c:pt idx="7">
                  <c:v>12.38</c:v>
                </c:pt>
                <c:pt idx="8">
                  <c:v>#N/A</c:v>
                </c:pt>
                <c:pt idx="9">
                  <c:v>11.91</c:v>
                </c:pt>
              </c:numCache>
            </c:numRef>
          </c:val>
          <c:extLst>
            <c:ext xmlns:c16="http://schemas.microsoft.com/office/drawing/2014/chart" uri="{C3380CC4-5D6E-409C-BE32-E72D297353CC}">
              <c16:uniqueId val="{00000009-7C71-4909-9BC1-A5713D60ED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3155</c:v>
                </c:pt>
                <c:pt idx="5">
                  <c:v>3225</c:v>
                </c:pt>
                <c:pt idx="8">
                  <c:v>3273</c:v>
                </c:pt>
                <c:pt idx="11">
                  <c:v>3296</c:v>
                </c:pt>
                <c:pt idx="14">
                  <c:v>3325</c:v>
                </c:pt>
              </c:numCache>
            </c:numRef>
          </c:val>
          <c:extLst>
            <c:ext xmlns:c16="http://schemas.microsoft.com/office/drawing/2014/chart" uri="{C3380CC4-5D6E-409C-BE32-E72D297353CC}">
              <c16:uniqueId val="{00000000-8250-455B-BC0F-178EF7422A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50-455B-BC0F-178EF7422A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33</c:v>
                </c:pt>
                <c:pt idx="3">
                  <c:v>11</c:v>
                </c:pt>
                <c:pt idx="6">
                  <c:v>1280</c:v>
                </c:pt>
                <c:pt idx="9">
                  <c:v>9</c:v>
                </c:pt>
                <c:pt idx="12">
                  <c:v>23</c:v>
                </c:pt>
              </c:numCache>
            </c:numRef>
          </c:val>
          <c:extLst>
            <c:ext xmlns:c16="http://schemas.microsoft.com/office/drawing/2014/chart" uri="{C3380CC4-5D6E-409C-BE32-E72D297353CC}">
              <c16:uniqueId val="{00000002-8250-455B-BC0F-178EF7422A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210</c:v>
                </c:pt>
                <c:pt idx="3">
                  <c:v>214</c:v>
                </c:pt>
                <c:pt idx="6">
                  <c:v>205</c:v>
                </c:pt>
                <c:pt idx="9">
                  <c:v>222</c:v>
                </c:pt>
                <c:pt idx="12">
                  <c:v>220</c:v>
                </c:pt>
              </c:numCache>
            </c:numRef>
          </c:val>
          <c:extLst>
            <c:ext xmlns:c16="http://schemas.microsoft.com/office/drawing/2014/chart" uri="{C3380CC4-5D6E-409C-BE32-E72D297353CC}">
              <c16:uniqueId val="{00000003-8250-455B-BC0F-178EF7422A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1010</c:v>
                </c:pt>
                <c:pt idx="3">
                  <c:v>962</c:v>
                </c:pt>
                <c:pt idx="6">
                  <c:v>1056</c:v>
                </c:pt>
                <c:pt idx="9">
                  <c:v>881</c:v>
                </c:pt>
                <c:pt idx="12">
                  <c:v>864</c:v>
                </c:pt>
              </c:numCache>
            </c:numRef>
          </c:val>
          <c:extLst>
            <c:ext xmlns:c16="http://schemas.microsoft.com/office/drawing/2014/chart" uri="{C3380CC4-5D6E-409C-BE32-E72D297353CC}">
              <c16:uniqueId val="{00000004-8250-455B-BC0F-178EF7422A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50-455B-BC0F-178EF7422A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50-455B-BC0F-178EF7422A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2853</c:v>
                </c:pt>
                <c:pt idx="3">
                  <c:v>2923</c:v>
                </c:pt>
                <c:pt idx="6">
                  <c:v>3053</c:v>
                </c:pt>
                <c:pt idx="9">
                  <c:v>3082</c:v>
                </c:pt>
                <c:pt idx="12">
                  <c:v>3128</c:v>
                </c:pt>
              </c:numCache>
            </c:numRef>
          </c:val>
          <c:extLst>
            <c:ext xmlns:c16="http://schemas.microsoft.com/office/drawing/2014/chart" uri="{C3380CC4-5D6E-409C-BE32-E72D297353CC}">
              <c16:uniqueId val="{00000007-8250-455B-BC0F-178EF7422A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951</c:v>
                </c:pt>
                <c:pt idx="2">
                  <c:v>#N/A</c:v>
                </c:pt>
                <c:pt idx="3">
                  <c:v>#N/A</c:v>
                </c:pt>
                <c:pt idx="4">
                  <c:v>885</c:v>
                </c:pt>
                <c:pt idx="5">
                  <c:v>#N/A</c:v>
                </c:pt>
                <c:pt idx="6">
                  <c:v>#N/A</c:v>
                </c:pt>
                <c:pt idx="7">
                  <c:v>2321</c:v>
                </c:pt>
                <c:pt idx="8">
                  <c:v>#N/A</c:v>
                </c:pt>
                <c:pt idx="9">
                  <c:v>#N/A</c:v>
                </c:pt>
                <c:pt idx="10">
                  <c:v>898</c:v>
                </c:pt>
                <c:pt idx="11">
                  <c:v>#N/A</c:v>
                </c:pt>
                <c:pt idx="12">
                  <c:v>#N/A</c:v>
                </c:pt>
                <c:pt idx="13">
                  <c:v>910</c:v>
                </c:pt>
                <c:pt idx="14">
                  <c:v>#N/A</c:v>
                </c:pt>
              </c:numCache>
            </c:numRef>
          </c:val>
          <c:smooth val="0"/>
          <c:extLst>
            <c:ext xmlns:c16="http://schemas.microsoft.com/office/drawing/2014/chart" uri="{C3380CC4-5D6E-409C-BE32-E72D297353CC}">
              <c16:uniqueId val="{00000008-8250-455B-BC0F-178EF7422A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37292</c:v>
                </c:pt>
                <c:pt idx="5">
                  <c:v>38149</c:v>
                </c:pt>
                <c:pt idx="8">
                  <c:v>38198</c:v>
                </c:pt>
                <c:pt idx="11">
                  <c:v>39759</c:v>
                </c:pt>
                <c:pt idx="14">
                  <c:v>39124</c:v>
                </c:pt>
              </c:numCache>
            </c:numRef>
          </c:val>
          <c:extLst>
            <c:ext xmlns:c16="http://schemas.microsoft.com/office/drawing/2014/chart" uri="{C3380CC4-5D6E-409C-BE32-E72D297353CC}">
              <c16:uniqueId val="{00000000-1E06-423D-A0B8-7B782DDE3E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5729</c:v>
                </c:pt>
                <c:pt idx="5">
                  <c:v>5715</c:v>
                </c:pt>
                <c:pt idx="8">
                  <c:v>5712</c:v>
                </c:pt>
                <c:pt idx="11">
                  <c:v>5763</c:v>
                </c:pt>
                <c:pt idx="14">
                  <c:v>5657</c:v>
                </c:pt>
              </c:numCache>
            </c:numRef>
          </c:val>
          <c:extLst>
            <c:ext xmlns:c16="http://schemas.microsoft.com/office/drawing/2014/chart" uri="{C3380CC4-5D6E-409C-BE32-E72D297353CC}">
              <c16:uniqueId val="{00000001-1E06-423D-A0B8-7B782DDE3E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9488</c:v>
                </c:pt>
                <c:pt idx="5">
                  <c:v>8955</c:v>
                </c:pt>
                <c:pt idx="8">
                  <c:v>5891</c:v>
                </c:pt>
                <c:pt idx="11">
                  <c:v>4998</c:v>
                </c:pt>
                <c:pt idx="14">
                  <c:v>5073</c:v>
                </c:pt>
              </c:numCache>
            </c:numRef>
          </c:val>
          <c:extLst>
            <c:ext xmlns:c16="http://schemas.microsoft.com/office/drawing/2014/chart" uri="{C3380CC4-5D6E-409C-BE32-E72D297353CC}">
              <c16:uniqueId val="{00000002-1E06-423D-A0B8-7B782DDE3E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06-423D-A0B8-7B782DDE3E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06-423D-A0B8-7B782DDE3E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06-423D-A0B8-7B782DDE3E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4251</c:v>
                </c:pt>
                <c:pt idx="3">
                  <c:v>4034</c:v>
                </c:pt>
                <c:pt idx="6">
                  <c:v>4105</c:v>
                </c:pt>
                <c:pt idx="9">
                  <c:v>4164</c:v>
                </c:pt>
                <c:pt idx="12">
                  <c:v>4125</c:v>
                </c:pt>
              </c:numCache>
            </c:numRef>
          </c:val>
          <c:extLst>
            <c:ext xmlns:c16="http://schemas.microsoft.com/office/drawing/2014/chart" uri="{C3380CC4-5D6E-409C-BE32-E72D297353CC}">
              <c16:uniqueId val="{00000006-1E06-423D-A0B8-7B782DDE3E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2640</c:v>
                </c:pt>
                <c:pt idx="3">
                  <c:v>3549</c:v>
                </c:pt>
                <c:pt idx="6">
                  <c:v>3605</c:v>
                </c:pt>
                <c:pt idx="9">
                  <c:v>3501</c:v>
                </c:pt>
                <c:pt idx="12">
                  <c:v>3415</c:v>
                </c:pt>
              </c:numCache>
            </c:numRef>
          </c:val>
          <c:extLst>
            <c:ext xmlns:c16="http://schemas.microsoft.com/office/drawing/2014/chart" uri="{C3380CC4-5D6E-409C-BE32-E72D297353CC}">
              <c16:uniqueId val="{00000007-1E06-423D-A0B8-7B782DDE3E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12483</c:v>
                </c:pt>
                <c:pt idx="3">
                  <c:v>12606</c:v>
                </c:pt>
                <c:pt idx="6">
                  <c:v>12299</c:v>
                </c:pt>
                <c:pt idx="9">
                  <c:v>11159</c:v>
                </c:pt>
                <c:pt idx="12">
                  <c:v>9664</c:v>
                </c:pt>
              </c:numCache>
            </c:numRef>
          </c:val>
          <c:extLst>
            <c:ext xmlns:c16="http://schemas.microsoft.com/office/drawing/2014/chart" uri="{C3380CC4-5D6E-409C-BE32-E72D297353CC}">
              <c16:uniqueId val="{00000008-1E06-423D-A0B8-7B782DDE3E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1338</c:v>
                </c:pt>
                <c:pt idx="3">
                  <c:v>1329</c:v>
                </c:pt>
                <c:pt idx="6">
                  <c:v>50</c:v>
                </c:pt>
                <c:pt idx="9">
                  <c:v>41</c:v>
                </c:pt>
                <c:pt idx="12">
                  <c:v>33</c:v>
                </c:pt>
              </c:numCache>
            </c:numRef>
          </c:val>
          <c:extLst>
            <c:ext xmlns:c16="http://schemas.microsoft.com/office/drawing/2014/chart" uri="{C3380CC4-5D6E-409C-BE32-E72D297353CC}">
              <c16:uniqueId val="{00000009-1E06-423D-A0B8-7B782DDE3E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37477</c:v>
                </c:pt>
                <c:pt idx="3">
                  <c:v>37872</c:v>
                </c:pt>
                <c:pt idx="6">
                  <c:v>38638</c:v>
                </c:pt>
                <c:pt idx="9">
                  <c:v>41706</c:v>
                </c:pt>
                <c:pt idx="12">
                  <c:v>42601</c:v>
                </c:pt>
              </c:numCache>
            </c:numRef>
          </c:val>
          <c:extLst>
            <c:ext xmlns:c16="http://schemas.microsoft.com/office/drawing/2014/chart" uri="{C3380CC4-5D6E-409C-BE32-E72D297353CC}">
              <c16:uniqueId val="{0000000A-1E06-423D-A0B8-7B782DDE3E6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5680</c:v>
                </c:pt>
                <c:pt idx="2">
                  <c:v>#N/A</c:v>
                </c:pt>
                <c:pt idx="3">
                  <c:v>#N/A</c:v>
                </c:pt>
                <c:pt idx="4">
                  <c:v>6571</c:v>
                </c:pt>
                <c:pt idx="5">
                  <c:v>#N/A</c:v>
                </c:pt>
                <c:pt idx="6">
                  <c:v>#N/A</c:v>
                </c:pt>
                <c:pt idx="7">
                  <c:v>8895</c:v>
                </c:pt>
                <c:pt idx="8">
                  <c:v>#N/A</c:v>
                </c:pt>
                <c:pt idx="9">
                  <c:v>#N/A</c:v>
                </c:pt>
                <c:pt idx="10">
                  <c:v>10051</c:v>
                </c:pt>
                <c:pt idx="11">
                  <c:v>#N/A</c:v>
                </c:pt>
                <c:pt idx="12">
                  <c:v>#N/A</c:v>
                </c:pt>
                <c:pt idx="13">
                  <c:v>9985</c:v>
                </c:pt>
                <c:pt idx="14">
                  <c:v>#N/A</c:v>
                </c:pt>
              </c:numCache>
            </c:numRef>
          </c:val>
          <c:smooth val="0"/>
          <c:extLst>
            <c:ext xmlns:c16="http://schemas.microsoft.com/office/drawing/2014/chart" uri="{C3380CC4-5D6E-409C-BE32-E72D297353CC}">
              <c16:uniqueId val="{0000000B-1E06-423D-A0B8-7B782DDE3E6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2947</c:v>
                </c:pt>
                <c:pt idx="1">
                  <c:v>2247</c:v>
                </c:pt>
                <c:pt idx="2">
                  <c:v>1677</c:v>
                </c:pt>
              </c:numCache>
            </c:numRef>
          </c:val>
          <c:extLst>
            <c:ext xmlns:c16="http://schemas.microsoft.com/office/drawing/2014/chart" uri="{C3380CC4-5D6E-409C-BE32-E72D297353CC}">
              <c16:uniqueId val="{00000000-E17D-4691-A286-D532B8B917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379</c:v>
                </c:pt>
                <c:pt idx="1">
                  <c:v>99</c:v>
                </c:pt>
                <c:pt idx="2">
                  <c:v>405</c:v>
                </c:pt>
              </c:numCache>
            </c:numRef>
          </c:val>
          <c:extLst>
            <c:ext xmlns:c16="http://schemas.microsoft.com/office/drawing/2014/chart" uri="{C3380CC4-5D6E-409C-BE32-E72D297353CC}">
              <c16:uniqueId val="{00000001-E17D-4691-A286-D532B8B917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1264</c:v>
                </c:pt>
                <c:pt idx="1">
                  <c:v>1174</c:v>
                </c:pt>
                <c:pt idx="2">
                  <c:v>2006</c:v>
                </c:pt>
              </c:numCache>
            </c:numRef>
          </c:val>
          <c:extLst>
            <c:ext xmlns:c16="http://schemas.microsoft.com/office/drawing/2014/chart" uri="{C3380CC4-5D6E-409C-BE32-E72D297353CC}">
              <c16:uniqueId val="{00000002-E17D-4691-A286-D532B8B917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{430DE191-525F-462F-8885-5A878806231C}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86C-4BC3-8CF6-D57CD0B09D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{68810009-CB5A-44E9-83DA-EF1DAE605A7E}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6C-4BC3-8CF6-D57CD0B09D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{F6E9AC5C-1494-4971-AE1E-AE9E3E75DAA1}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6C-4BC3-8CF6-D57CD0B09D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{9C06D412-5770-42FA-A414-276046AEAA04}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6C-4BC3-8CF6-D57CD0B09D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{FC50B5DC-EB51-4D42-BF6B-2FE913ADF3C0}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6C-4BC3-8CF6-D57CD0B09D84}"/>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{40E750EA-D3AC-44CD-AF10-470E7E8F1607}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86C-4BC3-8CF6-D57CD0B09D84}"/>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{39E1D470-0C96-49F5-B3AD-FD89BC4C251B}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86C-4BC3-8CF6-D57CD0B09D84}"/>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{C7A9DE53-3A4B-4FB8-A2C2-2C4ACACFF7A5}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86C-4BC3-8CF6-D57CD0B09D84}"/>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{5D911C4E-11BD-4E70-969A-E2CC4AC4E316}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86C-4BC3-8CF6-D57CD0B09D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52.6</c:v>
                </c:pt>
                <c:pt idx="8">
                  <c:v>52.1</c:v>
                </c:pt>
                <c:pt idx="16">
                  <c:v>53.4</c:v>
                </c:pt>
                <c:pt idx="24">
                  <c:v>54.3</c:v>
                </c:pt>
                <c:pt idx="32">
                  <c:v>55.3</c:v>
                </c:pt>
              </c:numCache>
            </c:numRef>
          </c:xVal>
          <c:yVal>
            <c:numRef>
              <c:f>公会計指標分析・財政指標組合せ分析表!$BP$51:$DC$51</c:f>
              <c:numCache>
                <c:formatCode>#,##0.0;"▲ "#,##0.0</c:formatCode>
                <c:ptCount val="40"/>
                <c:pt idx="0">
                  <c:v>35.299999999999997</c:v>
                </c:pt>
                <c:pt idx="8">
                  <c:v>40.799999999999997</c:v>
                </c:pt>
                <c:pt idx="16">
                  <c:v>55.5</c:v>
                </c:pt>
                <c:pt idx="24">
                  <c:v>60.7</c:v>
                </c:pt>
                <c:pt idx="32">
                  <c:v>57.7</c:v>
                </c:pt>
              </c:numCache>
            </c:numRef>
          </c:yVal>
          <c:smooth val="0"/>
          <c:extLst>
            <c:ext xmlns:c16="http://schemas.microsoft.com/office/drawing/2014/chart" uri="{C3380CC4-5D6E-409C-BE32-E72D297353CC}">
              <c16:uniqueId val="{00000009-986C-4BC3-8CF6-D57CD0B09D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{345E0479-8F7A-4EA7-9D39-AB7CA8E1FA24}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86C-4BC3-8CF6-D57CD0B09D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{C38D3FCD-4936-4190-A5A8-41C7396E3E23}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6C-4BC3-8CF6-D57CD0B09D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{3D32EA60-8F4A-4702-92B9-F2DB75B89723}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6C-4BC3-8CF6-D57CD0B09D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{F60219BF-EBDB-43CB-8D5C-FA61DE9F93BB}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6C-4BC3-8CF6-D57CD0B09D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{D72DCAF7-2A99-4956-AFE5-B0BF3317EA6C}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6C-4BC3-8CF6-D57CD0B09D84}"/>
                </c:ext>
              </c:extLst>
            </c:dLbl>
            <c:dLbl>
              <c:idx val="8"/>
              <c:layout>
                <c:manualLayout>
                  <c:x val="-3.129453022820743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{C3061A93-8970-4929-B363-0A7A34409763}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86C-4BC3-8CF6-D57CD0B09D84}"/>
                </c:ext>
              </c:extLst>
            </c:dLbl>
            <c:dLbl>
              <c:idx val="16"/>
              <c:layout>
                <c:manualLayout>
                  <c:x val="-3.28664208915991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{5351DD42-E303-44FF-A5DC-BD8DF69E0911}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86C-4BC3-8CF6-D57CD0B09D8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{29706F3E-BFAB-4387-878F-95F5C9DE9D17}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86C-4BC3-8CF6-D57CD0B09D8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{DCC15EB6-0265-4D6C-90DC-1F939848AE1E}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86C-4BC3-8CF6-D57CD0B09D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986C-4BC3-8CF6-D57CD0B09D84}"/>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{8F1AA99F-E175-4C2B-9F08-C2797DDB7EB6}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C02-41F8-8D22-C1433E48A2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{1DAEFE3F-FB14-4F53-A981-5EE251DBD977}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02-41F8-8D22-C1433E48A2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{C06D34F4-6EB8-49F1-BAF9-90EC097A3251}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02-41F8-8D22-C1433E48A2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{53D3118D-33A0-4DE2-A688-61A144B2CF4A}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02-41F8-8D22-C1433E48A2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{5E8CAC56-F652-4372-B248-63E4522FA736}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02-41F8-8D22-C1433E48A285}"/>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{B3D7F6ED-EB1F-4612-91D4-D673EDB2CED2}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C02-41F8-8D22-C1433E48A285}"/>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{1D1AA90F-DDF4-4414-9BE5-63F7C8110C2B}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C02-41F8-8D22-C1433E48A28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{66408996-4E3A-4B1E-876C-38AE14C60AC9}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C02-41F8-8D22-C1433E48A28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{0719581A-2BF7-465A-9D7B-013B9AD4780B}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C02-41F8-8D22-C1433E48A2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5.9</c:v>
                </c:pt>
                <c:pt idx="16">
                  <c:v>8.6</c:v>
                </c:pt>
                <c:pt idx="24">
                  <c:v>8.4</c:v>
                </c:pt>
                <c:pt idx="32">
                  <c:v>8.3000000000000007</c:v>
                </c:pt>
              </c:numCache>
            </c:numRef>
          </c:xVal>
          <c:yVal>
            <c:numRef>
              <c:f>公会計指標分析・財政指標組合せ分析表!$BP$73:$DC$73</c:f>
              <c:numCache>
                <c:formatCode>#,##0.0;"▲ "#,##0.0</c:formatCode>
                <c:ptCount val="40"/>
                <c:pt idx="0">
                  <c:v>35.299999999999997</c:v>
                </c:pt>
                <c:pt idx="8">
                  <c:v>40.799999999999997</c:v>
                </c:pt>
                <c:pt idx="16">
                  <c:v>55.5</c:v>
                </c:pt>
                <c:pt idx="24">
                  <c:v>60.7</c:v>
                </c:pt>
                <c:pt idx="32">
                  <c:v>57.7</c:v>
                </c:pt>
              </c:numCache>
            </c:numRef>
          </c:yVal>
          <c:smooth val="0"/>
          <c:extLst>
            <c:ext xmlns:c16="http://schemas.microsoft.com/office/drawing/2014/chart" uri="{C3380CC4-5D6E-409C-BE32-E72D297353CC}">
              <c16:uniqueId val="{00000009-3C02-41F8-8D22-C1433E48A2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{AB8362F8-E8F4-4567-B72A-AA759B540391}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C02-41F8-8D22-C1433E48A2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{DEF87BF0-9BB6-4E85-BB25-5BE7C7AD91F3}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02-41F8-8D22-C1433E48A2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{655E4020-B6B0-4F51-A960-593AC9B92975}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02-41F8-8D22-C1433E48A2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{7AA5AB2C-010A-4263-84CC-7070CCADBFFC}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02-41F8-8D22-C1433E48A2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{41495A3D-F0FF-4EEC-AA08-932565D1A538}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02-41F8-8D22-C1433E48A285}"/>
                </c:ext>
              </c:extLst>
            </c:dLbl>
            <c:dLbl>
              <c:idx val="8"/>
              <c:layout>
                <c:manualLayout>
                  <c:x val="-3.4502318643803015E-2"/>
                  <c:y val="-5.907859199250365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{E53C8F9D-AECB-4D49-BE73-9C72A7A17B69}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C02-41F8-8D22-C1433E48A285}"/>
                </c:ext>
              </c:extLst>
            </c:dLbl>
            <c:dLbl>
              <c:idx val="16"/>
              <c:layout>
                <c:manualLayout>
                  <c:x val="-2.8766015700383271E-2"/>
                  <c:y val="-6.575470218308428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{94859E9E-EC5C-4094-8492-69FB6CB7684A}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C02-41F8-8D22-C1433E48A28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{91FDAABD-3FB3-43EC-AE8F-15B12DF2BB3A}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C02-41F8-8D22-C1433E48A28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{5BE263BA-8A11-4C9E-A42A-CBD999F13BD1}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C02-41F8-8D22-C1433E48A2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3C02-41F8-8D22-C1433E48A285}"/>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元利償還金等のうち元利償還金については文化センター耐震補強事業などに係る大型事業の元利償還が順次始まったことから、前年度から</a:t>
          </a:r>
          <a:r>
            <a:rPr kumimoji="1" lang="en-US" altLang="ja-JP" sz="1300">
              <a:latin typeface="ＭＳ ゴシック" pitchFamily="49" charset="-128"/>
              <a:ea typeface="ＭＳ ゴシック" pitchFamily="49" charset="-128"/>
            </a:rPr>
            <a:t>46</a:t>
          </a:r>
          <a:r>
            <a:rPr kumimoji="1" lang="ja-JP" altLang="en-US" sz="1300">
              <a:latin typeface="ＭＳ ゴシック" pitchFamily="49" charset="-128"/>
              <a:ea typeface="ＭＳ ゴシック" pitchFamily="49" charset="-128"/>
            </a:rPr>
            <a:t>百万円増加した。算入公債費等については交付税措置の手厚い地方債を厳選していることから、前年度から</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百万円増加したものの、実質公債費比率の分子は</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百万円増加となった。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今後、過疎地域指定に係る過疎対策事業を進めていくうえで、公債費の増加が見込まれることから、交付税措置の手厚い地方債を厳選しつつ、新規発行の抑制にも努めていく。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将来負担額の構成要素のうち、一般会計等に係る地方債の現在高については、令和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年福島県沖地震災害や令和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月集中豪雨災害などの対応に係る借入れにより、前年度から</a:t>
          </a:r>
          <a:r>
            <a:rPr kumimoji="1" lang="en-US" altLang="ja-JP" sz="1400">
              <a:latin typeface="ＭＳ ゴシック" pitchFamily="49" charset="-128"/>
              <a:ea typeface="ＭＳ ゴシック" pitchFamily="49" charset="-128"/>
            </a:rPr>
            <a:t>895</a:t>
          </a:r>
          <a:r>
            <a:rPr kumimoji="1" lang="ja-JP" altLang="en-US" sz="1400">
              <a:latin typeface="ＭＳ ゴシック" pitchFamily="49" charset="-128"/>
              <a:ea typeface="ＭＳ ゴシック" pitchFamily="49" charset="-128"/>
            </a:rPr>
            <a:t>百万円増加した。一方で、公営企業債繰入見込額については、下水道事業（農集）の企業債残高が減少したことにより、前年度から</a:t>
          </a:r>
          <a:r>
            <a:rPr kumimoji="1" lang="en-US" altLang="ja-JP" sz="1400">
              <a:latin typeface="ＭＳ ゴシック" pitchFamily="49" charset="-128"/>
              <a:ea typeface="ＭＳ ゴシック" pitchFamily="49" charset="-128"/>
            </a:rPr>
            <a:t>1,495</a:t>
          </a:r>
          <a:r>
            <a:rPr kumimoji="1" lang="ja-JP" altLang="en-US" sz="1400">
              <a:latin typeface="ＭＳ ゴシック" pitchFamily="49" charset="-128"/>
              <a:ea typeface="ＭＳ ゴシック" pitchFamily="49" charset="-128"/>
            </a:rPr>
            <a:t>百万円減少となった。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充当可能財源等については、基準財政需要額算入見込額の減少で全体として前年度から</a:t>
          </a:r>
          <a:r>
            <a:rPr kumimoji="1" lang="en-US" altLang="ja-JP" sz="1400">
              <a:latin typeface="ＭＳ ゴシック" pitchFamily="49" charset="-128"/>
              <a:ea typeface="ＭＳ ゴシック" pitchFamily="49" charset="-128"/>
            </a:rPr>
            <a:t>666</a:t>
          </a:r>
          <a:r>
            <a:rPr kumimoji="1" lang="ja-JP" altLang="en-US" sz="1400">
              <a:latin typeface="ＭＳ ゴシック" pitchFamily="49" charset="-128"/>
              <a:ea typeface="ＭＳ ゴシック" pitchFamily="49" charset="-128"/>
            </a:rPr>
            <a:t>百万円減少したものの、将来負担額全体でそれを上回る</a:t>
          </a:r>
          <a:r>
            <a:rPr kumimoji="1" lang="en-US" altLang="ja-JP" sz="1400">
              <a:latin typeface="ＭＳ ゴシック" pitchFamily="49" charset="-128"/>
              <a:ea typeface="ＭＳ ゴシック" pitchFamily="49" charset="-128"/>
            </a:rPr>
            <a:t>733</a:t>
          </a:r>
          <a:r>
            <a:rPr kumimoji="1" lang="ja-JP" altLang="en-US" sz="1400">
              <a:latin typeface="ＭＳ ゴシック" pitchFamily="49" charset="-128"/>
              <a:ea typeface="ＭＳ ゴシック" pitchFamily="49" charset="-128"/>
            </a:rPr>
            <a:t>百万円の減少となったため、将来負担比率の分子は前年度から</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百万円減少となった。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福島県須賀川市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普通交付税の再算定により増額交付された臨時財政対策債償還分を減債基金に積立てし、さらに公共施設等の整備・改修等の財源として特定目的基金への積立ても行った。その他、財源調整に伴う財政調整基金の取崩しを行ったことにより、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公共施設等総合管理計画に基づく施設等の全体適正化に対する財政負担や駅西地区都市再生整備事業などの大型事業に係る財源確保のため、計画的な基金の取崩しと積立てを実施していく。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・公共施設等整備基金：公共施設等の整備、取得、改修、維持補修等に活用する基金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・地域振興基金：活力ある地域づくりの推進のために実施する事業に活用する基金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・好きですすかがわガンバレ基金：美しいふるさとづくりを推進する事業に活用する基金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公共施設等整備基金については、公共施設等の整備・改修に充てるため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公共施設等整備基金については、公共施設等総合管理計画に基づく施設等の全体適正化に対する財政負担や駅西地区都市再生整備事業などの大型事業に係る財源確保のため、計画的な積立てに努める。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好きですすかがわガンバレ基金（ふるさと納税）や地域振興基金（企業版ふるさと納税）においては、市の総合戦略に基づくシティプロモーションを推進し、本市の魅力や取組みを広く情報発信することで寄付の獲得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新型コロナウイルス感染症対策と相次ぐ自然災害への対応で、令和元年度～令和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年度は決算剰余金において基金積立ての財源が確保できず、年度間の財源調整のため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百万円を取崩したことにより、基金残高が減少した。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今後の決算剰余金の水準を踏まえ、可能な限り積立てを行い、標準財政規模の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％程度の基金残高確保を目標としていく。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普通交付税の再算定により増額交付された臨時財政対策債償還分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百万円を積立てしたことにより、基金残高が増加した。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起債は交付税措置のあるものに厳選するとともに、毎年の地方債発行額が公債費を上回らないようにして市債残高の増加を抑制し、計画的に積立てをしていく。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88B5746-6440-45F0-BAC8-4829A8D84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30DFBCE-92AB-4F50-915E-799BC47B18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DC11BB2-3AB8-4E18-AC57-A06E8DDE0E6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0FB98FA-66E3-46F6-9618-1A7BDE50E22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4B9225C-D925-4F76-B8D4-FDF147722AC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F86F584-DEBF-4944-B6C9-08EEFA817BB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4D0C098-87E6-4C66-A73E-3E3BEE86E25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0F7B628-BFC2-404C-B187-C2611A5D637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1C4BE86-D696-4948-B8A1-E4F7454ECDB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06CF3A3-1844-4594-A672-54892DDCF01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92572A9-C37A-4ABC-B3FA-7C6A47704FA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D0A81B7-5362-45C8-9A5E-3E3F7D14499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75,123
74,707
279.43
42,043,954
40,940,842
894,436
20,168,826
42,600,674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E9B9B68-EE56-41D6-B2A8-3E16CC84A89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F7C7619-55ED-4230-B326-529891C5641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7444C40-8932-4AA8-9530-71668AC8CB4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760F475-4A61-420D-BC0F-E8CD815023C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5899054-B323-4EB6-914A-788E1D1C647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037CB21-5635-4975-93F5-71D5DB8DEA2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BB58681-E62C-4EBE-8350-AF1C6B41FA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D2EB60A-7F66-41BC-AEF2-FE3177802C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F419A1F-72D3-44A5-B53A-256E6E15093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73B2DDE-9D45-422E-A00A-C713D37B823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893B44F-351B-47BC-A0C3-E119FDFB1C0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650C852-EE0B-49E4-BD32-6B1E77C8047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5807DAE-7EB3-452C-902E-E42BFF710D2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96FFC2F-1DE9-45D3-9370-D60EE47FF58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F81E327-7D79-4AD2-AD0C-C3534AE6ED2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ACA8743-76EA-46C1-A876-8A4922390E1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86CC596-D9B3-4D77-A952-E6904218969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4CD4C0C-CF37-48CA-8DA4-599E4B6600C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B609AA8-C1DF-4EAF-8299-A824DE5CECE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9044E7E-276B-4815-91D8-B01DEE8E417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07E5397-FA56-46E5-8B91-F0309455B70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ECF798D-73F5-4DDB-BBE4-CCEC7B7B258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E376827-C49D-4639-9233-EA9CFEB96DE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DEE739E-68AB-466A-8F50-80678B47DDE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22C6798-1B63-4D35-B44C-A130312F6F1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6784F0F-87C9-46B1-BF8D-8C52F67DA45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B5530A7-F520-4F88-94B0-217D9FF918B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7D3D375-FA40-44B2-AE05-D6907DDA348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00DC680-598A-4B7E-B5E0-68106ECD3D2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B2B93CC-8327-4335-9A37-E75DA07C27C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95B64A7-945A-4337-A671-056C782CD4B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0B90273-BE0D-4BD0-B530-9671D59B830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39B5FB1-63B8-4EFA-B362-02933AE10BD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A0B9F77-80FA-4FA7-A60B-2388DF0F8E2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7FCCFC2-6A86-44F8-874E-40E4B1E1D91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ポイント上昇した。耐用年数を超えて使用している施設が増えており、今後も指標の上昇が見込まれる。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年度に公共施設等個別施設計画を策定し、施設ごとの具体的な再編方針や実施時期等を定めた。当該計画に基づいた施設の維持管理を適切に進めていくことで総量の適正化を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図っていく。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62F5C5C-B2D1-4178-805E-961BE5DDD5A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F95703E-A937-4CF7-8BBD-CD1386832E4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BBDEB07-C1DD-4E2C-B5B1-C5615791F01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5E29498-8DAB-4307-9841-A1915DA41B8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AC9B9AA8-F48F-45DF-8894-17F70246BA31}"/>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5F58353-00B4-4BA2-84E3-DC9B65DCA2F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1D17ADA9-0804-4267-B181-95573ADD8C4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09B92E6-B0C4-49AA-8E72-E750EEA63C3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90DD5C47-C129-4DFC-A0D3-4C55D3ACA89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B500BCB-F05E-446D-979B-4FE6DB1F1BF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DF010AC4-BA9C-4A25-ACB8-17488243E3F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DA2D7473-4DB5-4317-84C8-D43E90D41E7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DB23DFF-8692-4550-9BD8-31A3F766DCB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84E6074-D3E1-4B14-964A-B334F08A169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F9F262A6-65F8-433A-9B11-E38491F4B50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6B998D1-13F6-4794-BE9C-979788F8649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id="{455F3517-28BC-4305-AE50-5F59136E7192}"/>
            </a:ext>
          </a:extLst>
        </xdr:cNvPr>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a:extLst>
            <a:ext uri="{FF2B5EF4-FFF2-40B4-BE49-F238E27FC236}">
              <a16:creationId xmlns:a16="http://schemas.microsoft.com/office/drawing/2014/main" id="{23A5A491-CDC4-4C45-BA5B-1289BC07AA85}"/>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id="{A96F16A0-89FF-4B80-A359-B40D38B97C9C}"/>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5EDFB4B6-8D41-46DE-A4B7-838DFA2DE4BD}"/>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CA622C12-239A-44B5-B1A1-F22BF0E4501C}"/>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1A55433D-B978-47A3-AA81-284A3D29BA65}"/>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7CE554B-7FDE-4DAC-AA0D-DE08CD9605B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a:extLst>
            <a:ext uri="{FF2B5EF4-FFF2-40B4-BE49-F238E27FC236}">
              <a16:creationId xmlns:a16="http://schemas.microsoft.com/office/drawing/2014/main" id="{F03F7D81-3823-441B-9599-0FD3E3DF989F}"/>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2CFE5262-6C60-463C-AE28-47C15AD15116}"/>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FA9CA2A8-52FB-4238-A87F-7248C86BF17C}"/>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C6FA84A1-AFD5-4BCB-8DA1-3309B99E5EFA}"/>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25BBB60-58C8-4375-9C5B-D99A75289DE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4AC174-7725-446D-9B75-E4474A978BF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26489C1-46E5-4BCA-A0D9-5878673FC5F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AFCB50F-C906-48A9-80A6-D62098F7386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5E9E533-044A-462E-8C67-128334CF2D6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69003</xdr:rowOff>
    </xdr:from>
    <xdr:to>
      <xdr:col>23</xdr:col>
      <xdr:colOff>136525</xdr:colOff>
      <xdr:row>29</xdr:row>
      <xdr:rowOff>170603</xdr:rowOff>
    </xdr:to>
    <xdr:sp macro="" textlink="">
      <xdr:nvSpPr>
        <xdr:cNvPr id="81" name="楕円 80">
          <a:extLst>
            <a:ext uri="{FF2B5EF4-FFF2-40B4-BE49-F238E27FC236}">
              <a16:creationId xmlns:a16="http://schemas.microsoft.com/office/drawing/2014/main" id="{96531B90-8EB7-4564-B7A2-7CFB6045A643}"/>
            </a:ext>
          </a:extLst>
        </xdr:cNvPr>
        <xdr:cNvSpPr/>
      </xdr:nvSpPr>
      <xdr:spPr>
        <a:xfrm>
          <a:off x="4711700" y="58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91880</xdr:rowOff>
    </xdr:from>
    <xdr:ext cx="405111" cy="259045"/>
    <xdr:sp macro="" textlink="">
      <xdr:nvSpPr>
        <xdr:cNvPr id="82" name="有形固定資産減価償却率該当値テキスト">
          <a:extLst>
            <a:ext uri="{FF2B5EF4-FFF2-40B4-BE49-F238E27FC236}">
              <a16:creationId xmlns:a16="http://schemas.microsoft.com/office/drawing/2014/main" id="{90D0A2FB-4D19-4D82-B35A-C3F1A9DE1D10}"/>
            </a:ext>
          </a:extLst>
        </xdr:cNvPr>
        <xdr:cNvSpPr txBox="1"/>
      </xdr:nvSpPr>
      <xdr:spPr>
        <a:xfrm>
          <a:off x="4813300" y="566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33020</xdr:rowOff>
    </xdr:from>
    <xdr:to>
      <xdr:col>19</xdr:col>
      <xdr:colOff>187325</xdr:colOff>
      <xdr:row>29</xdr:row>
      <xdr:rowOff>134620</xdr:rowOff>
    </xdr:to>
    <xdr:sp macro="" textlink="">
      <xdr:nvSpPr>
        <xdr:cNvPr id="83" name="楕円 82">
          <a:extLst>
            <a:ext uri="{FF2B5EF4-FFF2-40B4-BE49-F238E27FC236}">
              <a16:creationId xmlns:a16="http://schemas.microsoft.com/office/drawing/2014/main" id="{E4E35C17-05B4-47F1-A41E-4B075D735B20}"/>
            </a:ext>
          </a:extLst>
        </xdr:cNvPr>
        <xdr:cNvSpPr/>
      </xdr:nvSpPr>
      <xdr:spPr>
        <a:xfrm>
          <a:off x="4000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83820</xdr:rowOff>
    </xdr:from>
    <xdr:to>
      <xdr:col>23</xdr:col>
      <xdr:colOff>85725</xdr:colOff>
      <xdr:row>29</xdr:row>
      <xdr:rowOff>119803</xdr:rowOff>
    </xdr:to>
    <xdr:cxnSp macro="">
      <xdr:nvCxnSpPr>
        <xdr:cNvPr id="84" name="直線コネクタ 83">
          <a:extLst>
            <a:ext uri="{FF2B5EF4-FFF2-40B4-BE49-F238E27FC236}">
              <a16:creationId xmlns:a16="http://schemas.microsoft.com/office/drawing/2014/main" id="{53EEB5C8-80FF-4B1C-BC7F-BF87107A8F79}"/>
            </a:ext>
          </a:extLst>
        </xdr:cNvPr>
        <xdr:cNvCxnSpPr/>
      </xdr:nvCxnSpPr>
      <xdr:spPr>
        <a:xfrm>
          <a:off x="4051300" y="5827395"/>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85" name="楕円 84">
          <a:extLst>
            <a:ext uri="{FF2B5EF4-FFF2-40B4-BE49-F238E27FC236}">
              <a16:creationId xmlns:a16="http://schemas.microsoft.com/office/drawing/2014/main" id="{DB2E4D31-3AF9-4499-B459-914B62AA88BB}"/>
            </a:ext>
          </a:extLst>
        </xdr:cNvPr>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83820</xdr:rowOff>
    </xdr:to>
    <xdr:cxnSp macro="">
      <xdr:nvCxnSpPr>
        <xdr:cNvPr id="86" name="直線コネクタ 85">
          <a:extLst>
            <a:ext uri="{FF2B5EF4-FFF2-40B4-BE49-F238E27FC236}">
              <a16:creationId xmlns:a16="http://schemas.microsoft.com/office/drawing/2014/main" id="{5AD557AE-20F7-494D-96CA-22384A4889AA}"/>
            </a:ext>
          </a:extLst>
        </xdr:cNvPr>
        <xdr:cNvCxnSpPr/>
      </xdr:nvCxnSpPr>
      <xdr:spPr>
        <a:xfrm>
          <a:off x="3289300" y="579501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125307</xdr:rowOff>
    </xdr:from>
    <xdr:to>
      <xdr:col>11</xdr:col>
      <xdr:colOff>187325</xdr:colOff>
      <xdr:row>29</xdr:row>
      <xdr:rowOff>55457</xdr:rowOff>
    </xdr:to>
    <xdr:sp macro="" textlink="">
      <xdr:nvSpPr>
        <xdr:cNvPr id="87" name="楕円 86">
          <a:extLst>
            <a:ext uri="{FF2B5EF4-FFF2-40B4-BE49-F238E27FC236}">
              <a16:creationId xmlns:a16="http://schemas.microsoft.com/office/drawing/2014/main" id="{0782E941-8306-4FB5-99C2-BF53D59061AA}"/>
            </a:ext>
          </a:extLst>
        </xdr:cNvPr>
        <xdr:cNvSpPr/>
      </xdr:nvSpPr>
      <xdr:spPr>
        <a:xfrm>
          <a:off x="2476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4657</xdr:rowOff>
    </xdr:from>
    <xdr:to>
      <xdr:col>15</xdr:col>
      <xdr:colOff>136525</xdr:colOff>
      <xdr:row>29</xdr:row>
      <xdr:rowOff>51435</xdr:rowOff>
    </xdr:to>
    <xdr:cxnSp macro="">
      <xdr:nvCxnSpPr>
        <xdr:cNvPr id="88" name="直線コネクタ 87">
          <a:extLst>
            <a:ext uri="{FF2B5EF4-FFF2-40B4-BE49-F238E27FC236}">
              <a16:creationId xmlns:a16="http://schemas.microsoft.com/office/drawing/2014/main" id="{E7D02D67-F606-4700-A9BA-796248F86CD3}"/>
            </a:ext>
          </a:extLst>
        </xdr:cNvPr>
        <xdr:cNvCxnSpPr/>
      </xdr:nvCxnSpPr>
      <xdr:spPr>
        <a:xfrm>
          <a:off x="2527300" y="574823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143298</xdr:rowOff>
    </xdr:from>
    <xdr:to>
      <xdr:col>7</xdr:col>
      <xdr:colOff>187325</xdr:colOff>
      <xdr:row>29</xdr:row>
      <xdr:rowOff>73448</xdr:rowOff>
    </xdr:to>
    <xdr:sp macro="" textlink="">
      <xdr:nvSpPr>
        <xdr:cNvPr id="89" name="楕円 88">
          <a:extLst>
            <a:ext uri="{FF2B5EF4-FFF2-40B4-BE49-F238E27FC236}">
              <a16:creationId xmlns:a16="http://schemas.microsoft.com/office/drawing/2014/main" id="{22491930-8A79-4DCA-927F-AD04C8FFB5BB}"/>
            </a:ext>
          </a:extLst>
        </xdr:cNvPr>
        <xdr:cNvSpPr/>
      </xdr:nvSpPr>
      <xdr:spPr>
        <a:xfrm>
          <a:off x="1714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4657</xdr:rowOff>
    </xdr:from>
    <xdr:to>
      <xdr:col>11</xdr:col>
      <xdr:colOff>136525</xdr:colOff>
      <xdr:row>29</xdr:row>
      <xdr:rowOff>22648</xdr:rowOff>
    </xdr:to>
    <xdr:cxnSp macro="">
      <xdr:nvCxnSpPr>
        <xdr:cNvPr id="90" name="直線コネクタ 89">
          <a:extLst>
            <a:ext uri="{FF2B5EF4-FFF2-40B4-BE49-F238E27FC236}">
              <a16:creationId xmlns:a16="http://schemas.microsoft.com/office/drawing/2014/main" id="{9112AC11-B520-46A4-881F-FE733A9E07C2}"/>
            </a:ext>
          </a:extLst>
        </xdr:cNvPr>
        <xdr:cNvCxnSpPr/>
      </xdr:nvCxnSpPr>
      <xdr:spPr>
        <a:xfrm flipV="1">
          <a:off x="1765300" y="574823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1" name="n_1aveValue有形固定資産減価償却率">
          <a:extLst>
            <a:ext uri="{FF2B5EF4-FFF2-40B4-BE49-F238E27FC236}">
              <a16:creationId xmlns:a16="http://schemas.microsoft.com/office/drawing/2014/main" id="{6E088E2A-B90D-426F-B4C9-DF4AFEDC78E5}"/>
            </a:ext>
          </a:extLst>
        </xdr:cNvPr>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id="{3ABFE97E-35B6-4D4B-9439-5F8D8C3DDDBC}"/>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a:extLst>
            <a:ext uri="{FF2B5EF4-FFF2-40B4-BE49-F238E27FC236}">
              <a16:creationId xmlns:a16="http://schemas.microsoft.com/office/drawing/2014/main" id="{2D7D501C-135F-40BD-8668-DB5B1A8B1C1D}"/>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id="{1A080590-DC79-4A73-B7AC-E6D11E61D6AE}"/>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151147</xdr:rowOff>
    </xdr:from>
    <xdr:ext cx="405111" cy="259045"/>
    <xdr:sp macro="" textlink="">
      <xdr:nvSpPr>
        <xdr:cNvPr id="95" name="n_1mainValue有形固定資産減価償却率">
          <a:extLst>
            <a:ext uri="{FF2B5EF4-FFF2-40B4-BE49-F238E27FC236}">
              <a16:creationId xmlns:a16="http://schemas.microsoft.com/office/drawing/2014/main" id="{29CA22E1-0332-4AC3-9260-7D246DBA00D9}"/>
            </a:ext>
          </a:extLst>
        </xdr:cNvPr>
        <xdr:cNvSpPr txBox="1"/>
      </xdr:nvSpPr>
      <xdr:spPr>
        <a:xfrm>
          <a:off x="38360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96" name="n_2mainValue有形固定資産減価償却率">
          <a:extLst>
            <a:ext uri="{FF2B5EF4-FFF2-40B4-BE49-F238E27FC236}">
              <a16:creationId xmlns:a16="http://schemas.microsoft.com/office/drawing/2014/main" id="{009B7F3F-82EA-429A-98C0-8730D2EF6568}"/>
            </a:ext>
          </a:extLst>
        </xdr:cNvPr>
        <xdr:cNvSpPr txBox="1"/>
      </xdr:nvSpPr>
      <xdr:spPr>
        <a:xfrm>
          <a:off x="308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71984</xdr:rowOff>
    </xdr:from>
    <xdr:ext cx="405111" cy="259045"/>
    <xdr:sp macro="" textlink="">
      <xdr:nvSpPr>
        <xdr:cNvPr id="97" name="n_3mainValue有形固定資産減価償却率">
          <a:extLst>
            <a:ext uri="{FF2B5EF4-FFF2-40B4-BE49-F238E27FC236}">
              <a16:creationId xmlns:a16="http://schemas.microsoft.com/office/drawing/2014/main" id="{4334645D-ADF6-4105-A876-E4A17B1A3C2A}"/>
            </a:ext>
          </a:extLst>
        </xdr:cNvPr>
        <xdr:cNvSpPr txBox="1"/>
      </xdr:nvSpPr>
      <xdr:spPr>
        <a:xfrm>
          <a:off x="2324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89975</xdr:rowOff>
    </xdr:from>
    <xdr:ext cx="405111" cy="259045"/>
    <xdr:sp macro="" textlink="">
      <xdr:nvSpPr>
        <xdr:cNvPr id="98" name="n_4mainValue有形固定資産減価償却率">
          <a:extLst>
            <a:ext uri="{FF2B5EF4-FFF2-40B4-BE49-F238E27FC236}">
              <a16:creationId xmlns:a16="http://schemas.microsoft.com/office/drawing/2014/main" id="{DD4F6EC4-DC60-4E40-A42C-2D639F6CE002}"/>
            </a:ext>
          </a:extLst>
        </xdr:cNvPr>
        <xdr:cNvSpPr txBox="1"/>
      </xdr:nvSpPr>
      <xdr:spPr>
        <a:xfrm>
          <a:off x="1562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4C1A2AEA-D286-4442-A8D2-ABC0042A1E0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752A0B67-61F1-455A-B4D4-A9219785167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6B69C810-7D77-43E9-859C-A9D0D6850DB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24C9E103-B3CC-452F-89E2-7E8694CE977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11309E-BCFF-44BB-A9CA-E2B1AC23B63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6B66694-D30A-4043-8C84-28A4D5B7F99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ADE1648A-42E3-4E6D-AE8A-605E7652F9F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A3E41D9-5EA7-417E-9097-A9D89CA10C2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BA42AD8-A926-4C1A-9754-C24F9F93AC5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4D98DE55-66E3-4BBC-BAB8-F37ED6EBBEF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B4C49F89-C1D6-4A41-AB2C-DDF76495F1B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8C2B316-3735-4FB5-A122-623A1655CB3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64957526-A6EF-44FB-A732-C11C1BAFA9B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上回っているが、昨年度から約２割弱低下した。これは、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比率の算出に用いる将来負担額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人件費、扶助費や公債費などへの経常経費充当財源等が増加したことが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歳入の確保や歳出の抑制により業務活動収支の更なる改善を図り、債務償還比率の低減に取り組んでいく。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D4959E6-DEB9-4950-A621-D144335BF2E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E48B8E96-5B7B-4EDE-A186-C942FBF386D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BD3BE3CA-3158-49DF-B385-B3596D3C1FB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37FDB9E2-470B-4A70-9EC7-6C7B9F02D9A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8355BE8F-B736-44EA-BA67-E0C0DB864C6A}"/>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7957E32B-BDF2-4104-867E-C4632B1DDF8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26E262BE-112B-4FC7-91F9-5CA2605C95D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C1011167-3FB7-4D4F-86A4-75C8E35DF87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F20D9174-E239-4109-8DD0-6E2A2BA2443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D8BF4307-BD43-4FBB-AFD8-068EF34C669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DD823A90-4AE1-4114-9D67-44222A1BA74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4FC86AC6-A321-496A-97C2-6B7FD0636F5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3B77159D-58F1-4505-8644-7E78FCA77D9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B0AFF6A-C406-4E25-B1D9-FD06ED78079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2BAE2304-58FA-4D25-8FA7-665EA9D256E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169792</xdr:rowOff>
    </xdr:to>
    <xdr:cxnSp macro="">
      <xdr:nvCxnSpPr>
        <xdr:cNvPr id="127" name="直線コネクタ 126">
          <a:extLst>
            <a:ext uri="{FF2B5EF4-FFF2-40B4-BE49-F238E27FC236}">
              <a16:creationId xmlns:a16="http://schemas.microsoft.com/office/drawing/2014/main" id="{A51D2FD6-FA72-4AB7-BD2F-7F2BBC1E5659}"/>
            </a:ext>
          </a:extLst>
        </xdr:cNvPr>
        <xdr:cNvCxnSpPr/>
      </xdr:nvCxnSpPr>
      <xdr:spPr>
        <a:xfrm flipV="1">
          <a:off x="14793595" y="5312833"/>
          <a:ext cx="1269" cy="1114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2169</xdr:rowOff>
    </xdr:from>
    <xdr:ext cx="469744" cy="259045"/>
    <xdr:sp macro="" textlink="">
      <xdr:nvSpPr>
        <xdr:cNvPr id="128" name="債務償還比率最小値テキスト">
          <a:extLst>
            <a:ext uri="{FF2B5EF4-FFF2-40B4-BE49-F238E27FC236}">
              <a16:creationId xmlns:a16="http://schemas.microsoft.com/office/drawing/2014/main" id="{6C6F1654-70C9-4081-8745-F177ED96003A}"/>
            </a:ext>
          </a:extLst>
        </xdr:cNvPr>
        <xdr:cNvSpPr txBox="1"/>
      </xdr:nvSpPr>
      <xdr:spPr>
        <a:xfrm>
          <a:off x="14846300" y="64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169792</xdr:rowOff>
    </xdr:from>
    <xdr:to>
      <xdr:col>76</xdr:col>
      <xdr:colOff>111125</xdr:colOff>
      <xdr:row>32</xdr:row>
      <xdr:rowOff>169792</xdr:rowOff>
    </xdr:to>
    <xdr:cxnSp macro="">
      <xdr:nvCxnSpPr>
        <xdr:cNvPr id="129" name="直線コネクタ 128">
          <a:extLst>
            <a:ext uri="{FF2B5EF4-FFF2-40B4-BE49-F238E27FC236}">
              <a16:creationId xmlns:a16="http://schemas.microsoft.com/office/drawing/2014/main" id="{BB63068A-DA06-4CBE-955A-713A609F07F2}"/>
            </a:ext>
          </a:extLst>
        </xdr:cNvPr>
        <xdr:cNvCxnSpPr/>
      </xdr:nvCxnSpPr>
      <xdr:spPr>
        <a:xfrm>
          <a:off x="14706600" y="642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71372400-2FD4-4DC7-AFB4-0C2CAEEA0AD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B87F6D32-FD06-4C17-A182-B1C9BD17D2A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6430</xdr:rowOff>
    </xdr:from>
    <xdr:ext cx="469744" cy="259045"/>
    <xdr:sp macro="" textlink="">
      <xdr:nvSpPr>
        <xdr:cNvPr id="132" name="債務償還比率平均値テキスト">
          <a:extLst>
            <a:ext uri="{FF2B5EF4-FFF2-40B4-BE49-F238E27FC236}">
              <a16:creationId xmlns:a16="http://schemas.microsoft.com/office/drawing/2014/main" id="{60309280-825D-4E00-951C-A091B64003C8}"/>
            </a:ext>
          </a:extLst>
        </xdr:cNvPr>
        <xdr:cNvSpPr txBox="1"/>
      </xdr:nvSpPr>
      <xdr:spPr>
        <a:xfrm>
          <a:off x="14846300" y="575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155003</xdr:rowOff>
    </xdr:from>
    <xdr:to>
      <xdr:col>76</xdr:col>
      <xdr:colOff>73025</xdr:colOff>
      <xdr:row>30</xdr:row>
      <xdr:rowOff>85153</xdr:rowOff>
    </xdr:to>
    <xdr:sp macro="" textlink="">
      <xdr:nvSpPr>
        <xdr:cNvPr id="133" name="フローチャート: 判断 132">
          <a:extLst>
            <a:ext uri="{FF2B5EF4-FFF2-40B4-BE49-F238E27FC236}">
              <a16:creationId xmlns:a16="http://schemas.microsoft.com/office/drawing/2014/main" id="{66D8857A-C057-448A-A6F8-080FF5745C68}"/>
            </a:ext>
          </a:extLst>
        </xdr:cNvPr>
        <xdr:cNvSpPr/>
      </xdr:nvSpPr>
      <xdr:spPr>
        <a:xfrm>
          <a:off x="14744700" y="589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115972</xdr:rowOff>
    </xdr:from>
    <xdr:to>
      <xdr:col>72</xdr:col>
      <xdr:colOff>123825</xdr:colOff>
      <xdr:row>31</xdr:row>
      <xdr:rowOff>46122</xdr:rowOff>
    </xdr:to>
    <xdr:sp macro="" textlink="">
      <xdr:nvSpPr>
        <xdr:cNvPr id="134" name="フローチャート: 判断 133">
          <a:extLst>
            <a:ext uri="{FF2B5EF4-FFF2-40B4-BE49-F238E27FC236}">
              <a16:creationId xmlns:a16="http://schemas.microsoft.com/office/drawing/2014/main" id="{3B20CD6C-3873-49D0-B619-35E357049C15}"/>
            </a:ext>
          </a:extLst>
        </xdr:cNvPr>
        <xdr:cNvSpPr/>
      </xdr:nvSpPr>
      <xdr:spPr>
        <a:xfrm>
          <a:off x="14033500" y="603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117651</xdr:rowOff>
    </xdr:from>
    <xdr:to>
      <xdr:col>68</xdr:col>
      <xdr:colOff>123825</xdr:colOff>
      <xdr:row>31</xdr:row>
      <xdr:rowOff>47801</xdr:rowOff>
    </xdr:to>
    <xdr:sp macro="" textlink="">
      <xdr:nvSpPr>
        <xdr:cNvPr id="135" name="フローチャート: 判断 134">
          <a:extLst>
            <a:ext uri="{FF2B5EF4-FFF2-40B4-BE49-F238E27FC236}">
              <a16:creationId xmlns:a16="http://schemas.microsoft.com/office/drawing/2014/main" id="{5EB99B52-E117-4400-BEF9-1309043C736D}"/>
            </a:ext>
          </a:extLst>
        </xdr:cNvPr>
        <xdr:cNvSpPr/>
      </xdr:nvSpPr>
      <xdr:spPr>
        <a:xfrm>
          <a:off x="13271500" y="60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117532</xdr:rowOff>
    </xdr:from>
    <xdr:to>
      <xdr:col>64</xdr:col>
      <xdr:colOff>123825</xdr:colOff>
      <xdr:row>31</xdr:row>
      <xdr:rowOff>47682</xdr:rowOff>
    </xdr:to>
    <xdr:sp macro="" textlink="">
      <xdr:nvSpPr>
        <xdr:cNvPr id="136" name="フローチャート: 判断 135">
          <a:extLst>
            <a:ext uri="{FF2B5EF4-FFF2-40B4-BE49-F238E27FC236}">
              <a16:creationId xmlns:a16="http://schemas.microsoft.com/office/drawing/2014/main" id="{7AE4E4B9-B0FD-464E-9C5B-689871D2F998}"/>
            </a:ext>
          </a:extLst>
        </xdr:cNvPr>
        <xdr:cNvSpPr/>
      </xdr:nvSpPr>
      <xdr:spPr>
        <a:xfrm>
          <a:off x="12509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113693</xdr:rowOff>
    </xdr:from>
    <xdr:to>
      <xdr:col>60</xdr:col>
      <xdr:colOff>123825</xdr:colOff>
      <xdr:row>31</xdr:row>
      <xdr:rowOff>43843</xdr:rowOff>
    </xdr:to>
    <xdr:sp macro="" textlink="">
      <xdr:nvSpPr>
        <xdr:cNvPr id="137" name="フローチャート: 判断 136">
          <a:extLst>
            <a:ext uri="{FF2B5EF4-FFF2-40B4-BE49-F238E27FC236}">
              <a16:creationId xmlns:a16="http://schemas.microsoft.com/office/drawing/2014/main" id="{041F3FFA-2D91-4FD1-85F9-5973AD510FA6}"/>
            </a:ext>
          </a:extLst>
        </xdr:cNvPr>
        <xdr:cNvSpPr/>
      </xdr:nvSpPr>
      <xdr:spPr>
        <a:xfrm>
          <a:off x="11747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B35A976-0C76-424B-A87F-577A300FA47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CC5AAA0-0D32-4952-8723-05816B88B10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92A6E67-746D-4C65-BA3C-25E76D8CDE7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A9F8DC0-DCCA-46FB-8DF9-7B811775DC7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86CFE99-2482-4001-94C5-50428ACFC5A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47025</xdr:rowOff>
    </xdr:from>
    <xdr:to>
      <xdr:col>76</xdr:col>
      <xdr:colOff>73025</xdr:colOff>
      <xdr:row>32</xdr:row>
      <xdr:rowOff>148625</xdr:rowOff>
    </xdr:to>
    <xdr:sp macro="" textlink="">
      <xdr:nvSpPr>
        <xdr:cNvPr id="143" name="楕円 142">
          <a:extLst>
            <a:ext uri="{FF2B5EF4-FFF2-40B4-BE49-F238E27FC236}">
              <a16:creationId xmlns:a16="http://schemas.microsoft.com/office/drawing/2014/main" id="{04051F42-C857-4969-A1FA-99CE1B434774}"/>
            </a:ext>
          </a:extLst>
        </xdr:cNvPr>
        <xdr:cNvSpPr/>
      </xdr:nvSpPr>
      <xdr:spPr>
        <a:xfrm>
          <a:off x="14744700" y="63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133402</xdr:rowOff>
    </xdr:from>
    <xdr:ext cx="469744" cy="259045"/>
    <xdr:sp macro="" textlink="">
      <xdr:nvSpPr>
        <xdr:cNvPr id="144" name="債務償還比率該当値テキスト">
          <a:extLst>
            <a:ext uri="{FF2B5EF4-FFF2-40B4-BE49-F238E27FC236}">
              <a16:creationId xmlns:a16="http://schemas.microsoft.com/office/drawing/2014/main" id="{1B71AB84-E3DE-422B-8894-4FF471EDB89E}"/>
            </a:ext>
          </a:extLst>
        </xdr:cNvPr>
        <xdr:cNvSpPr txBox="1"/>
      </xdr:nvSpPr>
      <xdr:spPr>
        <a:xfrm>
          <a:off x="14846300" y="621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112826</xdr:rowOff>
    </xdr:from>
    <xdr:to>
      <xdr:col>72</xdr:col>
      <xdr:colOff>123825</xdr:colOff>
      <xdr:row>34</xdr:row>
      <xdr:rowOff>42976</xdr:rowOff>
    </xdr:to>
    <xdr:sp macro="" textlink="">
      <xdr:nvSpPr>
        <xdr:cNvPr id="145" name="楕円 144">
          <a:extLst>
            <a:ext uri="{FF2B5EF4-FFF2-40B4-BE49-F238E27FC236}">
              <a16:creationId xmlns:a16="http://schemas.microsoft.com/office/drawing/2014/main" id="{67FAA453-34AE-4773-A586-D8F3B18F48B3}"/>
            </a:ext>
          </a:extLst>
        </xdr:cNvPr>
        <xdr:cNvSpPr/>
      </xdr:nvSpPr>
      <xdr:spPr>
        <a:xfrm>
          <a:off x="14033500" y="65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97825</xdr:rowOff>
    </xdr:from>
    <xdr:to>
      <xdr:col>76</xdr:col>
      <xdr:colOff>22225</xdr:colOff>
      <xdr:row>33</xdr:row>
      <xdr:rowOff>163626</xdr:rowOff>
    </xdr:to>
    <xdr:cxnSp macro="">
      <xdr:nvCxnSpPr>
        <xdr:cNvPr id="146" name="直線コネクタ 145">
          <a:extLst>
            <a:ext uri="{FF2B5EF4-FFF2-40B4-BE49-F238E27FC236}">
              <a16:creationId xmlns:a16="http://schemas.microsoft.com/office/drawing/2014/main" id="{C35B3EE0-9639-483C-B4B3-6088AB0E680A}"/>
            </a:ext>
          </a:extLst>
        </xdr:cNvPr>
        <xdr:cNvCxnSpPr/>
      </xdr:nvCxnSpPr>
      <xdr:spPr>
        <a:xfrm flipV="1">
          <a:off x="14084300" y="6355750"/>
          <a:ext cx="711200" cy="23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121320</xdr:rowOff>
    </xdr:from>
    <xdr:to>
      <xdr:col>68</xdr:col>
      <xdr:colOff>123825</xdr:colOff>
      <xdr:row>32</xdr:row>
      <xdr:rowOff>51470</xdr:rowOff>
    </xdr:to>
    <xdr:sp macro="" textlink="">
      <xdr:nvSpPr>
        <xdr:cNvPr id="147" name="楕円 146">
          <a:extLst>
            <a:ext uri="{FF2B5EF4-FFF2-40B4-BE49-F238E27FC236}">
              <a16:creationId xmlns:a16="http://schemas.microsoft.com/office/drawing/2014/main" id="{91901FED-BEF8-4E42-8FA0-EC9B5F80785C}"/>
            </a:ext>
          </a:extLst>
        </xdr:cNvPr>
        <xdr:cNvSpPr/>
      </xdr:nvSpPr>
      <xdr:spPr>
        <a:xfrm>
          <a:off x="13271500" y="620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670</xdr:rowOff>
    </xdr:from>
    <xdr:to>
      <xdr:col>72</xdr:col>
      <xdr:colOff>73025</xdr:colOff>
      <xdr:row>33</xdr:row>
      <xdr:rowOff>163626</xdr:rowOff>
    </xdr:to>
    <xdr:cxnSp macro="">
      <xdr:nvCxnSpPr>
        <xdr:cNvPr id="148" name="直線コネクタ 147">
          <a:extLst>
            <a:ext uri="{FF2B5EF4-FFF2-40B4-BE49-F238E27FC236}">
              <a16:creationId xmlns:a16="http://schemas.microsoft.com/office/drawing/2014/main" id="{6266FF87-2626-4C72-89B0-A3300B88E0AC}"/>
            </a:ext>
          </a:extLst>
        </xdr:cNvPr>
        <xdr:cNvCxnSpPr/>
      </xdr:nvCxnSpPr>
      <xdr:spPr>
        <a:xfrm>
          <a:off x="13322300" y="6258595"/>
          <a:ext cx="762000" cy="3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158214</xdr:rowOff>
    </xdr:from>
    <xdr:to>
      <xdr:col>64</xdr:col>
      <xdr:colOff>123825</xdr:colOff>
      <xdr:row>33</xdr:row>
      <xdr:rowOff>88364</xdr:rowOff>
    </xdr:to>
    <xdr:sp macro="" textlink="">
      <xdr:nvSpPr>
        <xdr:cNvPr id="149" name="楕円 148">
          <a:extLst>
            <a:ext uri="{FF2B5EF4-FFF2-40B4-BE49-F238E27FC236}">
              <a16:creationId xmlns:a16="http://schemas.microsoft.com/office/drawing/2014/main" id="{781B6DC3-E19D-4772-8610-DAA0479E7907}"/>
            </a:ext>
          </a:extLst>
        </xdr:cNvPr>
        <xdr:cNvSpPr/>
      </xdr:nvSpPr>
      <xdr:spPr>
        <a:xfrm>
          <a:off x="12509500" y="64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670</xdr:rowOff>
    </xdr:from>
    <xdr:to>
      <xdr:col>68</xdr:col>
      <xdr:colOff>73025</xdr:colOff>
      <xdr:row>33</xdr:row>
      <xdr:rowOff>37564</xdr:rowOff>
    </xdr:to>
    <xdr:cxnSp macro="">
      <xdr:nvCxnSpPr>
        <xdr:cNvPr id="150" name="直線コネクタ 149">
          <a:extLst>
            <a:ext uri="{FF2B5EF4-FFF2-40B4-BE49-F238E27FC236}">
              <a16:creationId xmlns:a16="http://schemas.microsoft.com/office/drawing/2014/main" id="{F06A1118-1B50-4D7D-91AE-E36E0DF7644B}"/>
            </a:ext>
          </a:extLst>
        </xdr:cNvPr>
        <xdr:cNvCxnSpPr/>
      </xdr:nvCxnSpPr>
      <xdr:spPr>
        <a:xfrm flipV="1">
          <a:off x="12560300" y="6258595"/>
          <a:ext cx="762000" cy="20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145549</xdr:rowOff>
    </xdr:from>
    <xdr:to>
      <xdr:col>60</xdr:col>
      <xdr:colOff>123825</xdr:colOff>
      <xdr:row>32</xdr:row>
      <xdr:rowOff>75699</xdr:rowOff>
    </xdr:to>
    <xdr:sp macro="" textlink="">
      <xdr:nvSpPr>
        <xdr:cNvPr id="151" name="楕円 150">
          <a:extLst>
            <a:ext uri="{FF2B5EF4-FFF2-40B4-BE49-F238E27FC236}">
              <a16:creationId xmlns:a16="http://schemas.microsoft.com/office/drawing/2014/main" id="{8D5D633F-3B1D-4808-8399-0049B4112AAA}"/>
            </a:ext>
          </a:extLst>
        </xdr:cNvPr>
        <xdr:cNvSpPr/>
      </xdr:nvSpPr>
      <xdr:spPr>
        <a:xfrm>
          <a:off x="11747500" y="623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24899</xdr:rowOff>
    </xdr:from>
    <xdr:to>
      <xdr:col>64</xdr:col>
      <xdr:colOff>73025</xdr:colOff>
      <xdr:row>33</xdr:row>
      <xdr:rowOff>37564</xdr:rowOff>
    </xdr:to>
    <xdr:cxnSp macro="">
      <xdr:nvCxnSpPr>
        <xdr:cNvPr id="152" name="直線コネクタ 151">
          <a:extLst>
            <a:ext uri="{FF2B5EF4-FFF2-40B4-BE49-F238E27FC236}">
              <a16:creationId xmlns:a16="http://schemas.microsoft.com/office/drawing/2014/main" id="{2F9AA1A1-5BA6-4BE7-B5E0-95509EFAB95A}"/>
            </a:ext>
          </a:extLst>
        </xdr:cNvPr>
        <xdr:cNvCxnSpPr/>
      </xdr:nvCxnSpPr>
      <xdr:spPr>
        <a:xfrm>
          <a:off x="11798300" y="6282824"/>
          <a:ext cx="762000" cy="18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62649</xdr:rowOff>
    </xdr:from>
    <xdr:ext cx="469744" cy="259045"/>
    <xdr:sp macro="" textlink="">
      <xdr:nvSpPr>
        <xdr:cNvPr id="153" name="n_1aveValue債務償還比率">
          <a:extLst>
            <a:ext uri="{FF2B5EF4-FFF2-40B4-BE49-F238E27FC236}">
              <a16:creationId xmlns:a16="http://schemas.microsoft.com/office/drawing/2014/main" id="{567431C5-FD24-4EAB-94E9-4C03A227C840}"/>
            </a:ext>
          </a:extLst>
        </xdr:cNvPr>
        <xdr:cNvSpPr txBox="1"/>
      </xdr:nvSpPr>
      <xdr:spPr>
        <a:xfrm>
          <a:off x="13836727" y="580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64328</xdr:rowOff>
    </xdr:from>
    <xdr:ext cx="469744" cy="259045"/>
    <xdr:sp macro="" textlink="">
      <xdr:nvSpPr>
        <xdr:cNvPr id="154" name="n_2aveValue債務償還比率">
          <a:extLst>
            <a:ext uri="{FF2B5EF4-FFF2-40B4-BE49-F238E27FC236}">
              <a16:creationId xmlns:a16="http://schemas.microsoft.com/office/drawing/2014/main" id="{FFBDB251-4BCD-4052-8F06-57C55755A6E5}"/>
            </a:ext>
          </a:extLst>
        </xdr:cNvPr>
        <xdr:cNvSpPr txBox="1"/>
      </xdr:nvSpPr>
      <xdr:spPr>
        <a:xfrm>
          <a:off x="13087427" y="580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64209</xdr:rowOff>
    </xdr:from>
    <xdr:ext cx="469744" cy="259045"/>
    <xdr:sp macro="" textlink="">
      <xdr:nvSpPr>
        <xdr:cNvPr id="155" name="n_3aveValue債務償還比率">
          <a:extLst>
            <a:ext uri="{FF2B5EF4-FFF2-40B4-BE49-F238E27FC236}">
              <a16:creationId xmlns:a16="http://schemas.microsoft.com/office/drawing/2014/main" id="{997EADD2-68EA-44F7-939F-D3626F7C3B9D}"/>
            </a:ext>
          </a:extLst>
        </xdr:cNvPr>
        <xdr:cNvSpPr txBox="1"/>
      </xdr:nvSpPr>
      <xdr:spPr>
        <a:xfrm>
          <a:off x="12325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60370</xdr:rowOff>
    </xdr:from>
    <xdr:ext cx="469744" cy="259045"/>
    <xdr:sp macro="" textlink="">
      <xdr:nvSpPr>
        <xdr:cNvPr id="156" name="n_4aveValue債務償還比率">
          <a:extLst>
            <a:ext uri="{FF2B5EF4-FFF2-40B4-BE49-F238E27FC236}">
              <a16:creationId xmlns:a16="http://schemas.microsoft.com/office/drawing/2014/main" id="{16B7DA3E-4950-4015-91D0-C2CA8165EC7E}"/>
            </a:ext>
          </a:extLst>
        </xdr:cNvPr>
        <xdr:cNvSpPr txBox="1"/>
      </xdr:nvSpPr>
      <xdr:spPr>
        <a:xfrm>
          <a:off x="11563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34103</xdr:rowOff>
    </xdr:from>
    <xdr:ext cx="560923" cy="259045"/>
    <xdr:sp macro="" textlink="">
      <xdr:nvSpPr>
        <xdr:cNvPr id="157" name="n_1mainValue債務償還比率">
          <a:extLst>
            <a:ext uri="{FF2B5EF4-FFF2-40B4-BE49-F238E27FC236}">
              <a16:creationId xmlns:a16="http://schemas.microsoft.com/office/drawing/2014/main" id="{A8115265-CA7B-4102-A437-37B81FF0F831}"/>
            </a:ext>
          </a:extLst>
        </xdr:cNvPr>
        <xdr:cNvSpPr txBox="1"/>
      </xdr:nvSpPr>
      <xdr:spPr>
        <a:xfrm>
          <a:off x="13791138" y="66349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42597</xdr:rowOff>
    </xdr:from>
    <xdr:ext cx="469744" cy="259045"/>
    <xdr:sp macro="" textlink="">
      <xdr:nvSpPr>
        <xdr:cNvPr id="158" name="n_2mainValue債務償還比率">
          <a:extLst>
            <a:ext uri="{FF2B5EF4-FFF2-40B4-BE49-F238E27FC236}">
              <a16:creationId xmlns:a16="http://schemas.microsoft.com/office/drawing/2014/main" id="{664B2565-D2A5-43AE-B2E4-EFE16AB1EB9E}"/>
            </a:ext>
          </a:extLst>
        </xdr:cNvPr>
        <xdr:cNvSpPr txBox="1"/>
      </xdr:nvSpPr>
      <xdr:spPr>
        <a:xfrm>
          <a:off x="13087427" y="630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79491</xdr:rowOff>
    </xdr:from>
    <xdr:ext cx="469744" cy="259045"/>
    <xdr:sp macro="" textlink="">
      <xdr:nvSpPr>
        <xdr:cNvPr id="159" name="n_3mainValue債務償還比率">
          <a:extLst>
            <a:ext uri="{FF2B5EF4-FFF2-40B4-BE49-F238E27FC236}">
              <a16:creationId xmlns:a16="http://schemas.microsoft.com/office/drawing/2014/main" id="{8F18B718-CB76-474C-9B9E-94841B667CC5}"/>
            </a:ext>
          </a:extLst>
        </xdr:cNvPr>
        <xdr:cNvSpPr txBox="1"/>
      </xdr:nvSpPr>
      <xdr:spPr>
        <a:xfrm>
          <a:off x="12325427" y="650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66826</xdr:rowOff>
    </xdr:from>
    <xdr:ext cx="469744" cy="259045"/>
    <xdr:sp macro="" textlink="">
      <xdr:nvSpPr>
        <xdr:cNvPr id="160" name="n_4mainValue債務償還比率">
          <a:extLst>
            <a:ext uri="{FF2B5EF4-FFF2-40B4-BE49-F238E27FC236}">
              <a16:creationId xmlns:a16="http://schemas.microsoft.com/office/drawing/2014/main" id="{2A3EB00D-2BF6-4A54-B7AA-62FB8410B2A4}"/>
            </a:ext>
          </a:extLst>
        </xdr:cNvPr>
        <xdr:cNvSpPr txBox="1"/>
      </xdr:nvSpPr>
      <xdr:spPr>
        <a:xfrm>
          <a:off x="11563427" y="632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DE09C302-059B-4C4B-AEF3-F0CC0EA5982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3CC3A834-5A01-4710-B823-05028819FC1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3F9A7AB6-9E81-4AEC-9C38-7831742DBC7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83FAFD9B-BC07-42CF-9258-677777E2228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2A987487-D995-42FB-872C-BA374FFAA41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A147C742-753C-4B4F-99E2-D2E22F80730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EA437F1-A901-42A6-B9B5-46E9CB49C95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8CF4AAF-3E8E-4049-BE44-EC728A64C53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7F6D7DE-97A3-4838-999E-FD57562491E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E7ADF4D-FBC9-4EEC-B73E-E72E1BC9A6E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9C4E3F-22B9-429C-A50D-0542D336CF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8C520BE-FF87-4332-AA89-F0BD4548878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41F4EB8-6F97-4D7B-A236-5A5205D8B3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E92119-73B7-42D8-9197-F57BFD455B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8F27C19-9B3C-4B9C-B3DD-59CA743C84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E7BC133-5C26-48B2-B7CB-5EF9ADB1956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75,123
74,707
279.43
42,043,954
40,940,842
894,436
20,168,826
42,600,674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7C30AD-1AAB-4D52-8474-A6F9697D1C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8292FB-9311-4283-954E-F7A9B998A22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957316E-8E4A-4180-9975-644F6730D19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FEC261E-B75D-4647-BE38-5A7F026723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A110638-BA67-47D9-9DEE-828D1006DD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0D1D9A4-1775-4A7F-8C28-3DC44101EF4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0098E2-A6AD-4F49-A379-9108463B91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BA53545-A3CF-4942-A0E0-296080FEA03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CE932EE-05A0-42EB-9FF0-DE8E6A845C9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06841ED-CD7C-42CD-95C4-E5FFC5C2163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9B79EE0-D0C7-4BBD-B01C-155ADA11E8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5D1434A-0A2E-43BC-9151-DC55D0C648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5B83926-1DCB-409C-900C-6DDE35D0577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3C1AAA-53D4-4FBC-8611-6199AC876F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77F811-A0B8-46DC-9E8E-7CACA496B57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6A4314B-7210-43DB-ADB7-62C75824BA3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42DBAD3-94CF-4E26-8408-F0546141942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5EBDC72-DE46-4CAB-A84D-0A0633045CD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CABC02F-FF37-4C8E-BA3B-9D4F367AEA5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48BBE0B-0C0B-4358-9060-4AE454CAF74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FB65924-C9C2-477D-AD99-006D0AD45FC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53E3942-0351-4BEA-8D56-1A2AE6F5587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5157129-B9F1-4FE4-A86E-6ACE0E11A0F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5EC8802-8AEF-4024-AAEB-C346CB74D30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29E0229-57D8-40F1-A820-53E66412092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32A7D0F-9012-498C-B1AD-2A784794245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2D7CE7-CA49-4DD2-B8DE-6F8478DC3D7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64C0959-51A5-476B-B39D-35ABE7DC06D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EBDDE59-F22C-49F6-9F7E-A7269F6FF53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839E9AA-FC20-4EE5-82C8-3DA62D68AB1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CE9F345-6812-4CEE-A6F1-B3764C6ECEC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CC4CEC2-5C78-471E-B31B-EDEC2CB0EAA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33AC8A8-D024-4D20-A4AA-0D5912BAC00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BFAA599-427A-475D-8306-804133188E3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C86FA97-7A30-4EF3-B953-2EA33D97B9B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798672A-4C8C-4766-93E9-FBC79399463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53E94EE-C158-489B-BFEA-D64367B1FB6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F9D0655-26EA-4A8E-8BD6-6256A74CE18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6349B70-3993-4832-9BC5-CA995C6549F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81CA200-98CF-452A-8464-6C3039AB3FB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DA27F5A-E3D6-4EE3-9BE0-63406421513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236B9A1-99C2-4A2B-A027-9F839D12969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676B47E-B961-4ED1-84C4-01DAC387156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97EBB6F-DA3C-4B1B-B67A-EF89E57B3AF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5CB5E64-2E51-4A44-8414-C3AFE383D53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6BCEEB29-0899-449C-9F22-5351C5E50BE2}"/>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9B9FCA57-8D17-4101-9E84-FE9F717DF9CD}"/>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980AFE22-4CB3-48D1-B08E-C9A6A4BD0416}"/>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EA9AF57F-B713-4099-ABC4-F16432348F20}"/>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2E7BFBC8-61A1-4B5C-8FAF-AEF9638B7E13}"/>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9790A3D6-6C64-47DF-80FC-34BF7D6FB915}"/>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2113A36E-D3F9-4FC7-89FC-7D1AE0D6ED6F}"/>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0092CB8E-00A4-49E2-A0D7-25807E503AD9}"/>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2F799D96-A9CA-4710-A36F-5AAB21324925}"/>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D2A54046-3DB5-4730-AED4-8C4AF4BA50CA}"/>
            </a:ext>
          </a:extLst>
        </xdr:cNvPr>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248DE1A0-A1D8-419C-8B43-F9134D5AC7E8}"/>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5314245-CE2B-48C4-8171-93E56F2342B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9264A72-24D8-47B4-9ADB-F0D041ABE4F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9383E06-5C4F-4C51-B785-F869F4CC300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FBD8102-0B8A-4919-B8C2-A10CCC4C94F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ED6F021-49E4-48D8-BA7F-54B7AF2335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3" name="楕円 72">
          <a:extLst>
            <a:ext uri="{FF2B5EF4-FFF2-40B4-BE49-F238E27FC236}">
              <a16:creationId xmlns:a16="http://schemas.microsoft.com/office/drawing/2014/main" id="{333BEE58-971D-4AA3-AD9C-2F97749D58EF}"/>
            </a:ext>
          </a:extLst>
        </xdr:cNvPr>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101617</xdr:rowOff>
    </xdr:from>
    <xdr:ext cx="405111" cy="259045"/>
    <xdr:sp macro="" textlink="">
      <xdr:nvSpPr>
        <xdr:cNvPr id="74" name="【道路】&#10;有形固定資産減価償却率該当値テキスト">
          <a:extLst>
            <a:ext uri="{FF2B5EF4-FFF2-40B4-BE49-F238E27FC236}">
              <a16:creationId xmlns:a16="http://schemas.microsoft.com/office/drawing/2014/main" id="{3D6C53D2-0089-4A51-9421-1A96FE59F28B}"/>
            </a:ext>
          </a:extLst>
        </xdr:cNvPr>
        <xdr:cNvSpPr txBox="1"/>
      </xdr:nvSpPr>
      <xdr:spPr>
        <a:xfrm>
          <a:off x="46736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57785</xdr:rowOff>
    </xdr:from>
    <xdr:to>
      <xdr:col>20</xdr:col>
      <xdr:colOff>38100</xdr:colOff>
      <xdr:row>37</xdr:row>
      <xdr:rowOff>159385</xdr:rowOff>
    </xdr:to>
    <xdr:sp macro="" textlink="">
      <xdr:nvSpPr>
        <xdr:cNvPr id="75" name="楕円 74">
          <a:extLst>
            <a:ext uri="{FF2B5EF4-FFF2-40B4-BE49-F238E27FC236}">
              <a16:creationId xmlns:a16="http://schemas.microsoft.com/office/drawing/2014/main" id="{2FC89668-69B1-4B86-B32E-723A9BA98081}"/>
            </a:ext>
          </a:extLst>
        </xdr:cNvPr>
        <xdr:cNvSpPr/>
      </xdr:nvSpPr>
      <xdr:spPr>
        <a:xfrm>
          <a:off x="3746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108585</xdr:rowOff>
    </xdr:from>
    <xdr:to>
      <xdr:col>24</xdr:col>
      <xdr:colOff>63500</xdr:colOff>
      <xdr:row>37</xdr:row>
      <xdr:rowOff>129540</xdr:rowOff>
    </xdr:to>
    <xdr:cxnSp macro="">
      <xdr:nvCxnSpPr>
        <xdr:cNvPr id="76" name="直線コネクタ 75">
          <a:extLst>
            <a:ext uri="{FF2B5EF4-FFF2-40B4-BE49-F238E27FC236}">
              <a16:creationId xmlns:a16="http://schemas.microsoft.com/office/drawing/2014/main" id="{C7EF48E2-E5EE-4727-8B02-3323F81A6735}"/>
            </a:ext>
          </a:extLst>
        </xdr:cNvPr>
        <xdr:cNvCxnSpPr/>
      </xdr:nvCxnSpPr>
      <xdr:spPr>
        <a:xfrm>
          <a:off x="3797300" y="64522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21590</xdr:rowOff>
    </xdr:from>
    <xdr:to>
      <xdr:col>15</xdr:col>
      <xdr:colOff>101600</xdr:colOff>
      <xdr:row>37</xdr:row>
      <xdr:rowOff>123190</xdr:rowOff>
    </xdr:to>
    <xdr:sp macro="" textlink="">
      <xdr:nvSpPr>
        <xdr:cNvPr id="77" name="楕円 76">
          <a:extLst>
            <a:ext uri="{FF2B5EF4-FFF2-40B4-BE49-F238E27FC236}">
              <a16:creationId xmlns:a16="http://schemas.microsoft.com/office/drawing/2014/main" id="{ACB9B6F7-427E-4A5F-8955-444A048690F1}"/>
            </a:ext>
          </a:extLst>
        </xdr:cNvPr>
        <xdr:cNvSpPr/>
      </xdr:nvSpPr>
      <xdr:spPr>
        <a:xfrm>
          <a:off x="2857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108585</xdr:rowOff>
    </xdr:to>
    <xdr:cxnSp macro="">
      <xdr:nvCxnSpPr>
        <xdr:cNvPr id="78" name="直線コネクタ 77">
          <a:extLst>
            <a:ext uri="{FF2B5EF4-FFF2-40B4-BE49-F238E27FC236}">
              <a16:creationId xmlns:a16="http://schemas.microsoft.com/office/drawing/2014/main" id="{6406EC68-047E-42F7-AD45-AC07A4037D74}"/>
            </a:ext>
          </a:extLst>
        </xdr:cNvPr>
        <xdr:cNvCxnSpPr/>
      </xdr:nvCxnSpPr>
      <xdr:spPr>
        <a:xfrm>
          <a:off x="2908300" y="64160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141605</xdr:rowOff>
    </xdr:from>
    <xdr:to>
      <xdr:col>10</xdr:col>
      <xdr:colOff>165100</xdr:colOff>
      <xdr:row>37</xdr:row>
      <xdr:rowOff>71755</xdr:rowOff>
    </xdr:to>
    <xdr:sp macro="" textlink="">
      <xdr:nvSpPr>
        <xdr:cNvPr id="79" name="楕円 78">
          <a:extLst>
            <a:ext uri="{FF2B5EF4-FFF2-40B4-BE49-F238E27FC236}">
              <a16:creationId xmlns:a16="http://schemas.microsoft.com/office/drawing/2014/main" id="{1B898199-F934-475E-B84F-259244929CA7}"/>
            </a:ext>
          </a:extLst>
        </xdr:cNvPr>
        <xdr:cNvSpPr/>
      </xdr:nvSpPr>
      <xdr:spPr>
        <a:xfrm>
          <a:off x="1968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20955</xdr:rowOff>
    </xdr:from>
    <xdr:to>
      <xdr:col>15</xdr:col>
      <xdr:colOff>50800</xdr:colOff>
      <xdr:row>37</xdr:row>
      <xdr:rowOff>72390</xdr:rowOff>
    </xdr:to>
    <xdr:cxnSp macro="">
      <xdr:nvCxnSpPr>
        <xdr:cNvPr id="80" name="直線コネクタ 79">
          <a:extLst>
            <a:ext uri="{FF2B5EF4-FFF2-40B4-BE49-F238E27FC236}">
              <a16:creationId xmlns:a16="http://schemas.microsoft.com/office/drawing/2014/main" id="{31F01977-09FF-4178-9BD9-B740C691500B}"/>
            </a:ext>
          </a:extLst>
        </xdr:cNvPr>
        <xdr:cNvCxnSpPr/>
      </xdr:nvCxnSpPr>
      <xdr:spPr>
        <a:xfrm>
          <a:off x="2019300" y="63646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109220</xdr:rowOff>
    </xdr:from>
    <xdr:to>
      <xdr:col>6</xdr:col>
      <xdr:colOff>38100</xdr:colOff>
      <xdr:row>37</xdr:row>
      <xdr:rowOff>39370</xdr:rowOff>
    </xdr:to>
    <xdr:sp macro="" textlink="">
      <xdr:nvSpPr>
        <xdr:cNvPr id="81" name="楕円 80">
          <a:extLst>
            <a:ext uri="{FF2B5EF4-FFF2-40B4-BE49-F238E27FC236}">
              <a16:creationId xmlns:a16="http://schemas.microsoft.com/office/drawing/2014/main" id="{BF6BAB32-19B2-47F2-BD8C-D2B45D634173}"/>
            </a:ext>
          </a:extLst>
        </xdr:cNvPr>
        <xdr:cNvSpPr/>
      </xdr:nvSpPr>
      <xdr:spPr>
        <a:xfrm>
          <a:off x="1079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160020</xdr:rowOff>
    </xdr:from>
    <xdr:to>
      <xdr:col>10</xdr:col>
      <xdr:colOff>114300</xdr:colOff>
      <xdr:row>37</xdr:row>
      <xdr:rowOff>20955</xdr:rowOff>
    </xdr:to>
    <xdr:cxnSp macro="">
      <xdr:nvCxnSpPr>
        <xdr:cNvPr id="82" name="直線コネクタ 81">
          <a:extLst>
            <a:ext uri="{FF2B5EF4-FFF2-40B4-BE49-F238E27FC236}">
              <a16:creationId xmlns:a16="http://schemas.microsoft.com/office/drawing/2014/main" id="{70C486BB-A0F9-44B7-BB47-0BFCD4FE2C30}"/>
            </a:ext>
          </a:extLst>
        </xdr:cNvPr>
        <xdr:cNvCxnSpPr/>
      </xdr:nvCxnSpPr>
      <xdr:spPr>
        <a:xfrm>
          <a:off x="1130300" y="63322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3" name="n_1aveValue【道路】&#10;有形固定資産減価償却率">
          <a:extLst>
            <a:ext uri="{FF2B5EF4-FFF2-40B4-BE49-F238E27FC236}">
              <a16:creationId xmlns:a16="http://schemas.microsoft.com/office/drawing/2014/main" id="{0019CEE3-074E-4C73-AA22-9DC7D4592497}"/>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0F8DD8C2-3583-4C72-B38C-FD4AF14A3FC4}"/>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a:extLst>
            <a:ext uri="{FF2B5EF4-FFF2-40B4-BE49-F238E27FC236}">
              <a16:creationId xmlns:a16="http://schemas.microsoft.com/office/drawing/2014/main" id="{4E9AD74C-B5B7-432D-B7CE-294003DAB599}"/>
            </a:ext>
          </a:extLst>
        </xdr:cNvPr>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a:extLst>
            <a:ext uri="{FF2B5EF4-FFF2-40B4-BE49-F238E27FC236}">
              <a16:creationId xmlns:a16="http://schemas.microsoft.com/office/drawing/2014/main" id="{D3C04CB6-7BDE-4187-AC09-07C8A5CBBFDC}"/>
            </a:ext>
          </a:extLst>
        </xdr:cNvPr>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4462</xdr:rowOff>
    </xdr:from>
    <xdr:ext cx="405111" cy="259045"/>
    <xdr:sp macro="" textlink="">
      <xdr:nvSpPr>
        <xdr:cNvPr id="87" name="n_1mainValue【道路】&#10;有形固定資産減価償却率">
          <a:extLst>
            <a:ext uri="{FF2B5EF4-FFF2-40B4-BE49-F238E27FC236}">
              <a16:creationId xmlns:a16="http://schemas.microsoft.com/office/drawing/2014/main" id="{55F507DD-BF4B-480A-BF66-50259BE35855}"/>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139717</xdr:rowOff>
    </xdr:from>
    <xdr:ext cx="405111" cy="259045"/>
    <xdr:sp macro="" textlink="">
      <xdr:nvSpPr>
        <xdr:cNvPr id="88" name="n_2mainValue【道路】&#10;有形固定資産減価償却率">
          <a:extLst>
            <a:ext uri="{FF2B5EF4-FFF2-40B4-BE49-F238E27FC236}">
              <a16:creationId xmlns:a16="http://schemas.microsoft.com/office/drawing/2014/main" id="{79587968-63A3-46DD-AE49-CECC1ACFEBAA}"/>
            </a:ext>
          </a:extLst>
        </xdr:cNvPr>
        <xdr:cNvSpPr txBox="1"/>
      </xdr:nvSpPr>
      <xdr:spPr>
        <a:xfrm>
          <a:off x="2705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88282</xdr:rowOff>
    </xdr:from>
    <xdr:ext cx="405111" cy="259045"/>
    <xdr:sp macro="" textlink="">
      <xdr:nvSpPr>
        <xdr:cNvPr id="89" name="n_3mainValue【道路】&#10;有形固定資産減価償却率">
          <a:extLst>
            <a:ext uri="{FF2B5EF4-FFF2-40B4-BE49-F238E27FC236}">
              <a16:creationId xmlns:a16="http://schemas.microsoft.com/office/drawing/2014/main" id="{A46FD534-8267-4E0E-9FBF-34729A5026DF}"/>
            </a:ext>
          </a:extLst>
        </xdr:cNvPr>
        <xdr:cNvSpPr txBox="1"/>
      </xdr:nvSpPr>
      <xdr:spPr>
        <a:xfrm>
          <a:off x="1816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55897</xdr:rowOff>
    </xdr:from>
    <xdr:ext cx="405111" cy="259045"/>
    <xdr:sp macro="" textlink="">
      <xdr:nvSpPr>
        <xdr:cNvPr id="90" name="n_4mainValue【道路】&#10;有形固定資産減価償却率">
          <a:extLst>
            <a:ext uri="{FF2B5EF4-FFF2-40B4-BE49-F238E27FC236}">
              <a16:creationId xmlns:a16="http://schemas.microsoft.com/office/drawing/2014/main" id="{3F3FB2D6-BBE7-4495-8F20-28AC1A6C8418}"/>
            </a:ext>
          </a:extLst>
        </xdr:cNvPr>
        <xdr:cNvSpPr txBox="1"/>
      </xdr:nvSpPr>
      <xdr:spPr>
        <a:xfrm>
          <a:off x="927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D2415CD-C70D-4C6C-9A11-67F8DD2C0EF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4CEDE84-529E-40B3-B297-B4E7C198FB0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77F0CC9-1D29-4923-9EA6-46DBE1E53F0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94D8823-599F-462A-8AA6-28DCC4C555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AA9D06C-2E30-406F-8D34-4E3D02AE01D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1B4C4BA-F2B6-4E46-A145-0EF8041D737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B992716-45E6-4E04-85D8-26DA2E67945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43B3ADD-C78E-4580-9D6E-9DFB7D05EF2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991EADC-028C-4B72-BB38-6088E51251E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F7D476E-16A7-49FF-8478-05112235E28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2D9C44BF-1788-452A-8BC1-2020CF61F17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5E3F2B5D-9B2E-4986-873E-16702926FA3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D1B48606-DBA9-4EA0-B09C-F9CB42D3497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7AF90F40-14D9-40B3-939A-F4219C0BC8B9}"/>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1B2B8184-B2DE-4C14-B118-CCD9A50001A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7893D0B3-E8FB-470C-BA9A-11EE0B2F6888}"/>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F9BA93BA-7D9A-4C96-AC46-E9EA19ED75C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6DBADC53-420B-4061-8AF3-81479BE7A2C1}"/>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C7A13326-BFE1-4756-B2D3-EE5E30C7A97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E937ED93-37E6-4235-8226-BE9B12E06D4B}"/>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B29CAC70-39DD-4B72-B296-60DECB8A83D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EC316154-0AC2-4CF7-867E-02673C579FFF}"/>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CAF27BBD-DFBB-45EC-B3F7-6530FC39BF9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6623E6E-BA9B-4DD3-8150-67BFF250011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9F8ACE5C-9FED-4D46-86A1-7C252D8C56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6D6D2789-A62F-4F4D-96C3-8393C83CE10D}"/>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48C8D42F-0016-4729-917C-4DFB527896F5}"/>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13558A1E-C5B7-40EC-A4E3-E2245D4275FE}"/>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0C79B729-5F58-46B9-9145-46DAE6D517CE}"/>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222277BD-9DC7-4CE4-BF16-0BE15973BDE6}"/>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a:extLst>
            <a:ext uri="{FF2B5EF4-FFF2-40B4-BE49-F238E27FC236}">
              <a16:creationId xmlns:a16="http://schemas.microsoft.com/office/drawing/2014/main" id="{DC980A2D-7BF2-4D96-99FF-3F90C8AED6EA}"/>
            </a:ext>
          </a:extLst>
        </xdr:cNvPr>
        <xdr:cNvSpPr txBox="1"/>
      </xdr:nvSpPr>
      <xdr:spPr>
        <a:xfrm>
          <a:off x="1051560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CAE3EFC2-7CEB-4152-A150-E45336346AAA}"/>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B779FEE5-999D-42BC-BAFA-48802417A571}"/>
            </a:ext>
          </a:extLst>
        </xdr:cNvPr>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8E332D65-D631-4777-A282-F4B2495B4AD4}"/>
            </a:ext>
          </a:extLst>
        </xdr:cNvPr>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03E90DE5-6615-427F-8BE8-8D550842E913}"/>
            </a:ext>
          </a:extLst>
        </xdr:cNvPr>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5D9B3B85-BA68-47A9-B280-F7B768AA4F50}"/>
            </a:ext>
          </a:extLst>
        </xdr:cNvPr>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503B714-9F40-45F8-95C5-D8F39FA2569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7CD6796-5917-4562-84FB-DA1FA5C4EC3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BD3448B-61D2-4A77-A4C8-C0ECCC706CE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9FE1640-E575-446F-9C11-DA78828BD54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F99C974-54CF-4999-AF89-49C5232F649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27065</xdr:rowOff>
    </xdr:from>
    <xdr:to>
      <xdr:col>55</xdr:col>
      <xdr:colOff>50800</xdr:colOff>
      <xdr:row>37</xdr:row>
      <xdr:rowOff>128665</xdr:rowOff>
    </xdr:to>
    <xdr:sp macro="" textlink="">
      <xdr:nvSpPr>
        <xdr:cNvPr id="132" name="楕円 131">
          <a:extLst>
            <a:ext uri="{FF2B5EF4-FFF2-40B4-BE49-F238E27FC236}">
              <a16:creationId xmlns:a16="http://schemas.microsoft.com/office/drawing/2014/main" id="{0539A2C6-F5FE-4479-9019-A0012A7A9F49}"/>
            </a:ext>
          </a:extLst>
        </xdr:cNvPr>
        <xdr:cNvSpPr/>
      </xdr:nvSpPr>
      <xdr:spPr>
        <a:xfrm>
          <a:off x="10426700" y="637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49942</xdr:rowOff>
    </xdr:from>
    <xdr:ext cx="534377" cy="259045"/>
    <xdr:sp macro="" textlink="">
      <xdr:nvSpPr>
        <xdr:cNvPr id="133" name="【道路】&#10;一人当たり延長該当値テキスト">
          <a:extLst>
            <a:ext uri="{FF2B5EF4-FFF2-40B4-BE49-F238E27FC236}">
              <a16:creationId xmlns:a16="http://schemas.microsoft.com/office/drawing/2014/main" id="{7CEF9960-0E3B-4F87-99D6-2CFE5203F507}"/>
            </a:ext>
          </a:extLst>
        </xdr:cNvPr>
        <xdr:cNvSpPr txBox="1"/>
      </xdr:nvSpPr>
      <xdr:spPr>
        <a:xfrm>
          <a:off x="10515600" y="622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94894</xdr:rowOff>
    </xdr:from>
    <xdr:to>
      <xdr:col>50</xdr:col>
      <xdr:colOff>165100</xdr:colOff>
      <xdr:row>39</xdr:row>
      <xdr:rowOff>25044</xdr:rowOff>
    </xdr:to>
    <xdr:sp macro="" textlink="">
      <xdr:nvSpPr>
        <xdr:cNvPr id="134" name="楕円 133">
          <a:extLst>
            <a:ext uri="{FF2B5EF4-FFF2-40B4-BE49-F238E27FC236}">
              <a16:creationId xmlns:a16="http://schemas.microsoft.com/office/drawing/2014/main" id="{AA49D78A-781F-4D1A-AD8C-BC1A19A144D6}"/>
            </a:ext>
          </a:extLst>
        </xdr:cNvPr>
        <xdr:cNvSpPr/>
      </xdr:nvSpPr>
      <xdr:spPr>
        <a:xfrm>
          <a:off x="9588500" y="66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77865</xdr:rowOff>
    </xdr:from>
    <xdr:to>
      <xdr:col>55</xdr:col>
      <xdr:colOff>0</xdr:colOff>
      <xdr:row>38</xdr:row>
      <xdr:rowOff>145694</xdr:rowOff>
    </xdr:to>
    <xdr:cxnSp macro="">
      <xdr:nvCxnSpPr>
        <xdr:cNvPr id="135" name="直線コネクタ 134">
          <a:extLst>
            <a:ext uri="{FF2B5EF4-FFF2-40B4-BE49-F238E27FC236}">
              <a16:creationId xmlns:a16="http://schemas.microsoft.com/office/drawing/2014/main" id="{1DED6F46-FBCA-4949-9A20-FA600A987019}"/>
            </a:ext>
          </a:extLst>
        </xdr:cNvPr>
        <xdr:cNvCxnSpPr/>
      </xdr:nvCxnSpPr>
      <xdr:spPr>
        <a:xfrm flipV="1">
          <a:off x="9639300" y="6421515"/>
          <a:ext cx="838200" cy="23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99140</xdr:rowOff>
    </xdr:from>
    <xdr:to>
      <xdr:col>46</xdr:col>
      <xdr:colOff>38100</xdr:colOff>
      <xdr:row>39</xdr:row>
      <xdr:rowOff>29290</xdr:rowOff>
    </xdr:to>
    <xdr:sp macro="" textlink="">
      <xdr:nvSpPr>
        <xdr:cNvPr id="136" name="楕円 135">
          <a:extLst>
            <a:ext uri="{FF2B5EF4-FFF2-40B4-BE49-F238E27FC236}">
              <a16:creationId xmlns:a16="http://schemas.microsoft.com/office/drawing/2014/main" id="{4B31ECDA-6AC3-41AA-B855-EE7ABA5ECE20}"/>
            </a:ext>
          </a:extLst>
        </xdr:cNvPr>
        <xdr:cNvSpPr/>
      </xdr:nvSpPr>
      <xdr:spPr>
        <a:xfrm>
          <a:off x="8699500" y="661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145694</xdr:rowOff>
    </xdr:from>
    <xdr:to>
      <xdr:col>50</xdr:col>
      <xdr:colOff>114300</xdr:colOff>
      <xdr:row>38</xdr:row>
      <xdr:rowOff>149940</xdr:rowOff>
    </xdr:to>
    <xdr:cxnSp macro="">
      <xdr:nvCxnSpPr>
        <xdr:cNvPr id="137" name="直線コネクタ 136">
          <a:extLst>
            <a:ext uri="{FF2B5EF4-FFF2-40B4-BE49-F238E27FC236}">
              <a16:creationId xmlns:a16="http://schemas.microsoft.com/office/drawing/2014/main" id="{573C33F1-9C02-48AE-81D6-77411DB62BB7}"/>
            </a:ext>
          </a:extLst>
        </xdr:cNvPr>
        <xdr:cNvCxnSpPr/>
      </xdr:nvCxnSpPr>
      <xdr:spPr>
        <a:xfrm flipV="1">
          <a:off x="8750300" y="6660794"/>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97899</xdr:rowOff>
    </xdr:from>
    <xdr:to>
      <xdr:col>41</xdr:col>
      <xdr:colOff>101600</xdr:colOff>
      <xdr:row>39</xdr:row>
      <xdr:rowOff>28049</xdr:rowOff>
    </xdr:to>
    <xdr:sp macro="" textlink="">
      <xdr:nvSpPr>
        <xdr:cNvPr id="138" name="楕円 137">
          <a:extLst>
            <a:ext uri="{FF2B5EF4-FFF2-40B4-BE49-F238E27FC236}">
              <a16:creationId xmlns:a16="http://schemas.microsoft.com/office/drawing/2014/main" id="{AABF35E6-0DD4-4D3B-BFEF-2516F0BA6EB0}"/>
            </a:ext>
          </a:extLst>
        </xdr:cNvPr>
        <xdr:cNvSpPr/>
      </xdr:nvSpPr>
      <xdr:spPr>
        <a:xfrm>
          <a:off x="7810500" y="66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148699</xdr:rowOff>
    </xdr:from>
    <xdr:to>
      <xdr:col>45</xdr:col>
      <xdr:colOff>177800</xdr:colOff>
      <xdr:row>38</xdr:row>
      <xdr:rowOff>149940</xdr:rowOff>
    </xdr:to>
    <xdr:cxnSp macro="">
      <xdr:nvCxnSpPr>
        <xdr:cNvPr id="139" name="直線コネクタ 138">
          <a:extLst>
            <a:ext uri="{FF2B5EF4-FFF2-40B4-BE49-F238E27FC236}">
              <a16:creationId xmlns:a16="http://schemas.microsoft.com/office/drawing/2014/main" id="{14CBDD1E-BCFC-4DBE-B045-46C8C8C7127B}"/>
            </a:ext>
          </a:extLst>
        </xdr:cNvPr>
        <xdr:cNvCxnSpPr/>
      </xdr:nvCxnSpPr>
      <xdr:spPr>
        <a:xfrm>
          <a:off x="7861300" y="6663799"/>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101164</xdr:rowOff>
    </xdr:from>
    <xdr:to>
      <xdr:col>36</xdr:col>
      <xdr:colOff>165100</xdr:colOff>
      <xdr:row>39</xdr:row>
      <xdr:rowOff>31314</xdr:rowOff>
    </xdr:to>
    <xdr:sp macro="" textlink="">
      <xdr:nvSpPr>
        <xdr:cNvPr id="140" name="楕円 139">
          <a:extLst>
            <a:ext uri="{FF2B5EF4-FFF2-40B4-BE49-F238E27FC236}">
              <a16:creationId xmlns:a16="http://schemas.microsoft.com/office/drawing/2014/main" id="{B1E554EE-E362-41E9-B08F-1486DA013938}"/>
            </a:ext>
          </a:extLst>
        </xdr:cNvPr>
        <xdr:cNvSpPr/>
      </xdr:nvSpPr>
      <xdr:spPr>
        <a:xfrm>
          <a:off x="6921500" y="661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148699</xdr:rowOff>
    </xdr:from>
    <xdr:to>
      <xdr:col>41</xdr:col>
      <xdr:colOff>50800</xdr:colOff>
      <xdr:row>38</xdr:row>
      <xdr:rowOff>151964</xdr:rowOff>
    </xdr:to>
    <xdr:cxnSp macro="">
      <xdr:nvCxnSpPr>
        <xdr:cNvPr id="141" name="直線コネクタ 140">
          <a:extLst>
            <a:ext uri="{FF2B5EF4-FFF2-40B4-BE49-F238E27FC236}">
              <a16:creationId xmlns:a16="http://schemas.microsoft.com/office/drawing/2014/main" id="{C8156FCD-DFD3-462E-B01C-60BBBD16D637}"/>
            </a:ext>
          </a:extLst>
        </xdr:cNvPr>
        <xdr:cNvCxnSpPr/>
      </xdr:nvCxnSpPr>
      <xdr:spPr>
        <a:xfrm flipV="1">
          <a:off x="6972300" y="66637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a:extLst>
            <a:ext uri="{FF2B5EF4-FFF2-40B4-BE49-F238E27FC236}">
              <a16:creationId xmlns:a16="http://schemas.microsoft.com/office/drawing/2014/main" id="{8032C58F-1EFF-4B1E-B7E1-5CCFB06C36B2}"/>
            </a:ext>
          </a:extLst>
        </xdr:cNvPr>
        <xdr:cNvSpPr txBox="1"/>
      </xdr:nvSpPr>
      <xdr:spPr>
        <a:xfrm>
          <a:off x="9359411" y="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a:extLst>
            <a:ext uri="{FF2B5EF4-FFF2-40B4-BE49-F238E27FC236}">
              <a16:creationId xmlns:a16="http://schemas.microsoft.com/office/drawing/2014/main" id="{307DC6C0-7606-4C28-8155-FE9F4C7F7F1C}"/>
            </a:ext>
          </a:extLst>
        </xdr:cNvPr>
        <xdr:cNvSpPr txBox="1"/>
      </xdr:nvSpPr>
      <xdr:spPr>
        <a:xfrm>
          <a:off x="8483111" y="67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a:extLst>
            <a:ext uri="{FF2B5EF4-FFF2-40B4-BE49-F238E27FC236}">
              <a16:creationId xmlns:a16="http://schemas.microsoft.com/office/drawing/2014/main" id="{746709E9-9C94-4418-9E20-CA1627DB480D}"/>
            </a:ext>
          </a:extLst>
        </xdr:cNvPr>
        <xdr:cNvSpPr txBox="1"/>
      </xdr:nvSpPr>
      <xdr:spPr>
        <a:xfrm>
          <a:off x="75941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a:extLst>
            <a:ext uri="{FF2B5EF4-FFF2-40B4-BE49-F238E27FC236}">
              <a16:creationId xmlns:a16="http://schemas.microsoft.com/office/drawing/2014/main" id="{8EFC5329-02F4-4825-9C36-AEADC8F47264}"/>
            </a:ext>
          </a:extLst>
        </xdr:cNvPr>
        <xdr:cNvSpPr txBox="1"/>
      </xdr:nvSpPr>
      <xdr:spPr>
        <a:xfrm>
          <a:off x="6705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41571</xdr:rowOff>
    </xdr:from>
    <xdr:ext cx="534377" cy="259045"/>
    <xdr:sp macro="" textlink="">
      <xdr:nvSpPr>
        <xdr:cNvPr id="146" name="n_1mainValue【道路】&#10;一人当たり延長">
          <a:extLst>
            <a:ext uri="{FF2B5EF4-FFF2-40B4-BE49-F238E27FC236}">
              <a16:creationId xmlns:a16="http://schemas.microsoft.com/office/drawing/2014/main" id="{C87BC24F-5666-4283-BA69-3F1D6BDCA444}"/>
            </a:ext>
          </a:extLst>
        </xdr:cNvPr>
        <xdr:cNvSpPr txBox="1"/>
      </xdr:nvSpPr>
      <xdr:spPr>
        <a:xfrm>
          <a:off x="9359411" y="63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45817</xdr:rowOff>
    </xdr:from>
    <xdr:ext cx="534377" cy="259045"/>
    <xdr:sp macro="" textlink="">
      <xdr:nvSpPr>
        <xdr:cNvPr id="147" name="n_2mainValue【道路】&#10;一人当たり延長">
          <a:extLst>
            <a:ext uri="{FF2B5EF4-FFF2-40B4-BE49-F238E27FC236}">
              <a16:creationId xmlns:a16="http://schemas.microsoft.com/office/drawing/2014/main" id="{CB2AA910-3CB1-40BA-B086-193F5E9F3371}"/>
            </a:ext>
          </a:extLst>
        </xdr:cNvPr>
        <xdr:cNvSpPr txBox="1"/>
      </xdr:nvSpPr>
      <xdr:spPr>
        <a:xfrm>
          <a:off x="8483111" y="638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44576</xdr:rowOff>
    </xdr:from>
    <xdr:ext cx="534377" cy="259045"/>
    <xdr:sp macro="" textlink="">
      <xdr:nvSpPr>
        <xdr:cNvPr id="148" name="n_3mainValue【道路】&#10;一人当たり延長">
          <a:extLst>
            <a:ext uri="{FF2B5EF4-FFF2-40B4-BE49-F238E27FC236}">
              <a16:creationId xmlns:a16="http://schemas.microsoft.com/office/drawing/2014/main" id="{B13B6488-622D-4340-9E31-15AAE5252E29}"/>
            </a:ext>
          </a:extLst>
        </xdr:cNvPr>
        <xdr:cNvSpPr txBox="1"/>
      </xdr:nvSpPr>
      <xdr:spPr>
        <a:xfrm>
          <a:off x="7594111" y="63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47842</xdr:rowOff>
    </xdr:from>
    <xdr:ext cx="534377" cy="259045"/>
    <xdr:sp macro="" textlink="">
      <xdr:nvSpPr>
        <xdr:cNvPr id="149" name="n_4mainValue【道路】&#10;一人当たり延長">
          <a:extLst>
            <a:ext uri="{FF2B5EF4-FFF2-40B4-BE49-F238E27FC236}">
              <a16:creationId xmlns:a16="http://schemas.microsoft.com/office/drawing/2014/main" id="{FEF63B47-C5D4-4411-9ACC-AF5019C1A933}"/>
            </a:ext>
          </a:extLst>
        </xdr:cNvPr>
        <xdr:cNvSpPr txBox="1"/>
      </xdr:nvSpPr>
      <xdr:spPr>
        <a:xfrm>
          <a:off x="6705111" y="63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F1B032C9-6572-4730-A4B7-82FEB52C614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D0EAB9BA-6DA4-4389-B8A4-D03EB9DBCD5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3D293C2B-4DF7-4043-A9D5-EAF1DBD3A2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963FA68F-28D7-4C5D-8D95-0C8E0FE7C1E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77CDF9EB-52DF-4C4D-8799-37DF51A03CF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4DA9F2B2-7C34-4082-ACB2-257AB84859F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33199CF7-FC82-4583-9B86-18811C1BF52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96CC06EE-5AA7-4290-9579-52B8C05CFE3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DD28158B-1000-4241-A40C-35CDA15F324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5C26DCC7-F172-4FC2-B515-59F458B0299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3BE97DBD-2C26-4518-853A-5D1EDC3AAD2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834956D3-E0D0-4E3C-AB75-16DDC54235A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0A829220-0DE0-449F-A22F-2DE611043CFB}"/>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4F6ADB88-6F4D-41FC-B882-62C6CA19B74D}"/>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A9650FDF-905D-496A-9BA4-1720F6CDCDA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7DE3155C-BEA8-4F1E-8E08-AF58ACFB9B35}"/>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2E14FD2A-32EC-48AD-9BE5-EAD57CD71439}"/>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5BC15384-1922-4F19-B7BC-2C261DD367C1}"/>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601EA7CC-7F05-4C0E-94AA-FD1A2B6EFFD9}"/>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C1751E5-037A-48CC-9CD7-BC8991025B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68617B11-54BF-40F3-A822-FB60B7B09B5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BF135389-7635-4904-A53F-F8317E2A75A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84A1215D-ED0F-48A2-94ED-E8D6B4486609}"/>
            </a:ext>
          </a:extLst>
        </xdr:cNvPr>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54637047-BC59-40D4-8751-1BD2B8BEFCDE}"/>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919C868D-3EAC-402F-AC7E-9A23F4B8A725}"/>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D46FB597-16E5-4646-AF66-A6250ED09496}"/>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C22BA72C-EE4D-42F4-84C1-8F0FCE4092F0}"/>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FD3085A8-21C5-488E-A537-A3F09CDBBEA0}"/>
            </a:ext>
          </a:extLst>
        </xdr:cNvPr>
        <xdr:cNvSpPr txBox="1"/>
      </xdr:nvSpPr>
      <xdr:spPr>
        <a:xfrm>
          <a:off x="4673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4E89F3AB-6170-42E6-82A5-56307C967F6D}"/>
            </a:ext>
          </a:extLst>
        </xdr:cNvPr>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F987FB26-96D1-4072-8A23-249EB582DCB2}"/>
            </a:ext>
          </a:extLst>
        </xdr:cNvPr>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546A1B63-DCC3-4528-A4B0-4B892A57EE7E}"/>
            </a:ext>
          </a:extLst>
        </xdr:cNvPr>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504BA76C-D001-47A4-9E1F-EEAEA7F57F76}"/>
            </a:ext>
          </a:extLst>
        </xdr:cNvPr>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D9F765AF-CB46-4F5F-A863-A39739393508}"/>
            </a:ext>
          </a:extLst>
        </xdr:cNvPr>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1CE55D1-1801-44AE-89FE-C43386BA95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610B99B-D9CB-4D99-8CDF-F4537A20AF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FD12B31-C064-462F-9016-FEC25046C71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EAA40EE-DD6A-482F-85D7-E4D7B324AA1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54D68C1-6FFE-4C48-A997-EA6F79E4011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33782</xdr:rowOff>
    </xdr:from>
    <xdr:to>
      <xdr:col>24</xdr:col>
      <xdr:colOff>114300</xdr:colOff>
      <xdr:row>60</xdr:row>
      <xdr:rowOff>135382</xdr:rowOff>
    </xdr:to>
    <xdr:sp macro="" textlink="">
      <xdr:nvSpPr>
        <xdr:cNvPr id="188" name="楕円 187">
          <a:extLst>
            <a:ext uri="{FF2B5EF4-FFF2-40B4-BE49-F238E27FC236}">
              <a16:creationId xmlns:a16="http://schemas.microsoft.com/office/drawing/2014/main" id="{7D155623-D8AC-4CD8-A98B-673EEF3CD4BD}"/>
            </a:ext>
          </a:extLst>
        </xdr:cNvPr>
        <xdr:cNvSpPr/>
      </xdr:nvSpPr>
      <xdr:spPr>
        <a:xfrm>
          <a:off x="45847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56659</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8166C2AA-D1E5-41CA-81C2-2D99ABD1C96A}"/>
            </a:ext>
          </a:extLst>
        </xdr:cNvPr>
        <xdr:cNvSpPr txBox="1"/>
      </xdr:nvSpPr>
      <xdr:spPr>
        <a:xfrm>
          <a:off x="4673600" y="10172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90" name="楕円 189">
          <a:extLst>
            <a:ext uri="{FF2B5EF4-FFF2-40B4-BE49-F238E27FC236}">
              <a16:creationId xmlns:a16="http://schemas.microsoft.com/office/drawing/2014/main" id="{D61E1F2D-FA28-4207-B2DD-7DD547B80091}"/>
            </a:ext>
          </a:extLst>
        </xdr:cNvPr>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84582</xdr:rowOff>
    </xdr:to>
    <xdr:cxnSp macro="">
      <xdr:nvCxnSpPr>
        <xdr:cNvPr id="191" name="直線コネクタ 190">
          <a:extLst>
            <a:ext uri="{FF2B5EF4-FFF2-40B4-BE49-F238E27FC236}">
              <a16:creationId xmlns:a16="http://schemas.microsoft.com/office/drawing/2014/main" id="{58440F91-E33C-4017-8107-437FDAAD9F32}"/>
            </a:ext>
          </a:extLst>
        </xdr:cNvPr>
        <xdr:cNvCxnSpPr/>
      </xdr:nvCxnSpPr>
      <xdr:spPr>
        <a:xfrm>
          <a:off x="3797300" y="1033272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136652</xdr:rowOff>
    </xdr:from>
    <xdr:to>
      <xdr:col>15</xdr:col>
      <xdr:colOff>101600</xdr:colOff>
      <xdr:row>60</xdr:row>
      <xdr:rowOff>66802</xdr:rowOff>
    </xdr:to>
    <xdr:sp macro="" textlink="">
      <xdr:nvSpPr>
        <xdr:cNvPr id="192" name="楕円 191">
          <a:extLst>
            <a:ext uri="{FF2B5EF4-FFF2-40B4-BE49-F238E27FC236}">
              <a16:creationId xmlns:a16="http://schemas.microsoft.com/office/drawing/2014/main" id="{ECDB5186-FA64-4E98-AD45-3498BE6798F9}"/>
            </a:ext>
          </a:extLst>
        </xdr:cNvPr>
        <xdr:cNvSpPr/>
      </xdr:nvSpPr>
      <xdr:spPr>
        <a:xfrm>
          <a:off x="2857500" y="102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xdr:rowOff>
    </xdr:from>
    <xdr:to>
      <xdr:col>19</xdr:col>
      <xdr:colOff>177800</xdr:colOff>
      <xdr:row>60</xdr:row>
      <xdr:rowOff>45720</xdr:rowOff>
    </xdr:to>
    <xdr:cxnSp macro="">
      <xdr:nvCxnSpPr>
        <xdr:cNvPr id="193" name="直線コネクタ 192">
          <a:extLst>
            <a:ext uri="{FF2B5EF4-FFF2-40B4-BE49-F238E27FC236}">
              <a16:creationId xmlns:a16="http://schemas.microsoft.com/office/drawing/2014/main" id="{BD8C6E23-1A3D-4746-B295-0682B74A8D0C}"/>
            </a:ext>
          </a:extLst>
        </xdr:cNvPr>
        <xdr:cNvCxnSpPr/>
      </xdr:nvCxnSpPr>
      <xdr:spPr>
        <a:xfrm>
          <a:off x="2908300" y="1030300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145796</xdr:rowOff>
    </xdr:from>
    <xdr:to>
      <xdr:col>10</xdr:col>
      <xdr:colOff>165100</xdr:colOff>
      <xdr:row>60</xdr:row>
      <xdr:rowOff>75946</xdr:rowOff>
    </xdr:to>
    <xdr:sp macro="" textlink="">
      <xdr:nvSpPr>
        <xdr:cNvPr id="194" name="楕円 193">
          <a:extLst>
            <a:ext uri="{FF2B5EF4-FFF2-40B4-BE49-F238E27FC236}">
              <a16:creationId xmlns:a16="http://schemas.microsoft.com/office/drawing/2014/main" id="{40D836A8-246F-48D6-A457-D47220A47946}"/>
            </a:ext>
          </a:extLst>
        </xdr:cNvPr>
        <xdr:cNvSpPr/>
      </xdr:nvSpPr>
      <xdr:spPr>
        <a:xfrm>
          <a:off x="19685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xdr:rowOff>
    </xdr:from>
    <xdr:to>
      <xdr:col>15</xdr:col>
      <xdr:colOff>50800</xdr:colOff>
      <xdr:row>60</xdr:row>
      <xdr:rowOff>25146</xdr:rowOff>
    </xdr:to>
    <xdr:cxnSp macro="">
      <xdr:nvCxnSpPr>
        <xdr:cNvPr id="195" name="直線コネクタ 194">
          <a:extLst>
            <a:ext uri="{FF2B5EF4-FFF2-40B4-BE49-F238E27FC236}">
              <a16:creationId xmlns:a16="http://schemas.microsoft.com/office/drawing/2014/main" id="{6A54C1EA-37A5-4EBF-8E06-2C7DDDAA4EF4}"/>
            </a:ext>
          </a:extLst>
        </xdr:cNvPr>
        <xdr:cNvCxnSpPr/>
      </xdr:nvCxnSpPr>
      <xdr:spPr>
        <a:xfrm flipV="1">
          <a:off x="2019300" y="103030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52070</xdr:rowOff>
    </xdr:from>
    <xdr:to>
      <xdr:col>6</xdr:col>
      <xdr:colOff>38100</xdr:colOff>
      <xdr:row>59</xdr:row>
      <xdr:rowOff>153670</xdr:rowOff>
    </xdr:to>
    <xdr:sp macro="" textlink="">
      <xdr:nvSpPr>
        <xdr:cNvPr id="196" name="楕円 195">
          <a:extLst>
            <a:ext uri="{FF2B5EF4-FFF2-40B4-BE49-F238E27FC236}">
              <a16:creationId xmlns:a16="http://schemas.microsoft.com/office/drawing/2014/main" id="{BFD5AA94-FAC1-441B-BB73-AC73C9C95729}"/>
            </a:ext>
          </a:extLst>
        </xdr:cNvPr>
        <xdr:cNvSpPr/>
      </xdr:nvSpPr>
      <xdr:spPr>
        <a:xfrm>
          <a:off x="1079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102870</xdr:rowOff>
    </xdr:from>
    <xdr:to>
      <xdr:col>10</xdr:col>
      <xdr:colOff>114300</xdr:colOff>
      <xdr:row>60</xdr:row>
      <xdr:rowOff>25146</xdr:rowOff>
    </xdr:to>
    <xdr:cxnSp macro="">
      <xdr:nvCxnSpPr>
        <xdr:cNvPr id="197" name="直線コネクタ 196">
          <a:extLst>
            <a:ext uri="{FF2B5EF4-FFF2-40B4-BE49-F238E27FC236}">
              <a16:creationId xmlns:a16="http://schemas.microsoft.com/office/drawing/2014/main" id="{FA0547E9-7FD7-4106-9A1A-671CB59682B5}"/>
            </a:ext>
          </a:extLst>
        </xdr:cNvPr>
        <xdr:cNvCxnSpPr/>
      </xdr:nvCxnSpPr>
      <xdr:spPr>
        <a:xfrm>
          <a:off x="1130300" y="1021842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93363EE7-FFC4-4234-9569-2182A205D33D}"/>
            </a:ext>
          </a:extLst>
        </xdr:cNvPr>
        <xdr:cNvSpPr txBox="1"/>
      </xdr:nvSpPr>
      <xdr:spPr>
        <a:xfrm>
          <a:off x="3582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A43F7646-528E-4EC0-9F83-E65DECA53200}"/>
            </a:ext>
          </a:extLst>
        </xdr:cNvPr>
        <xdr:cNvSpPr txBox="1"/>
      </xdr:nvSpPr>
      <xdr:spPr>
        <a:xfrm>
          <a:off x="2705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4CD08424-6CA4-48EA-BE6A-DE2577577153}"/>
            </a:ext>
          </a:extLst>
        </xdr:cNvPr>
        <xdr:cNvSpPr txBox="1"/>
      </xdr:nvSpPr>
      <xdr:spPr>
        <a:xfrm>
          <a:off x="1816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BC42BA32-C33A-43FD-AC6D-109D0D2F0A7D}"/>
            </a:ext>
          </a:extLst>
        </xdr:cNvPr>
        <xdr:cNvSpPr txBox="1"/>
      </xdr:nvSpPr>
      <xdr:spPr>
        <a:xfrm>
          <a:off x="927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113047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C933238A-66D8-44C5-BDDD-F0323CE8A31D}"/>
            </a:ext>
          </a:extLst>
        </xdr:cNvPr>
        <xdr:cNvSpPr txBox="1"/>
      </xdr:nvSpPr>
      <xdr:spPr>
        <a:xfrm>
          <a:off x="358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83329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4E2FE8DE-E186-4BC4-8A33-39FC95C6800E}"/>
            </a:ext>
          </a:extLst>
        </xdr:cNvPr>
        <xdr:cNvSpPr txBox="1"/>
      </xdr:nvSpPr>
      <xdr:spPr>
        <a:xfrm>
          <a:off x="27057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92473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991DD374-66F9-4111-975F-F54A8CCC1303}"/>
            </a:ext>
          </a:extLst>
        </xdr:cNvPr>
        <xdr:cNvSpPr txBox="1"/>
      </xdr:nvSpPr>
      <xdr:spPr>
        <a:xfrm>
          <a:off x="18167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8E97D200-7398-48D9-B492-BB020292912E}"/>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36ED18C-C47F-465C-9F14-5FADFBE7EDC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F2CB5E6D-E887-407E-A990-86FDD2C8BDE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5747D7B9-9C12-481B-AF13-1008D983D3A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7DD2BE3-8E17-458F-A301-9B75037A936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422F8B1E-E939-4B64-A5CB-5B86314910F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83C97806-F367-48AC-ABC4-5AE79427945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1A71616-1EC7-45DC-BFDB-C4A0CD841F8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7D2A165D-3FC6-4025-94D7-33813E0ABFD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A5EF4B70-C06F-4AC6-B79C-F50204585E2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D4F005A1-489B-4B21-917E-D5CDF2F1A96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C1E27573-2666-4B24-803B-67819C87A1F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F15E8D7A-589F-413C-B3B4-E17257703DA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24201FB7-4D97-40F4-BFC1-5AED0EE97C4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C1F2E2DB-E796-48AC-9C7F-401FC0A01C5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3DDA7AEA-7B34-4DB8-B1BB-DDE5EA1C6D4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159F251E-6063-48E1-B028-C30810B1BD47}"/>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10D9E396-E1FD-40A7-9A23-5E04DDFF81C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FCE01BC8-7BA8-457F-A89A-EA5628A44F5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51C1372D-BE4C-4D6D-9188-C460C2BD072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E60CADB6-AD2B-4322-94A1-D9BEF944756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69EC76E7-420A-4A7E-8CAB-ACAB33A98F8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41709954-7456-4746-B905-0DBE3B88C12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12A9BD6A-3301-458E-8AEF-7E3112BD158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CC16945E-B5E7-47CB-A598-882BAA795383}"/>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72A8A7EE-A46F-4514-8B72-FF7E1F9408A2}"/>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785C43CD-0DDD-4711-985A-4111F7B76F06}"/>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41A24674-F614-4159-B075-29ECF5F00F72}"/>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F42A1597-587A-4706-A254-2CE87F277DC5}"/>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72676F36-9AB5-403D-B724-1C592EB5E8AC}"/>
            </a:ext>
          </a:extLst>
        </xdr:cNvPr>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B25ED33B-EC3D-41ED-B675-176180D8CD10}"/>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5C2B585D-121B-48AD-9641-03A8A91742C9}"/>
            </a:ext>
          </a:extLst>
        </xdr:cNvPr>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0B656546-BACE-41F9-AABC-5D125894BD3A}"/>
            </a:ext>
          </a:extLst>
        </xdr:cNvPr>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786B8DDD-80F5-4CA3-95FC-31961AFE34F7}"/>
            </a:ext>
          </a:extLst>
        </xdr:cNvPr>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F36753A2-B3E9-4A6D-8008-C543332100CA}"/>
            </a:ext>
          </a:extLst>
        </xdr:cNvPr>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2196877-70F7-4ED8-83E1-2FD524F886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0A8BC04-ACDA-42B0-ACBE-FACE189403F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02EEA91-9F9B-4850-8EC3-799BBCB1306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5A40694-0B4C-4B95-BF5A-F7B8CD99650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FC04703-00BA-4A28-95A7-733188EBD07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102481</xdr:rowOff>
    </xdr:from>
    <xdr:to>
      <xdr:col>55</xdr:col>
      <xdr:colOff>50800</xdr:colOff>
      <xdr:row>64</xdr:row>
      <xdr:rowOff>32631</xdr:rowOff>
    </xdr:to>
    <xdr:sp macro="" textlink="">
      <xdr:nvSpPr>
        <xdr:cNvPr id="245" name="楕円 244">
          <a:extLst>
            <a:ext uri="{FF2B5EF4-FFF2-40B4-BE49-F238E27FC236}">
              <a16:creationId xmlns:a16="http://schemas.microsoft.com/office/drawing/2014/main" id="{16B7BCF4-CC16-43E4-AD06-A05FE6E4E6F1}"/>
            </a:ext>
          </a:extLst>
        </xdr:cNvPr>
        <xdr:cNvSpPr/>
      </xdr:nvSpPr>
      <xdr:spPr>
        <a:xfrm>
          <a:off x="10426700" y="109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17408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162BCC96-CA36-40CF-B252-45E0EAC67092}"/>
            </a:ext>
          </a:extLst>
        </xdr:cNvPr>
        <xdr:cNvSpPr txBox="1"/>
      </xdr:nvSpPr>
      <xdr:spPr>
        <a:xfrm>
          <a:off x="10515600" y="1081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103724</xdr:rowOff>
    </xdr:from>
    <xdr:to>
      <xdr:col>50</xdr:col>
      <xdr:colOff>165100</xdr:colOff>
      <xdr:row>64</xdr:row>
      <xdr:rowOff>33874</xdr:rowOff>
    </xdr:to>
    <xdr:sp macro="" textlink="">
      <xdr:nvSpPr>
        <xdr:cNvPr id="247" name="楕円 246">
          <a:extLst>
            <a:ext uri="{FF2B5EF4-FFF2-40B4-BE49-F238E27FC236}">
              <a16:creationId xmlns:a16="http://schemas.microsoft.com/office/drawing/2014/main" id="{37BB6A25-6EF9-4331-A368-E885D5CE6093}"/>
            </a:ext>
          </a:extLst>
        </xdr:cNvPr>
        <xdr:cNvSpPr/>
      </xdr:nvSpPr>
      <xdr:spPr>
        <a:xfrm>
          <a:off x="9588500" y="1090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153281</xdr:rowOff>
    </xdr:from>
    <xdr:to>
      <xdr:col>55</xdr:col>
      <xdr:colOff>0</xdr:colOff>
      <xdr:row>63</xdr:row>
      <xdr:rowOff>154524</xdr:rowOff>
    </xdr:to>
    <xdr:cxnSp macro="">
      <xdr:nvCxnSpPr>
        <xdr:cNvPr id="248" name="直線コネクタ 247">
          <a:extLst>
            <a:ext uri="{FF2B5EF4-FFF2-40B4-BE49-F238E27FC236}">
              <a16:creationId xmlns:a16="http://schemas.microsoft.com/office/drawing/2014/main" id="{FA42DD53-1EF2-47D8-ABA8-E27700750E22}"/>
            </a:ext>
          </a:extLst>
        </xdr:cNvPr>
        <xdr:cNvCxnSpPr/>
      </xdr:nvCxnSpPr>
      <xdr:spPr>
        <a:xfrm flipV="1">
          <a:off x="9639300" y="10954631"/>
          <a:ext cx="8382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105350</xdr:rowOff>
    </xdr:from>
    <xdr:to>
      <xdr:col>46</xdr:col>
      <xdr:colOff>38100</xdr:colOff>
      <xdr:row>64</xdr:row>
      <xdr:rowOff>35500</xdr:rowOff>
    </xdr:to>
    <xdr:sp macro="" textlink="">
      <xdr:nvSpPr>
        <xdr:cNvPr id="249" name="楕円 248">
          <a:extLst>
            <a:ext uri="{FF2B5EF4-FFF2-40B4-BE49-F238E27FC236}">
              <a16:creationId xmlns:a16="http://schemas.microsoft.com/office/drawing/2014/main" id="{7A936852-F82B-4DF8-9E0F-5081AE0616C4}"/>
            </a:ext>
          </a:extLst>
        </xdr:cNvPr>
        <xdr:cNvSpPr/>
      </xdr:nvSpPr>
      <xdr:spPr>
        <a:xfrm>
          <a:off x="8699500" y="109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154524</xdr:rowOff>
    </xdr:from>
    <xdr:to>
      <xdr:col>50</xdr:col>
      <xdr:colOff>114300</xdr:colOff>
      <xdr:row>63</xdr:row>
      <xdr:rowOff>156150</xdr:rowOff>
    </xdr:to>
    <xdr:cxnSp macro="">
      <xdr:nvCxnSpPr>
        <xdr:cNvPr id="250" name="直線コネクタ 249">
          <a:extLst>
            <a:ext uri="{FF2B5EF4-FFF2-40B4-BE49-F238E27FC236}">
              <a16:creationId xmlns:a16="http://schemas.microsoft.com/office/drawing/2014/main" id="{41E37348-BBBA-498F-B369-A99B378EB6C0}"/>
            </a:ext>
          </a:extLst>
        </xdr:cNvPr>
        <xdr:cNvCxnSpPr/>
      </xdr:nvCxnSpPr>
      <xdr:spPr>
        <a:xfrm flipV="1">
          <a:off x="8750300" y="10955874"/>
          <a:ext cx="8890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106000</xdr:rowOff>
    </xdr:from>
    <xdr:to>
      <xdr:col>41</xdr:col>
      <xdr:colOff>101600</xdr:colOff>
      <xdr:row>64</xdr:row>
      <xdr:rowOff>36150</xdr:rowOff>
    </xdr:to>
    <xdr:sp macro="" textlink="">
      <xdr:nvSpPr>
        <xdr:cNvPr id="251" name="楕円 250">
          <a:extLst>
            <a:ext uri="{FF2B5EF4-FFF2-40B4-BE49-F238E27FC236}">
              <a16:creationId xmlns:a16="http://schemas.microsoft.com/office/drawing/2014/main" id="{C32ADA55-44A3-4151-8B7B-DC4A95629EC9}"/>
            </a:ext>
          </a:extLst>
        </xdr:cNvPr>
        <xdr:cNvSpPr/>
      </xdr:nvSpPr>
      <xdr:spPr>
        <a:xfrm>
          <a:off x="7810500" y="1090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156150</xdr:rowOff>
    </xdr:from>
    <xdr:to>
      <xdr:col>45</xdr:col>
      <xdr:colOff>177800</xdr:colOff>
      <xdr:row>63</xdr:row>
      <xdr:rowOff>156800</xdr:rowOff>
    </xdr:to>
    <xdr:cxnSp macro="">
      <xdr:nvCxnSpPr>
        <xdr:cNvPr id="252" name="直線コネクタ 251">
          <a:extLst>
            <a:ext uri="{FF2B5EF4-FFF2-40B4-BE49-F238E27FC236}">
              <a16:creationId xmlns:a16="http://schemas.microsoft.com/office/drawing/2014/main" id="{ABC4CCDA-6A05-4B96-83EE-DE53CFEC57B0}"/>
            </a:ext>
          </a:extLst>
        </xdr:cNvPr>
        <xdr:cNvCxnSpPr/>
      </xdr:nvCxnSpPr>
      <xdr:spPr>
        <a:xfrm flipV="1">
          <a:off x="7861300" y="10957500"/>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106463</xdr:rowOff>
    </xdr:from>
    <xdr:to>
      <xdr:col>36</xdr:col>
      <xdr:colOff>165100</xdr:colOff>
      <xdr:row>64</xdr:row>
      <xdr:rowOff>36613</xdr:rowOff>
    </xdr:to>
    <xdr:sp macro="" textlink="">
      <xdr:nvSpPr>
        <xdr:cNvPr id="253" name="楕円 252">
          <a:extLst>
            <a:ext uri="{FF2B5EF4-FFF2-40B4-BE49-F238E27FC236}">
              <a16:creationId xmlns:a16="http://schemas.microsoft.com/office/drawing/2014/main" id="{B2AC2458-43E1-4795-9FAA-55F423783711}"/>
            </a:ext>
          </a:extLst>
        </xdr:cNvPr>
        <xdr:cNvSpPr/>
      </xdr:nvSpPr>
      <xdr:spPr>
        <a:xfrm>
          <a:off x="6921500" y="109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156800</xdr:rowOff>
    </xdr:from>
    <xdr:to>
      <xdr:col>41</xdr:col>
      <xdr:colOff>50800</xdr:colOff>
      <xdr:row>63</xdr:row>
      <xdr:rowOff>157263</xdr:rowOff>
    </xdr:to>
    <xdr:cxnSp macro="">
      <xdr:nvCxnSpPr>
        <xdr:cNvPr id="254" name="直線コネクタ 253">
          <a:extLst>
            <a:ext uri="{FF2B5EF4-FFF2-40B4-BE49-F238E27FC236}">
              <a16:creationId xmlns:a16="http://schemas.microsoft.com/office/drawing/2014/main" id="{E0AD5CE8-8F36-43C0-80F2-5506E0D55420}"/>
            </a:ext>
          </a:extLst>
        </xdr:cNvPr>
        <xdr:cNvCxnSpPr/>
      </xdr:nvCxnSpPr>
      <xdr:spPr>
        <a:xfrm flipV="1">
          <a:off x="6972300" y="10958150"/>
          <a:ext cx="889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F614AD2D-724D-4D64-A7A5-81798028800E}"/>
            </a:ext>
          </a:extLst>
        </xdr:cNvPr>
        <xdr:cNvSpPr txBox="1"/>
      </xdr:nvSpPr>
      <xdr:spPr>
        <a:xfrm>
          <a:off x="9327095" y="10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319A97CB-BAD8-4832-8173-2EF93F13F81C}"/>
            </a:ext>
          </a:extLst>
        </xdr:cNvPr>
        <xdr:cNvSpPr txBox="1"/>
      </xdr:nvSpPr>
      <xdr:spPr>
        <a:xfrm>
          <a:off x="8450795" y="106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42C9BFF3-316C-48C2-949A-B29CC1A867AF}"/>
            </a:ext>
          </a:extLst>
        </xdr:cNvPr>
        <xdr:cNvSpPr txBox="1"/>
      </xdr:nvSpPr>
      <xdr:spPr>
        <a:xfrm>
          <a:off x="7561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FE8AA19E-F389-46E9-9DB1-7CA865EA3494}"/>
            </a:ext>
          </a:extLst>
        </xdr:cNvPr>
        <xdr:cNvSpPr txBox="1"/>
      </xdr:nvSpPr>
      <xdr:spPr>
        <a:xfrm>
          <a:off x="6672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25001</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3328E10A-7208-4C20-957B-30607D956F4A}"/>
            </a:ext>
          </a:extLst>
        </xdr:cNvPr>
        <xdr:cNvSpPr txBox="1"/>
      </xdr:nvSpPr>
      <xdr:spPr>
        <a:xfrm>
          <a:off x="9327095" y="1099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26627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D3A88002-57F1-409C-8B89-E442BCD9CAA9}"/>
            </a:ext>
          </a:extLst>
        </xdr:cNvPr>
        <xdr:cNvSpPr txBox="1"/>
      </xdr:nvSpPr>
      <xdr:spPr>
        <a:xfrm>
          <a:off x="8450795" y="1099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27277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199D464B-1CB5-4926-8445-D219D2720927}"/>
            </a:ext>
          </a:extLst>
        </xdr:cNvPr>
        <xdr:cNvSpPr txBox="1"/>
      </xdr:nvSpPr>
      <xdr:spPr>
        <a:xfrm>
          <a:off x="7561795" y="1100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27740</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E2489591-7DDA-4631-A04F-36742EF721A5}"/>
            </a:ext>
          </a:extLst>
        </xdr:cNvPr>
        <xdr:cNvSpPr txBox="1"/>
      </xdr:nvSpPr>
      <xdr:spPr>
        <a:xfrm>
          <a:off x="6672795" y="1100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CFB5A4E-D158-47B4-BAD5-33D474F1F84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1F934A4C-9A7D-454B-AAD8-CA93D87E75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EA082AA-8A7F-4FCC-87E8-CFB215E329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56D9E32F-95EC-4FD8-AAFD-02498FEC3FA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8EE1983-E8AE-485F-A832-78E1487BCD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3C0EBC01-EE21-4156-997C-B0249352D62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00D3376-3F36-4583-A298-62AC716A47E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6C889F8D-6043-40FD-9A11-2CEC7F857A6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F460DAF4-5BD9-4559-8E4E-9522A04B541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B85F385-8DC7-4BCA-907A-CB09A516698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83159D23-8180-43E9-A326-34E7FDA3788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214A1108-2465-40D0-97EE-E34F9F80AAB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173BCA16-31D6-4E9B-A494-5F5C07C9BDF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12A8DAA5-38C0-47FF-A255-2CE415EFBC0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C9991D24-82C5-4A3A-83E6-5EDBDA47D50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A3D61C13-639A-499A-A878-4D31827A538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C6F8527D-9D06-4BCB-B0C0-A384C98F259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9AC6AE10-F57E-4931-9B77-B6948730F21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AD3A7A5F-B93B-4C39-9946-94BF61DF5EB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39D8A3A5-A0BE-4C67-8FBE-3C562BB72B5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E7CA5B92-FE02-4785-B0BE-399F505446C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B59BC07C-359D-43E5-B663-9413AEC2E7B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C5465A06-4AA9-4A79-9940-B4DE967FB9E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3F49E059-3944-483B-8928-D2FE0DAB266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A4730002-6889-4A4C-B83C-DFDFE5DA2F9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7212659C-BB66-4933-86AA-CD9E90C6F88A}"/>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B53119D7-0525-4069-8A00-5350C93D6E9D}"/>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F618DFE4-F4D3-428F-B334-3A36C69F1802}"/>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639BABF9-4A9F-449B-AAC2-FAEA85C5EDC2}"/>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8AC35587-8A2B-4291-AC35-C2A2D12FCDDF}"/>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1A84255-84B4-4227-A836-86AFB9B284CB}"/>
            </a:ext>
          </a:extLst>
        </xdr:cNvPr>
        <xdr:cNvSpPr txBox="1"/>
      </xdr:nvSpPr>
      <xdr:spPr>
        <a:xfrm>
          <a:off x="4673600" y="1432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5449B31D-3CF2-4185-9C20-B1F7C3AC0BD0}"/>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0F89BEAC-C9C5-4AFE-9DA5-00583A5B3556}"/>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98A95A6E-195D-416C-A88B-5B212E704118}"/>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13418A3F-3854-4851-98B7-41F211CDB66C}"/>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0B412EB6-939E-4AAC-9229-74A2AECC9757}"/>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772EE96-06C0-41E7-9BFA-0E8F7242757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E5EF8DC-638D-4A4A-9FE1-1A5C02F1DA5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F720EF1-1AE8-4271-B5D8-414A5902839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BA06883-AD41-4550-9A00-C33FD575AA2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763DF30-4A55-4581-A5B5-9D5F407723E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54248</xdr:rowOff>
    </xdr:from>
    <xdr:to>
      <xdr:col>24</xdr:col>
      <xdr:colOff>114300</xdr:colOff>
      <xdr:row>83</xdr:row>
      <xdr:rowOff>155848</xdr:rowOff>
    </xdr:to>
    <xdr:sp macro="" textlink="">
      <xdr:nvSpPr>
        <xdr:cNvPr id="304" name="楕円 303">
          <a:extLst>
            <a:ext uri="{FF2B5EF4-FFF2-40B4-BE49-F238E27FC236}">
              <a16:creationId xmlns:a16="http://schemas.microsoft.com/office/drawing/2014/main" id="{120C0C48-9292-4094-A0B7-C62EEA2CCADB}"/>
            </a:ext>
          </a:extLst>
        </xdr:cNvPr>
        <xdr:cNvSpPr/>
      </xdr:nvSpPr>
      <xdr:spPr>
        <a:xfrm>
          <a:off x="45847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77125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2ED201E1-A4BE-407C-928B-2BF4F27361FA}"/>
            </a:ext>
          </a:extLst>
        </xdr:cNvPr>
        <xdr:cNvSpPr txBox="1"/>
      </xdr:nvSpPr>
      <xdr:spPr>
        <a:xfrm>
          <a:off x="4673600" y="1413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42818</xdr:rowOff>
    </xdr:from>
    <xdr:to>
      <xdr:col>20</xdr:col>
      <xdr:colOff>38100</xdr:colOff>
      <xdr:row>83</xdr:row>
      <xdr:rowOff>144418</xdr:rowOff>
    </xdr:to>
    <xdr:sp macro="" textlink="">
      <xdr:nvSpPr>
        <xdr:cNvPr id="306" name="楕円 305">
          <a:extLst>
            <a:ext uri="{FF2B5EF4-FFF2-40B4-BE49-F238E27FC236}">
              <a16:creationId xmlns:a16="http://schemas.microsoft.com/office/drawing/2014/main" id="{9892F4FE-C65F-4821-B06A-50CBDB9A24A4}"/>
            </a:ext>
          </a:extLst>
        </xdr:cNvPr>
        <xdr:cNvSpPr/>
      </xdr:nvSpPr>
      <xdr:spPr>
        <a:xfrm>
          <a:off x="3746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93618</xdr:rowOff>
    </xdr:from>
    <xdr:to>
      <xdr:col>24</xdr:col>
      <xdr:colOff>63500</xdr:colOff>
      <xdr:row>83</xdr:row>
      <xdr:rowOff>105048</xdr:rowOff>
    </xdr:to>
    <xdr:cxnSp macro="">
      <xdr:nvCxnSpPr>
        <xdr:cNvPr id="307" name="直線コネクタ 306">
          <a:extLst>
            <a:ext uri="{FF2B5EF4-FFF2-40B4-BE49-F238E27FC236}">
              <a16:creationId xmlns:a16="http://schemas.microsoft.com/office/drawing/2014/main" id="{0D5649E6-8A0E-4BFE-B29B-9AA770EAC9A9}"/>
            </a:ext>
          </a:extLst>
        </xdr:cNvPr>
        <xdr:cNvCxnSpPr/>
      </xdr:nvCxnSpPr>
      <xdr:spPr>
        <a:xfrm>
          <a:off x="3797300" y="143239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19957</xdr:rowOff>
    </xdr:from>
    <xdr:to>
      <xdr:col>15</xdr:col>
      <xdr:colOff>101600</xdr:colOff>
      <xdr:row>83</xdr:row>
      <xdr:rowOff>121557</xdr:rowOff>
    </xdr:to>
    <xdr:sp macro="" textlink="">
      <xdr:nvSpPr>
        <xdr:cNvPr id="308" name="楕円 307">
          <a:extLst>
            <a:ext uri="{FF2B5EF4-FFF2-40B4-BE49-F238E27FC236}">
              <a16:creationId xmlns:a16="http://schemas.microsoft.com/office/drawing/2014/main" id="{A1684A61-F34C-44F0-966F-75CCC6540308}"/>
            </a:ext>
          </a:extLst>
        </xdr:cNvPr>
        <xdr:cNvSpPr/>
      </xdr:nvSpPr>
      <xdr:spPr>
        <a:xfrm>
          <a:off x="2857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70757</xdr:rowOff>
    </xdr:from>
    <xdr:to>
      <xdr:col>19</xdr:col>
      <xdr:colOff>177800</xdr:colOff>
      <xdr:row>83</xdr:row>
      <xdr:rowOff>93618</xdr:rowOff>
    </xdr:to>
    <xdr:cxnSp macro="">
      <xdr:nvCxnSpPr>
        <xdr:cNvPr id="309" name="直線コネクタ 308">
          <a:extLst>
            <a:ext uri="{FF2B5EF4-FFF2-40B4-BE49-F238E27FC236}">
              <a16:creationId xmlns:a16="http://schemas.microsoft.com/office/drawing/2014/main" id="{082A2596-1089-4EA6-9FDD-CDB1CC36CE9A}"/>
            </a:ext>
          </a:extLst>
        </xdr:cNvPr>
        <xdr:cNvCxnSpPr/>
      </xdr:nvCxnSpPr>
      <xdr:spPr>
        <a:xfrm>
          <a:off x="2908300" y="1430110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137523</xdr:rowOff>
    </xdr:from>
    <xdr:to>
      <xdr:col>10</xdr:col>
      <xdr:colOff>165100</xdr:colOff>
      <xdr:row>83</xdr:row>
      <xdr:rowOff>67673</xdr:rowOff>
    </xdr:to>
    <xdr:sp macro="" textlink="">
      <xdr:nvSpPr>
        <xdr:cNvPr id="310" name="楕円 309">
          <a:extLst>
            <a:ext uri="{FF2B5EF4-FFF2-40B4-BE49-F238E27FC236}">
              <a16:creationId xmlns:a16="http://schemas.microsoft.com/office/drawing/2014/main" id="{5F191FBA-5A6B-4725-8981-8522BAA416FA}"/>
            </a:ext>
          </a:extLst>
        </xdr:cNvPr>
        <xdr:cNvSpPr/>
      </xdr:nvSpPr>
      <xdr:spPr>
        <a:xfrm>
          <a:off x="1968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16873</xdr:rowOff>
    </xdr:from>
    <xdr:to>
      <xdr:col>15</xdr:col>
      <xdr:colOff>50800</xdr:colOff>
      <xdr:row>83</xdr:row>
      <xdr:rowOff>70757</xdr:rowOff>
    </xdr:to>
    <xdr:cxnSp macro="">
      <xdr:nvCxnSpPr>
        <xdr:cNvPr id="311" name="直線コネクタ 310">
          <a:extLst>
            <a:ext uri="{FF2B5EF4-FFF2-40B4-BE49-F238E27FC236}">
              <a16:creationId xmlns:a16="http://schemas.microsoft.com/office/drawing/2014/main" id="{8CC64F13-265E-4515-9CFA-6E19F3DD4B2C}"/>
            </a:ext>
          </a:extLst>
        </xdr:cNvPr>
        <xdr:cNvCxnSpPr/>
      </xdr:nvCxnSpPr>
      <xdr:spPr>
        <a:xfrm>
          <a:off x="2019300" y="1424722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117929</xdr:rowOff>
    </xdr:from>
    <xdr:to>
      <xdr:col>6</xdr:col>
      <xdr:colOff>38100</xdr:colOff>
      <xdr:row>83</xdr:row>
      <xdr:rowOff>48079</xdr:rowOff>
    </xdr:to>
    <xdr:sp macro="" textlink="">
      <xdr:nvSpPr>
        <xdr:cNvPr id="312" name="楕円 311">
          <a:extLst>
            <a:ext uri="{FF2B5EF4-FFF2-40B4-BE49-F238E27FC236}">
              <a16:creationId xmlns:a16="http://schemas.microsoft.com/office/drawing/2014/main" id="{E25B940E-FD8B-42A2-A788-B01796C8DD10}"/>
            </a:ext>
          </a:extLst>
        </xdr:cNvPr>
        <xdr:cNvSpPr/>
      </xdr:nvSpPr>
      <xdr:spPr>
        <a:xfrm>
          <a:off x="1079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168729</xdr:rowOff>
    </xdr:from>
    <xdr:to>
      <xdr:col>10</xdr:col>
      <xdr:colOff>114300</xdr:colOff>
      <xdr:row>83</xdr:row>
      <xdr:rowOff>16873</xdr:rowOff>
    </xdr:to>
    <xdr:cxnSp macro="">
      <xdr:nvCxnSpPr>
        <xdr:cNvPr id="313" name="直線コネクタ 312">
          <a:extLst>
            <a:ext uri="{FF2B5EF4-FFF2-40B4-BE49-F238E27FC236}">
              <a16:creationId xmlns:a16="http://schemas.microsoft.com/office/drawing/2014/main" id="{08653DC9-A9EC-4333-9040-53638F262EEF}"/>
            </a:ext>
          </a:extLst>
        </xdr:cNvPr>
        <xdr:cNvCxnSpPr/>
      </xdr:nvCxnSpPr>
      <xdr:spPr>
        <a:xfrm>
          <a:off x="1130300" y="142276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14" name="n_1aveValue【公営住宅】&#10;有形固定資産減価償却率">
          <a:extLst>
            <a:ext uri="{FF2B5EF4-FFF2-40B4-BE49-F238E27FC236}">
              <a16:creationId xmlns:a16="http://schemas.microsoft.com/office/drawing/2014/main" id="{AED0E701-3481-440A-9F7B-F5020E7C4AE6}"/>
            </a:ext>
          </a:extLst>
        </xdr:cNvPr>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5" name="n_2aveValue【公営住宅】&#10;有形固定資産減価償却率">
          <a:extLst>
            <a:ext uri="{FF2B5EF4-FFF2-40B4-BE49-F238E27FC236}">
              <a16:creationId xmlns:a16="http://schemas.microsoft.com/office/drawing/2014/main" id="{7E973E4E-6E05-4114-8B2B-132CAB39211F}"/>
            </a:ext>
          </a:extLst>
        </xdr:cNvPr>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16" name="n_3aveValue【公営住宅】&#10;有形固定資産減価償却率">
          <a:extLst>
            <a:ext uri="{FF2B5EF4-FFF2-40B4-BE49-F238E27FC236}">
              <a16:creationId xmlns:a16="http://schemas.microsoft.com/office/drawing/2014/main" id="{C8485AD6-F225-4635-88EB-32544B9F309E}"/>
            </a:ext>
          </a:extLst>
        </xdr:cNvPr>
        <xdr:cNvSpPr txBox="1"/>
      </xdr:nvSpPr>
      <xdr:spPr>
        <a:xfrm>
          <a:off x="1816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7" name="n_4aveValue【公営住宅】&#10;有形固定資産減価償却率">
          <a:extLst>
            <a:ext uri="{FF2B5EF4-FFF2-40B4-BE49-F238E27FC236}">
              <a16:creationId xmlns:a16="http://schemas.microsoft.com/office/drawing/2014/main" id="{F9E69355-3B6D-4A21-9BD4-8F51CBA18E41}"/>
            </a:ext>
          </a:extLst>
        </xdr:cNvPr>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160945</xdr:rowOff>
    </xdr:from>
    <xdr:ext cx="405111" cy="259045"/>
    <xdr:sp macro="" textlink="">
      <xdr:nvSpPr>
        <xdr:cNvPr id="318" name="n_1mainValue【公営住宅】&#10;有形固定資産減価償却率">
          <a:extLst>
            <a:ext uri="{FF2B5EF4-FFF2-40B4-BE49-F238E27FC236}">
              <a16:creationId xmlns:a16="http://schemas.microsoft.com/office/drawing/2014/main" id="{85F63ED9-5DA0-4BD5-A450-5C03BD6B4E26}"/>
            </a:ext>
          </a:extLst>
        </xdr:cNvPr>
        <xdr:cNvSpPr txBox="1"/>
      </xdr:nvSpPr>
      <xdr:spPr>
        <a:xfrm>
          <a:off x="35820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138084</xdr:rowOff>
    </xdr:from>
    <xdr:ext cx="405111" cy="259045"/>
    <xdr:sp macro="" textlink="">
      <xdr:nvSpPr>
        <xdr:cNvPr id="319" name="n_2mainValue【公営住宅】&#10;有形固定資産減価償却率">
          <a:extLst>
            <a:ext uri="{FF2B5EF4-FFF2-40B4-BE49-F238E27FC236}">
              <a16:creationId xmlns:a16="http://schemas.microsoft.com/office/drawing/2014/main" id="{6C8276DB-B21A-4893-B89C-59EDD05DE06D}"/>
            </a:ext>
          </a:extLst>
        </xdr:cNvPr>
        <xdr:cNvSpPr txBox="1"/>
      </xdr:nvSpPr>
      <xdr:spPr>
        <a:xfrm>
          <a:off x="2705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84200</xdr:rowOff>
    </xdr:from>
    <xdr:ext cx="405111" cy="259045"/>
    <xdr:sp macro="" textlink="">
      <xdr:nvSpPr>
        <xdr:cNvPr id="320" name="n_3mainValue【公営住宅】&#10;有形固定資産減価償却率">
          <a:extLst>
            <a:ext uri="{FF2B5EF4-FFF2-40B4-BE49-F238E27FC236}">
              <a16:creationId xmlns:a16="http://schemas.microsoft.com/office/drawing/2014/main" id="{42C59951-6E2C-4139-B6DE-1DA640AFF04D}"/>
            </a:ext>
          </a:extLst>
        </xdr:cNvPr>
        <xdr:cNvSpPr txBox="1"/>
      </xdr:nvSpPr>
      <xdr:spPr>
        <a:xfrm>
          <a:off x="1816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64606</xdr:rowOff>
    </xdr:from>
    <xdr:ext cx="405111" cy="259045"/>
    <xdr:sp macro="" textlink="">
      <xdr:nvSpPr>
        <xdr:cNvPr id="321" name="n_4mainValue【公営住宅】&#10;有形固定資産減価償却率">
          <a:extLst>
            <a:ext uri="{FF2B5EF4-FFF2-40B4-BE49-F238E27FC236}">
              <a16:creationId xmlns:a16="http://schemas.microsoft.com/office/drawing/2014/main" id="{092FF768-90A2-4CC1-983C-88FAB22141F9}"/>
            </a:ext>
          </a:extLst>
        </xdr:cNvPr>
        <xdr:cNvSpPr txBox="1"/>
      </xdr:nvSpPr>
      <xdr:spPr>
        <a:xfrm>
          <a:off x="927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2CEDE48-250B-4436-B9DD-352D8DC052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B30E97C-BDBD-4763-89CC-BF2ACE1BE2C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9C01A55-21A3-4709-8A21-56C58935B7C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D6862389-CA68-47A8-82F9-D0487B0C7EB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40ACF28F-B28E-4E80-8E5E-1C58F37A666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37C594E-6CCF-48A7-9D16-4EC6EE07BA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A5EF1A11-F9A5-41E6-9C61-587884B6AC6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4806F2F-2848-46A6-9EB4-367A29BD00E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B1143D89-2DBC-4B39-B946-68D5C06EC5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36482704-8ECE-4075-ACFB-DB3917768EB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8F13E612-3DC7-46F3-85E4-D53957E64B3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A2CDAA88-2A2D-4E7C-827A-F5286B9005A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A0F406F7-2716-437F-89FA-0CB450047F6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2482A47C-59D2-4375-AA38-08040588914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B109BDBC-A024-4265-9C44-584BC345564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12B5C22C-1690-441D-8581-B45567F67A3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F4DD6499-EEFD-42C7-93AA-CF98AEE12C7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92197B2D-793C-474F-8C30-961186D2ADF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C34BFA7B-EA44-4AFA-B6E2-1F0B9216C35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748A997D-2F0F-45BF-9AE8-A0BEF2B51C6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FB0EA169-35B4-43EC-9ED8-0A1153D17B3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434E6EA0-5236-468D-BBA5-6D30F85B17DC}"/>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291CD832-A3EB-4A6B-95BB-D77219F4F8F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4CBFD755-8BEA-4C77-9BF2-3E6CFDB2E3B4}"/>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731D6144-8F87-41A9-B013-0C4798CCFF47}"/>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48DF01AD-CD44-4815-AE8F-CEB0C7926BFE}"/>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48" name="【公営住宅】&#10;一人当たり面積平均値テキスト">
          <a:extLst>
            <a:ext uri="{FF2B5EF4-FFF2-40B4-BE49-F238E27FC236}">
              <a16:creationId xmlns:a16="http://schemas.microsoft.com/office/drawing/2014/main" id="{2C2C49C1-9668-483F-9435-83E2BFD31CFB}"/>
            </a:ext>
          </a:extLst>
        </xdr:cNvPr>
        <xdr:cNvSpPr txBox="1"/>
      </xdr:nvSpPr>
      <xdr:spPr>
        <a:xfrm>
          <a:off x="1051560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E219E831-962E-4CFF-B9AB-5D513140A79F}"/>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B3605469-6D02-4DBF-B447-6AEA80C4258E}"/>
            </a:ext>
          </a:extLst>
        </xdr:cNvPr>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998E837B-A52A-4FD8-AB44-5C53AA6ED27C}"/>
            </a:ext>
          </a:extLst>
        </xdr:cNvPr>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98FEA41B-2AF3-46F0-9475-70198093FB5E}"/>
            </a:ext>
          </a:extLst>
        </xdr:cNvPr>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8A603822-9918-4624-8FD6-3A8D7E41404B}"/>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7FC222D-BFEC-44A0-AAFF-8CDB4A50749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134A01A-4D03-4FA4-BEE8-9DD60404257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0BE9080-2B9B-4822-AFF6-2D8B278C6C4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6364840-97D7-45A3-A1B8-3F277186AB5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8B116A9-E571-49BD-89B0-95F3B13DB38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65481</xdr:rowOff>
    </xdr:from>
    <xdr:to>
      <xdr:col>55</xdr:col>
      <xdr:colOff>50800</xdr:colOff>
      <xdr:row>83</xdr:row>
      <xdr:rowOff>167081</xdr:rowOff>
    </xdr:to>
    <xdr:sp macro="" textlink="">
      <xdr:nvSpPr>
        <xdr:cNvPr id="359" name="楕円 358">
          <a:extLst>
            <a:ext uri="{FF2B5EF4-FFF2-40B4-BE49-F238E27FC236}">
              <a16:creationId xmlns:a16="http://schemas.microsoft.com/office/drawing/2014/main" id="{2B0F2873-58FE-44BD-9CB4-6D396F2D241D}"/>
            </a:ext>
          </a:extLst>
        </xdr:cNvPr>
        <xdr:cNvSpPr/>
      </xdr:nvSpPr>
      <xdr:spPr>
        <a:xfrm>
          <a:off x="10426700" y="1429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88358</xdr:rowOff>
    </xdr:from>
    <xdr:ext cx="469744" cy="259045"/>
    <xdr:sp macro="" textlink="">
      <xdr:nvSpPr>
        <xdr:cNvPr id="360" name="【公営住宅】&#10;一人当たり面積該当値テキスト">
          <a:extLst>
            <a:ext uri="{FF2B5EF4-FFF2-40B4-BE49-F238E27FC236}">
              <a16:creationId xmlns:a16="http://schemas.microsoft.com/office/drawing/2014/main" id="{35562B90-2EEF-4006-A8BD-FDB09E6A5B58}"/>
            </a:ext>
          </a:extLst>
        </xdr:cNvPr>
        <xdr:cNvSpPr txBox="1"/>
      </xdr:nvSpPr>
      <xdr:spPr>
        <a:xfrm>
          <a:off x="10515600" y="1414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59080</xdr:rowOff>
    </xdr:from>
    <xdr:to>
      <xdr:col>50</xdr:col>
      <xdr:colOff>165100</xdr:colOff>
      <xdr:row>83</xdr:row>
      <xdr:rowOff>160680</xdr:rowOff>
    </xdr:to>
    <xdr:sp macro="" textlink="">
      <xdr:nvSpPr>
        <xdr:cNvPr id="361" name="楕円 360">
          <a:extLst>
            <a:ext uri="{FF2B5EF4-FFF2-40B4-BE49-F238E27FC236}">
              <a16:creationId xmlns:a16="http://schemas.microsoft.com/office/drawing/2014/main" id="{30A25EB1-3910-4AD8-93B2-933DD4979448}"/>
            </a:ext>
          </a:extLst>
        </xdr:cNvPr>
        <xdr:cNvSpPr/>
      </xdr:nvSpPr>
      <xdr:spPr>
        <a:xfrm>
          <a:off x="9588500" y="142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109880</xdr:rowOff>
    </xdr:from>
    <xdr:to>
      <xdr:col>55</xdr:col>
      <xdr:colOff>0</xdr:colOff>
      <xdr:row>83</xdr:row>
      <xdr:rowOff>116281</xdr:rowOff>
    </xdr:to>
    <xdr:cxnSp macro="">
      <xdr:nvCxnSpPr>
        <xdr:cNvPr id="362" name="直線コネクタ 361">
          <a:extLst>
            <a:ext uri="{FF2B5EF4-FFF2-40B4-BE49-F238E27FC236}">
              <a16:creationId xmlns:a16="http://schemas.microsoft.com/office/drawing/2014/main" id="{647505CC-DF58-46AB-A6ED-75986AA5080E}"/>
            </a:ext>
          </a:extLst>
        </xdr:cNvPr>
        <xdr:cNvCxnSpPr/>
      </xdr:nvCxnSpPr>
      <xdr:spPr>
        <a:xfrm>
          <a:off x="9639300" y="1434023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60909</xdr:rowOff>
    </xdr:from>
    <xdr:to>
      <xdr:col>46</xdr:col>
      <xdr:colOff>38100</xdr:colOff>
      <xdr:row>83</xdr:row>
      <xdr:rowOff>162509</xdr:rowOff>
    </xdr:to>
    <xdr:sp macro="" textlink="">
      <xdr:nvSpPr>
        <xdr:cNvPr id="363" name="楕円 362">
          <a:extLst>
            <a:ext uri="{FF2B5EF4-FFF2-40B4-BE49-F238E27FC236}">
              <a16:creationId xmlns:a16="http://schemas.microsoft.com/office/drawing/2014/main" id="{41F62ED1-9048-41A7-AB43-51BFE5B44174}"/>
            </a:ext>
          </a:extLst>
        </xdr:cNvPr>
        <xdr:cNvSpPr/>
      </xdr:nvSpPr>
      <xdr:spPr>
        <a:xfrm>
          <a:off x="8699500" y="1429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109880</xdr:rowOff>
    </xdr:from>
    <xdr:to>
      <xdr:col>50</xdr:col>
      <xdr:colOff>114300</xdr:colOff>
      <xdr:row>83</xdr:row>
      <xdr:rowOff>111709</xdr:rowOff>
    </xdr:to>
    <xdr:cxnSp macro="">
      <xdr:nvCxnSpPr>
        <xdr:cNvPr id="364" name="直線コネクタ 363">
          <a:extLst>
            <a:ext uri="{FF2B5EF4-FFF2-40B4-BE49-F238E27FC236}">
              <a16:creationId xmlns:a16="http://schemas.microsoft.com/office/drawing/2014/main" id="{0E5CF11E-B939-42FB-940B-1F15E2E53794}"/>
            </a:ext>
          </a:extLst>
        </xdr:cNvPr>
        <xdr:cNvCxnSpPr/>
      </xdr:nvCxnSpPr>
      <xdr:spPr>
        <a:xfrm flipV="1">
          <a:off x="8750300" y="1434023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83313</xdr:rowOff>
    </xdr:from>
    <xdr:to>
      <xdr:col>41</xdr:col>
      <xdr:colOff>101600</xdr:colOff>
      <xdr:row>84</xdr:row>
      <xdr:rowOff>13463</xdr:rowOff>
    </xdr:to>
    <xdr:sp macro="" textlink="">
      <xdr:nvSpPr>
        <xdr:cNvPr id="365" name="楕円 364">
          <a:extLst>
            <a:ext uri="{FF2B5EF4-FFF2-40B4-BE49-F238E27FC236}">
              <a16:creationId xmlns:a16="http://schemas.microsoft.com/office/drawing/2014/main" id="{44963ED2-7C63-4EB0-9ECF-4C9794852643}"/>
            </a:ext>
          </a:extLst>
        </xdr:cNvPr>
        <xdr:cNvSpPr/>
      </xdr:nvSpPr>
      <xdr:spPr>
        <a:xfrm>
          <a:off x="7810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111709</xdr:rowOff>
    </xdr:from>
    <xdr:to>
      <xdr:col>45</xdr:col>
      <xdr:colOff>177800</xdr:colOff>
      <xdr:row>83</xdr:row>
      <xdr:rowOff>134113</xdr:rowOff>
    </xdr:to>
    <xdr:cxnSp macro="">
      <xdr:nvCxnSpPr>
        <xdr:cNvPr id="366" name="直線コネクタ 365">
          <a:extLst>
            <a:ext uri="{FF2B5EF4-FFF2-40B4-BE49-F238E27FC236}">
              <a16:creationId xmlns:a16="http://schemas.microsoft.com/office/drawing/2014/main" id="{D1A5ABA4-06FB-4F9B-AE32-70EB05126816}"/>
            </a:ext>
          </a:extLst>
        </xdr:cNvPr>
        <xdr:cNvCxnSpPr/>
      </xdr:nvCxnSpPr>
      <xdr:spPr>
        <a:xfrm flipV="1">
          <a:off x="7861300" y="14342059"/>
          <a:ext cx="8890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56338</xdr:rowOff>
    </xdr:from>
    <xdr:to>
      <xdr:col>36</xdr:col>
      <xdr:colOff>165100</xdr:colOff>
      <xdr:row>83</xdr:row>
      <xdr:rowOff>157938</xdr:rowOff>
    </xdr:to>
    <xdr:sp macro="" textlink="">
      <xdr:nvSpPr>
        <xdr:cNvPr id="367" name="楕円 366">
          <a:extLst>
            <a:ext uri="{FF2B5EF4-FFF2-40B4-BE49-F238E27FC236}">
              <a16:creationId xmlns:a16="http://schemas.microsoft.com/office/drawing/2014/main" id="{114088FE-A19B-4545-BFD8-B0AF75C39B13}"/>
            </a:ext>
          </a:extLst>
        </xdr:cNvPr>
        <xdr:cNvSpPr/>
      </xdr:nvSpPr>
      <xdr:spPr>
        <a:xfrm>
          <a:off x="6921500" y="142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107138</xdr:rowOff>
    </xdr:from>
    <xdr:to>
      <xdr:col>41</xdr:col>
      <xdr:colOff>50800</xdr:colOff>
      <xdr:row>83</xdr:row>
      <xdr:rowOff>134113</xdr:rowOff>
    </xdr:to>
    <xdr:cxnSp macro="">
      <xdr:nvCxnSpPr>
        <xdr:cNvPr id="368" name="直線コネクタ 367">
          <a:extLst>
            <a:ext uri="{FF2B5EF4-FFF2-40B4-BE49-F238E27FC236}">
              <a16:creationId xmlns:a16="http://schemas.microsoft.com/office/drawing/2014/main" id="{B9CAA1B2-2163-40CD-BB0F-610274B5CEAA}"/>
            </a:ext>
          </a:extLst>
        </xdr:cNvPr>
        <xdr:cNvCxnSpPr/>
      </xdr:nvCxnSpPr>
      <xdr:spPr>
        <a:xfrm>
          <a:off x="6972300" y="1433748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69" name="n_1aveValue【公営住宅】&#10;一人当たり面積">
          <a:extLst>
            <a:ext uri="{FF2B5EF4-FFF2-40B4-BE49-F238E27FC236}">
              <a16:creationId xmlns:a16="http://schemas.microsoft.com/office/drawing/2014/main" id="{D657D626-CDE9-49B4-A084-E153A469DE88}"/>
            </a:ext>
          </a:extLst>
        </xdr:cNvPr>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70" name="n_2aveValue【公営住宅】&#10;一人当たり面積">
          <a:extLst>
            <a:ext uri="{FF2B5EF4-FFF2-40B4-BE49-F238E27FC236}">
              <a16:creationId xmlns:a16="http://schemas.microsoft.com/office/drawing/2014/main" id="{1A7D8FC8-3578-482B-9049-318F70E0741E}"/>
            </a:ext>
          </a:extLst>
        </xdr:cNvPr>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71" name="n_3aveValue【公営住宅】&#10;一人当たり面積">
          <a:extLst>
            <a:ext uri="{FF2B5EF4-FFF2-40B4-BE49-F238E27FC236}">
              <a16:creationId xmlns:a16="http://schemas.microsoft.com/office/drawing/2014/main" id="{3556DBAE-3AD1-4B23-AC9B-0163886004C4}"/>
            </a:ext>
          </a:extLst>
        </xdr:cNvPr>
        <xdr:cNvSpPr txBox="1"/>
      </xdr:nvSpPr>
      <xdr:spPr>
        <a:xfrm>
          <a:off x="7626427" y="144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公営住宅】&#10;一人当たり面積">
          <a:extLst>
            <a:ext uri="{FF2B5EF4-FFF2-40B4-BE49-F238E27FC236}">
              <a16:creationId xmlns:a16="http://schemas.microsoft.com/office/drawing/2014/main" id="{A6ADB40B-0144-4B62-96B3-51B6E8C8E4C1}"/>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5757</xdr:rowOff>
    </xdr:from>
    <xdr:ext cx="469744" cy="259045"/>
    <xdr:sp macro="" textlink="">
      <xdr:nvSpPr>
        <xdr:cNvPr id="373" name="n_1mainValue【公営住宅】&#10;一人当たり面積">
          <a:extLst>
            <a:ext uri="{FF2B5EF4-FFF2-40B4-BE49-F238E27FC236}">
              <a16:creationId xmlns:a16="http://schemas.microsoft.com/office/drawing/2014/main" id="{44646D4D-E6FC-4158-896F-0604E7C6C421}"/>
            </a:ext>
          </a:extLst>
        </xdr:cNvPr>
        <xdr:cNvSpPr txBox="1"/>
      </xdr:nvSpPr>
      <xdr:spPr>
        <a:xfrm>
          <a:off x="9391727" y="140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7586</xdr:rowOff>
    </xdr:from>
    <xdr:ext cx="469744" cy="259045"/>
    <xdr:sp macro="" textlink="">
      <xdr:nvSpPr>
        <xdr:cNvPr id="374" name="n_2mainValue【公営住宅】&#10;一人当たり面積">
          <a:extLst>
            <a:ext uri="{FF2B5EF4-FFF2-40B4-BE49-F238E27FC236}">
              <a16:creationId xmlns:a16="http://schemas.microsoft.com/office/drawing/2014/main" id="{30EB9127-A41B-433D-A8EA-9BBCFC00AE54}"/>
            </a:ext>
          </a:extLst>
        </xdr:cNvPr>
        <xdr:cNvSpPr txBox="1"/>
      </xdr:nvSpPr>
      <xdr:spPr>
        <a:xfrm>
          <a:off x="8515427" y="1406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29990</xdr:rowOff>
    </xdr:from>
    <xdr:ext cx="469744" cy="259045"/>
    <xdr:sp macro="" textlink="">
      <xdr:nvSpPr>
        <xdr:cNvPr id="375" name="n_3mainValue【公営住宅】&#10;一人当たり面積">
          <a:extLst>
            <a:ext uri="{FF2B5EF4-FFF2-40B4-BE49-F238E27FC236}">
              <a16:creationId xmlns:a16="http://schemas.microsoft.com/office/drawing/2014/main" id="{CADC1EAE-916D-45CA-99D6-66F0FCB5675B}"/>
            </a:ext>
          </a:extLst>
        </xdr:cNvPr>
        <xdr:cNvSpPr txBox="1"/>
      </xdr:nvSpPr>
      <xdr:spPr>
        <a:xfrm>
          <a:off x="7626427" y="1408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3015</xdr:rowOff>
    </xdr:from>
    <xdr:ext cx="469744" cy="259045"/>
    <xdr:sp macro="" textlink="">
      <xdr:nvSpPr>
        <xdr:cNvPr id="376" name="n_4mainValue【公営住宅】&#10;一人当たり面積">
          <a:extLst>
            <a:ext uri="{FF2B5EF4-FFF2-40B4-BE49-F238E27FC236}">
              <a16:creationId xmlns:a16="http://schemas.microsoft.com/office/drawing/2014/main" id="{E0734E0E-9241-4A55-A4BF-EA5FEE3CCCBC}"/>
            </a:ext>
          </a:extLst>
        </xdr:cNvPr>
        <xdr:cNvSpPr txBox="1"/>
      </xdr:nvSpPr>
      <xdr:spPr>
        <a:xfrm>
          <a:off x="6737427" y="140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D56E71C7-B0A0-4A8A-97B3-D084D65B703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CF7D13DA-D71D-4194-A867-5FDE6280AC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D18777FD-113E-47AC-A2D0-29373E19FA1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C0CFF437-BEB8-49E5-8772-21687AFCF09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DDFCCE26-544C-45CD-9DEB-01CAF2A6822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8EC730FB-9F3C-471E-9C5F-EF0ED456D2C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39B97DFD-5368-4758-96AF-1478B62A0DD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82A8BFC8-7313-4E45-A714-27B1479D4CF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DB26E952-9D75-4512-9BEB-C5354C1FF4C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2324663E-88FB-4A0B-85FD-52CAFA37B65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798A7A0D-8D0F-4CB4-B55D-CEADE9E55C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8705B836-A49F-4F81-9618-FCFCC62E95B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38E9D9FB-7B63-4D0B-82BF-5B68822E676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13F7674F-CE1B-4699-9B03-A902F1F768D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9CF0A26F-39DA-4770-9280-3F13C8CE15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8BDFEDD1-77DF-4FFA-934A-8B195A09D17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4E2CE2AA-18C6-4371-B0F6-8E7E7FD9070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ED59B074-6D95-4B79-9048-0B9B02D780A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F4A7A764-507E-4B6B-9F75-6E136128E25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6BC0A795-2167-447B-A667-2BAFCC917E3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4DD9A9DA-0FA4-41B9-A4C1-CFEE3EC42F7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F4599D86-EED2-413A-B821-E247B491592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FE58ECF1-DC95-49DC-9018-D6C9EF6121B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3311F8B-A593-414F-BA4E-2F14022EBE1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D6A974FB-A940-4473-AA25-23E5967244F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7E077DBA-6701-4065-9851-25936FD8E3A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F86B0073-2FF9-437E-99B9-E32B1E77D84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a:extLst>
            <a:ext uri="{FF2B5EF4-FFF2-40B4-BE49-F238E27FC236}">
              <a16:creationId xmlns:a16="http://schemas.microsoft.com/office/drawing/2014/main" id="{FE6CB766-4813-4D3D-ABA2-EB18631C402D}"/>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a:extLst>
            <a:ext uri="{FF2B5EF4-FFF2-40B4-BE49-F238E27FC236}">
              <a16:creationId xmlns:a16="http://schemas.microsoft.com/office/drawing/2014/main" id="{B29F1D7D-B026-40D9-8BC2-AF971549514F}"/>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a:extLst>
            <a:ext uri="{FF2B5EF4-FFF2-40B4-BE49-F238E27FC236}">
              <a16:creationId xmlns:a16="http://schemas.microsoft.com/office/drawing/2014/main" id="{EAD73ABB-BE01-485F-AA60-743B23E5D167}"/>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a:extLst>
            <a:ext uri="{FF2B5EF4-FFF2-40B4-BE49-F238E27FC236}">
              <a16:creationId xmlns:a16="http://schemas.microsoft.com/office/drawing/2014/main" id="{6AF7351F-F249-4FFC-8524-3F83808BC036}"/>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a:extLst>
            <a:ext uri="{FF2B5EF4-FFF2-40B4-BE49-F238E27FC236}">
              <a16:creationId xmlns:a16="http://schemas.microsoft.com/office/drawing/2014/main" id="{3F369C21-F20F-4B9E-86DA-DFEA58C4258B}"/>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a:extLst>
            <a:ext uri="{FF2B5EF4-FFF2-40B4-BE49-F238E27FC236}">
              <a16:creationId xmlns:a16="http://schemas.microsoft.com/office/drawing/2014/main" id="{3BB4696E-F432-40E5-BF6F-D4CF133FB712}"/>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a:extLst>
            <a:ext uri="{FF2B5EF4-FFF2-40B4-BE49-F238E27FC236}">
              <a16:creationId xmlns:a16="http://schemas.microsoft.com/office/drawing/2014/main" id="{B4379102-DAEC-4445-AE0B-BCFA39DEBECE}"/>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a:extLst>
            <a:ext uri="{FF2B5EF4-FFF2-40B4-BE49-F238E27FC236}">
              <a16:creationId xmlns:a16="http://schemas.microsoft.com/office/drawing/2014/main" id="{0070B725-0752-4925-8841-85E52B6607AA}"/>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E3B269F-77E5-4170-8642-924BBE9B2B0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C0CEDB46-8206-4368-AC41-C492471C158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E96C28FA-97D2-4187-9CB9-972F5DBB63E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a:extLst>
            <a:ext uri="{FF2B5EF4-FFF2-40B4-BE49-F238E27FC236}">
              <a16:creationId xmlns:a16="http://schemas.microsoft.com/office/drawing/2014/main" id="{E36A8A76-089A-4D22-A060-41E85BDE1313}"/>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160C5B55-FDB7-4BC5-996D-1BF94FE37163}"/>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a:extLst>
            <a:ext uri="{FF2B5EF4-FFF2-40B4-BE49-F238E27FC236}">
              <a16:creationId xmlns:a16="http://schemas.microsoft.com/office/drawing/2014/main" id="{B3B94DDB-954C-4E48-B53F-DD5FD1CBCEE5}"/>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7FFEB0E5-DEE1-432C-8398-EBB8107A3C6D}"/>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a:extLst>
            <a:ext uri="{FF2B5EF4-FFF2-40B4-BE49-F238E27FC236}">
              <a16:creationId xmlns:a16="http://schemas.microsoft.com/office/drawing/2014/main" id="{A67A9358-DB82-433C-A4DE-B56DFCCC1EC1}"/>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94168690-3CEC-4B7E-92C5-FE045FA96B67}"/>
            </a:ext>
          </a:extLst>
        </xdr:cNvPr>
        <xdr:cNvSpPr txBox="1"/>
      </xdr:nvSpPr>
      <xdr:spPr>
        <a:xfrm>
          <a:off x="163576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a:extLst>
            <a:ext uri="{FF2B5EF4-FFF2-40B4-BE49-F238E27FC236}">
              <a16:creationId xmlns:a16="http://schemas.microsoft.com/office/drawing/2014/main" id="{B32BD3A1-8475-4DBF-9C6D-0F9CB0BB1D8D}"/>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a:extLst>
            <a:ext uri="{FF2B5EF4-FFF2-40B4-BE49-F238E27FC236}">
              <a16:creationId xmlns:a16="http://schemas.microsoft.com/office/drawing/2014/main" id="{C753B7E1-D2F6-4CA2-9C53-C76056E89D17}"/>
            </a:ext>
          </a:extLst>
        </xdr:cNvPr>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a:extLst>
            <a:ext uri="{FF2B5EF4-FFF2-40B4-BE49-F238E27FC236}">
              <a16:creationId xmlns:a16="http://schemas.microsoft.com/office/drawing/2014/main" id="{E4716029-02DC-4E87-91C1-289B7058D018}"/>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a:extLst>
            <a:ext uri="{FF2B5EF4-FFF2-40B4-BE49-F238E27FC236}">
              <a16:creationId xmlns:a16="http://schemas.microsoft.com/office/drawing/2014/main" id="{44A71B34-689C-4409-BB40-7C59BC1C7F9C}"/>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a:extLst>
            <a:ext uri="{FF2B5EF4-FFF2-40B4-BE49-F238E27FC236}">
              <a16:creationId xmlns:a16="http://schemas.microsoft.com/office/drawing/2014/main" id="{38906E61-4F3C-40B1-BCBD-3A0FFE252E61}"/>
            </a:ext>
          </a:extLst>
        </xdr:cNvPr>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DB125B45-0A31-4243-BF33-D3760D46F50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B11B5F19-58C5-4D72-AC17-A701439F82E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C9DEA8B-4AC7-4770-85E4-FABA9184CB1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1794242-12A3-4C58-BB3E-4CB73CB6664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E7CD2B3-A88D-4092-A5E0-3618E3009B6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119126</xdr:rowOff>
    </xdr:from>
    <xdr:to>
      <xdr:col>85</xdr:col>
      <xdr:colOff>177800</xdr:colOff>
      <xdr:row>39</xdr:row>
      <xdr:rowOff>49276</xdr:rowOff>
    </xdr:to>
    <xdr:sp macro="" textlink="">
      <xdr:nvSpPr>
        <xdr:cNvPr id="431" name="楕円 430">
          <a:extLst>
            <a:ext uri="{FF2B5EF4-FFF2-40B4-BE49-F238E27FC236}">
              <a16:creationId xmlns:a16="http://schemas.microsoft.com/office/drawing/2014/main" id="{56559C13-1C14-4126-8F4D-92F3CF03D086}"/>
            </a:ext>
          </a:extLst>
        </xdr:cNvPr>
        <xdr:cNvSpPr/>
      </xdr:nvSpPr>
      <xdr:spPr>
        <a:xfrm>
          <a:off x="162687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97553</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3F1CEC38-486F-4D55-AEF7-5B810C1BD3C3}"/>
            </a:ext>
          </a:extLst>
        </xdr:cNvPr>
        <xdr:cNvSpPr txBox="1"/>
      </xdr:nvSpPr>
      <xdr:spPr>
        <a:xfrm>
          <a:off x="16357600" y="661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55118</xdr:rowOff>
    </xdr:from>
    <xdr:to>
      <xdr:col>81</xdr:col>
      <xdr:colOff>101600</xdr:colOff>
      <xdr:row>38</xdr:row>
      <xdr:rowOff>156718</xdr:rowOff>
    </xdr:to>
    <xdr:sp macro="" textlink="">
      <xdr:nvSpPr>
        <xdr:cNvPr id="433" name="楕円 432">
          <a:extLst>
            <a:ext uri="{FF2B5EF4-FFF2-40B4-BE49-F238E27FC236}">
              <a16:creationId xmlns:a16="http://schemas.microsoft.com/office/drawing/2014/main" id="{8076016B-223F-4D90-B62B-666A2BE3F1E6}"/>
            </a:ext>
          </a:extLst>
        </xdr:cNvPr>
        <xdr:cNvSpPr/>
      </xdr:nvSpPr>
      <xdr:spPr>
        <a:xfrm>
          <a:off x="15430500" y="6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105918</xdr:rowOff>
    </xdr:from>
    <xdr:to>
      <xdr:col>85</xdr:col>
      <xdr:colOff>127000</xdr:colOff>
      <xdr:row>38</xdr:row>
      <xdr:rowOff>169926</xdr:rowOff>
    </xdr:to>
    <xdr:cxnSp macro="">
      <xdr:nvCxnSpPr>
        <xdr:cNvPr id="434" name="直線コネクタ 433">
          <a:extLst>
            <a:ext uri="{FF2B5EF4-FFF2-40B4-BE49-F238E27FC236}">
              <a16:creationId xmlns:a16="http://schemas.microsoft.com/office/drawing/2014/main" id="{34A1CCE8-70E1-440F-859D-F04F15B2B76E}"/>
            </a:ext>
          </a:extLst>
        </xdr:cNvPr>
        <xdr:cNvCxnSpPr/>
      </xdr:nvCxnSpPr>
      <xdr:spPr>
        <a:xfrm>
          <a:off x="15481300" y="662101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435" name="楕円 434">
          <a:extLst>
            <a:ext uri="{FF2B5EF4-FFF2-40B4-BE49-F238E27FC236}">
              <a16:creationId xmlns:a16="http://schemas.microsoft.com/office/drawing/2014/main" id="{20029E06-B44E-4B48-BB43-E58B1FA52754}"/>
            </a:ext>
          </a:extLst>
        </xdr:cNvPr>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53340</xdr:rowOff>
    </xdr:from>
    <xdr:to>
      <xdr:col>81</xdr:col>
      <xdr:colOff>50800</xdr:colOff>
      <xdr:row>38</xdr:row>
      <xdr:rowOff>105918</xdr:rowOff>
    </xdr:to>
    <xdr:cxnSp macro="">
      <xdr:nvCxnSpPr>
        <xdr:cNvPr id="436" name="直線コネクタ 435">
          <a:extLst>
            <a:ext uri="{FF2B5EF4-FFF2-40B4-BE49-F238E27FC236}">
              <a16:creationId xmlns:a16="http://schemas.microsoft.com/office/drawing/2014/main" id="{B1E4C0C2-ECA1-4A44-BC45-C2198A79F824}"/>
            </a:ext>
          </a:extLst>
        </xdr:cNvPr>
        <xdr:cNvCxnSpPr/>
      </xdr:nvCxnSpPr>
      <xdr:spPr>
        <a:xfrm>
          <a:off x="14592300" y="656844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73406</xdr:rowOff>
    </xdr:from>
    <xdr:to>
      <xdr:col>72</xdr:col>
      <xdr:colOff>38100</xdr:colOff>
      <xdr:row>39</xdr:row>
      <xdr:rowOff>3556</xdr:rowOff>
    </xdr:to>
    <xdr:sp macro="" textlink="">
      <xdr:nvSpPr>
        <xdr:cNvPr id="437" name="楕円 436">
          <a:extLst>
            <a:ext uri="{FF2B5EF4-FFF2-40B4-BE49-F238E27FC236}">
              <a16:creationId xmlns:a16="http://schemas.microsoft.com/office/drawing/2014/main" id="{A3CBB329-3365-4383-962D-12983113501E}"/>
            </a:ext>
          </a:extLst>
        </xdr:cNvPr>
        <xdr:cNvSpPr/>
      </xdr:nvSpPr>
      <xdr:spPr>
        <a:xfrm>
          <a:off x="13652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53340</xdr:rowOff>
    </xdr:from>
    <xdr:to>
      <xdr:col>76</xdr:col>
      <xdr:colOff>114300</xdr:colOff>
      <xdr:row>38</xdr:row>
      <xdr:rowOff>124206</xdr:rowOff>
    </xdr:to>
    <xdr:cxnSp macro="">
      <xdr:nvCxnSpPr>
        <xdr:cNvPr id="438" name="直線コネクタ 437">
          <a:extLst>
            <a:ext uri="{FF2B5EF4-FFF2-40B4-BE49-F238E27FC236}">
              <a16:creationId xmlns:a16="http://schemas.microsoft.com/office/drawing/2014/main" id="{D3729EEC-C119-4623-AF9E-15001F0B4EC5}"/>
            </a:ext>
          </a:extLst>
        </xdr:cNvPr>
        <xdr:cNvCxnSpPr/>
      </xdr:nvCxnSpPr>
      <xdr:spPr>
        <a:xfrm flipV="1">
          <a:off x="13703300" y="656844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20828</xdr:rowOff>
    </xdr:from>
    <xdr:to>
      <xdr:col>67</xdr:col>
      <xdr:colOff>101600</xdr:colOff>
      <xdr:row>38</xdr:row>
      <xdr:rowOff>122428</xdr:rowOff>
    </xdr:to>
    <xdr:sp macro="" textlink="">
      <xdr:nvSpPr>
        <xdr:cNvPr id="439" name="楕円 438">
          <a:extLst>
            <a:ext uri="{FF2B5EF4-FFF2-40B4-BE49-F238E27FC236}">
              <a16:creationId xmlns:a16="http://schemas.microsoft.com/office/drawing/2014/main" id="{03441FD9-0195-4198-81A0-022FFC0544C3}"/>
            </a:ext>
          </a:extLst>
        </xdr:cNvPr>
        <xdr:cNvSpPr/>
      </xdr:nvSpPr>
      <xdr:spPr>
        <a:xfrm>
          <a:off x="12763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71628</xdr:rowOff>
    </xdr:from>
    <xdr:to>
      <xdr:col>71</xdr:col>
      <xdr:colOff>177800</xdr:colOff>
      <xdr:row>38</xdr:row>
      <xdr:rowOff>124206</xdr:rowOff>
    </xdr:to>
    <xdr:cxnSp macro="">
      <xdr:nvCxnSpPr>
        <xdr:cNvPr id="440" name="直線コネクタ 439">
          <a:extLst>
            <a:ext uri="{FF2B5EF4-FFF2-40B4-BE49-F238E27FC236}">
              <a16:creationId xmlns:a16="http://schemas.microsoft.com/office/drawing/2014/main" id="{06ACA8A3-BE76-4A0C-A044-380BB253C609}"/>
            </a:ext>
          </a:extLst>
        </xdr:cNvPr>
        <xdr:cNvCxnSpPr/>
      </xdr:nvCxnSpPr>
      <xdr:spPr>
        <a:xfrm>
          <a:off x="12814300" y="658672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DE03CFB8-7D57-4E19-9497-7F3CCFE0FB68}"/>
            </a:ext>
          </a:extLst>
        </xdr:cNvPr>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E5D0BE75-7626-47C9-B450-4FD4B6DE6397}"/>
            </a:ext>
          </a:extLst>
        </xdr:cNvPr>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1547BDEF-289C-4031-A9A3-DEF431D5DB11}"/>
            </a:ext>
          </a:extLst>
        </xdr:cNvPr>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6DD8FEF9-FF49-47BE-A1C8-E2B37524F12F}"/>
            </a:ext>
          </a:extLst>
        </xdr:cNvPr>
        <xdr:cNvSpPr txBox="1"/>
      </xdr:nvSpPr>
      <xdr:spPr>
        <a:xfrm>
          <a:off x="12611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147845</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4686E01A-A80E-4310-98DB-463A14E1EBB4}"/>
            </a:ext>
          </a:extLst>
        </xdr:cNvPr>
        <xdr:cNvSpPr txBox="1"/>
      </xdr:nvSpPr>
      <xdr:spPr>
        <a:xfrm>
          <a:off x="15266044" y="666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C46F0D79-4B80-4787-A4DD-08CB0E758B88}"/>
            </a:ext>
          </a:extLst>
        </xdr:cNvPr>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166133</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446C7596-B835-4F89-8A3B-BF0D156C59FF}"/>
            </a:ext>
          </a:extLst>
        </xdr:cNvPr>
        <xdr:cNvSpPr txBox="1"/>
      </xdr:nvSpPr>
      <xdr:spPr>
        <a:xfrm>
          <a:off x="13500744"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113555</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BBD86054-FB4C-4B2B-92C1-0DED87F42B0D}"/>
            </a:ext>
          </a:extLst>
        </xdr:cNvPr>
        <xdr:cNvSpPr txBox="1"/>
      </xdr:nvSpPr>
      <xdr:spPr>
        <a:xfrm>
          <a:off x="12611744" y="662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A69455A3-3140-4AA2-93CE-CC3D8CBD67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C8D833A0-9AE1-419D-A83A-03FF1B2C039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88266625-7EBC-45C6-8A60-C91B6F03837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D18D9373-8B59-484F-96BB-6A87BACA738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BC04314E-B326-48CA-B643-F7B86A0E9D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5D54DE27-72A5-43EB-ABE2-F91E7DB5315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997764EB-EE3B-44F6-897C-7A6E32A74C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3F045262-E6E9-4387-A448-A34B91D058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F2437CCA-9AF0-42A1-98E3-EEF2487E39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566DDDB5-3BBE-446D-8913-51C9AB06BBC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7CB2E30B-A45E-4ECB-ACF6-D62EEDC8279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C59087D0-4A8C-4AA5-963A-36ED7B1694D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F89ED1A4-C052-4638-AE86-25E8D38D58B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060FD808-6E0D-4A73-BE87-E557F75C5FF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21CFB72D-706A-4FD9-9054-F3D9EDA9F1D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73DFDC8C-7D5F-4A82-A9CE-AABCBA27CFC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68706B85-35F2-49C6-B09A-BDFBC4A04EB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1EA0B6EB-D7C8-4483-95D4-53036493030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285661A5-6539-42B6-884F-A3CB06BD8F4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2576B081-A029-4165-9927-EC8C0BFDBE9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6D2E9AC1-5A6E-497E-9245-D840D85757C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93AAA177-3374-43C2-8C58-4D93BFCA1AB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9AD7FA45-E3CF-476E-BD5B-BCB5EE1C1A1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1563732E-6310-4737-9FA5-610E78F7351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F78505CD-1E8B-422F-B9C8-75A6E971717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a:extLst>
            <a:ext uri="{FF2B5EF4-FFF2-40B4-BE49-F238E27FC236}">
              <a16:creationId xmlns:a16="http://schemas.microsoft.com/office/drawing/2014/main" id="{7B294A9A-08CB-4338-A242-BC251B501A6B}"/>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41515F4D-A9CC-438C-AD92-E84291D0A168}"/>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a:extLst>
            <a:ext uri="{FF2B5EF4-FFF2-40B4-BE49-F238E27FC236}">
              <a16:creationId xmlns:a16="http://schemas.microsoft.com/office/drawing/2014/main" id="{143F434E-0285-4FAB-8532-2C93820307E1}"/>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C70C1610-BC86-4A27-A54B-096E841E166C}"/>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a:extLst>
            <a:ext uri="{FF2B5EF4-FFF2-40B4-BE49-F238E27FC236}">
              <a16:creationId xmlns:a16="http://schemas.microsoft.com/office/drawing/2014/main" id="{5F5BA95E-70A1-4AC1-997A-120BA6E75B9B}"/>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74633658-EEDF-4F69-BAB1-18A9F3C94EB1}"/>
            </a:ext>
          </a:extLst>
        </xdr:cNvPr>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a:extLst>
            <a:ext uri="{FF2B5EF4-FFF2-40B4-BE49-F238E27FC236}">
              <a16:creationId xmlns:a16="http://schemas.microsoft.com/office/drawing/2014/main" id="{0D36FB52-B528-4D73-908F-286B80B1B087}"/>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a:extLst>
            <a:ext uri="{FF2B5EF4-FFF2-40B4-BE49-F238E27FC236}">
              <a16:creationId xmlns:a16="http://schemas.microsoft.com/office/drawing/2014/main" id="{0BC180E6-9D41-4EEA-B869-1650BBB8E84C}"/>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a:extLst>
            <a:ext uri="{FF2B5EF4-FFF2-40B4-BE49-F238E27FC236}">
              <a16:creationId xmlns:a16="http://schemas.microsoft.com/office/drawing/2014/main" id="{8BCE18CD-1A33-46F2-A469-2ED0DECC3B68}"/>
            </a:ext>
          </a:extLst>
        </xdr:cNvPr>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a:extLst>
            <a:ext uri="{FF2B5EF4-FFF2-40B4-BE49-F238E27FC236}">
              <a16:creationId xmlns:a16="http://schemas.microsoft.com/office/drawing/2014/main" id="{DBFF1E02-1083-4842-A270-F97376294B48}"/>
            </a:ext>
          </a:extLst>
        </xdr:cNvPr>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a:extLst>
            <a:ext uri="{FF2B5EF4-FFF2-40B4-BE49-F238E27FC236}">
              <a16:creationId xmlns:a16="http://schemas.microsoft.com/office/drawing/2014/main" id="{C12912A7-612C-43E0-8E89-390F46C0F562}"/>
            </a:ext>
          </a:extLst>
        </xdr:cNvPr>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BA9F2D1-F2CF-43F2-9B69-CD63AF7B8B3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778F2B7-496F-422D-B4A8-1282356473A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952779D-8733-44A6-8938-348A138E8FF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658C209-D93E-42C6-818E-6E4A38EAECD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951A853-C559-4AC6-BF76-26962335C06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30299</xdr:rowOff>
    </xdr:from>
    <xdr:to>
      <xdr:col>116</xdr:col>
      <xdr:colOff>114300</xdr:colOff>
      <xdr:row>39</xdr:row>
      <xdr:rowOff>131899</xdr:rowOff>
    </xdr:to>
    <xdr:sp macro="" textlink="">
      <xdr:nvSpPr>
        <xdr:cNvPr id="490" name="楕円 489">
          <a:extLst>
            <a:ext uri="{FF2B5EF4-FFF2-40B4-BE49-F238E27FC236}">
              <a16:creationId xmlns:a16="http://schemas.microsoft.com/office/drawing/2014/main" id="{089D587D-4B99-44F0-8A46-017A9C004446}"/>
            </a:ext>
          </a:extLst>
        </xdr:cNvPr>
        <xdr:cNvSpPr/>
      </xdr:nvSpPr>
      <xdr:spPr>
        <a:xfrm>
          <a:off x="22110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8726</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CC5519DC-10FD-44FB-BCDB-520BBE8A8A0F}"/>
            </a:ext>
          </a:extLst>
        </xdr:cNvPr>
        <xdr:cNvSpPr txBox="1"/>
      </xdr:nvSpPr>
      <xdr:spPr>
        <a:xfrm>
          <a:off x="22199600" y="669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20501</xdr:rowOff>
    </xdr:from>
    <xdr:to>
      <xdr:col>112</xdr:col>
      <xdr:colOff>38100</xdr:colOff>
      <xdr:row>39</xdr:row>
      <xdr:rowOff>122101</xdr:rowOff>
    </xdr:to>
    <xdr:sp macro="" textlink="">
      <xdr:nvSpPr>
        <xdr:cNvPr id="492" name="楕円 491">
          <a:extLst>
            <a:ext uri="{FF2B5EF4-FFF2-40B4-BE49-F238E27FC236}">
              <a16:creationId xmlns:a16="http://schemas.microsoft.com/office/drawing/2014/main" id="{9657D0BE-07C9-46E4-A8CD-4B728B5E8789}"/>
            </a:ext>
          </a:extLst>
        </xdr:cNvPr>
        <xdr:cNvSpPr/>
      </xdr:nvSpPr>
      <xdr:spPr>
        <a:xfrm>
          <a:off x="21272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71301</xdr:rowOff>
    </xdr:from>
    <xdr:to>
      <xdr:col>116</xdr:col>
      <xdr:colOff>63500</xdr:colOff>
      <xdr:row>39</xdr:row>
      <xdr:rowOff>81099</xdr:rowOff>
    </xdr:to>
    <xdr:cxnSp macro="">
      <xdr:nvCxnSpPr>
        <xdr:cNvPr id="493" name="直線コネクタ 492">
          <a:extLst>
            <a:ext uri="{FF2B5EF4-FFF2-40B4-BE49-F238E27FC236}">
              <a16:creationId xmlns:a16="http://schemas.microsoft.com/office/drawing/2014/main" id="{3A6B59B6-5019-458E-940E-3933029A061B}"/>
            </a:ext>
          </a:extLst>
        </xdr:cNvPr>
        <xdr:cNvCxnSpPr/>
      </xdr:nvCxnSpPr>
      <xdr:spPr>
        <a:xfrm>
          <a:off x="21323300" y="67578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53159</xdr:rowOff>
    </xdr:from>
    <xdr:to>
      <xdr:col>107</xdr:col>
      <xdr:colOff>101600</xdr:colOff>
      <xdr:row>39</xdr:row>
      <xdr:rowOff>154759</xdr:rowOff>
    </xdr:to>
    <xdr:sp macro="" textlink="">
      <xdr:nvSpPr>
        <xdr:cNvPr id="494" name="楕円 493">
          <a:extLst>
            <a:ext uri="{FF2B5EF4-FFF2-40B4-BE49-F238E27FC236}">
              <a16:creationId xmlns:a16="http://schemas.microsoft.com/office/drawing/2014/main" id="{58D436F2-9FE8-4E28-A2EC-CA3D998675CB}"/>
            </a:ext>
          </a:extLst>
        </xdr:cNvPr>
        <xdr:cNvSpPr/>
      </xdr:nvSpPr>
      <xdr:spPr>
        <a:xfrm>
          <a:off x="20383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71301</xdr:rowOff>
    </xdr:from>
    <xdr:to>
      <xdr:col>111</xdr:col>
      <xdr:colOff>177800</xdr:colOff>
      <xdr:row>39</xdr:row>
      <xdr:rowOff>103959</xdr:rowOff>
    </xdr:to>
    <xdr:cxnSp macro="">
      <xdr:nvCxnSpPr>
        <xdr:cNvPr id="495" name="直線コネクタ 494">
          <a:extLst>
            <a:ext uri="{FF2B5EF4-FFF2-40B4-BE49-F238E27FC236}">
              <a16:creationId xmlns:a16="http://schemas.microsoft.com/office/drawing/2014/main" id="{0C6492DC-0401-4794-92B7-F3F0DB189602}"/>
            </a:ext>
          </a:extLst>
        </xdr:cNvPr>
        <xdr:cNvCxnSpPr/>
      </xdr:nvCxnSpPr>
      <xdr:spPr>
        <a:xfrm flipV="1">
          <a:off x="20434300" y="67578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146231</xdr:rowOff>
    </xdr:from>
    <xdr:to>
      <xdr:col>102</xdr:col>
      <xdr:colOff>165100</xdr:colOff>
      <xdr:row>39</xdr:row>
      <xdr:rowOff>76381</xdr:rowOff>
    </xdr:to>
    <xdr:sp macro="" textlink="">
      <xdr:nvSpPr>
        <xdr:cNvPr id="496" name="楕円 495">
          <a:extLst>
            <a:ext uri="{FF2B5EF4-FFF2-40B4-BE49-F238E27FC236}">
              <a16:creationId xmlns:a16="http://schemas.microsoft.com/office/drawing/2014/main" id="{C90ECD7A-1931-40D5-B20B-D21ABFD21DF4}"/>
            </a:ext>
          </a:extLst>
        </xdr:cNvPr>
        <xdr:cNvSpPr/>
      </xdr:nvSpPr>
      <xdr:spPr>
        <a:xfrm>
          <a:off x="19494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25581</xdr:rowOff>
    </xdr:from>
    <xdr:to>
      <xdr:col>107</xdr:col>
      <xdr:colOff>50800</xdr:colOff>
      <xdr:row>39</xdr:row>
      <xdr:rowOff>103959</xdr:rowOff>
    </xdr:to>
    <xdr:cxnSp macro="">
      <xdr:nvCxnSpPr>
        <xdr:cNvPr id="497" name="直線コネクタ 496">
          <a:extLst>
            <a:ext uri="{FF2B5EF4-FFF2-40B4-BE49-F238E27FC236}">
              <a16:creationId xmlns:a16="http://schemas.microsoft.com/office/drawing/2014/main" id="{11E90CA4-99D3-4E25-8C9D-95E6329C6B70}"/>
            </a:ext>
          </a:extLst>
        </xdr:cNvPr>
        <xdr:cNvCxnSpPr/>
      </xdr:nvCxnSpPr>
      <xdr:spPr>
        <a:xfrm>
          <a:off x="19545300" y="671213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80917</xdr:rowOff>
    </xdr:from>
    <xdr:to>
      <xdr:col>98</xdr:col>
      <xdr:colOff>38100</xdr:colOff>
      <xdr:row>39</xdr:row>
      <xdr:rowOff>11067</xdr:rowOff>
    </xdr:to>
    <xdr:sp macro="" textlink="">
      <xdr:nvSpPr>
        <xdr:cNvPr id="498" name="楕円 497">
          <a:extLst>
            <a:ext uri="{FF2B5EF4-FFF2-40B4-BE49-F238E27FC236}">
              <a16:creationId xmlns:a16="http://schemas.microsoft.com/office/drawing/2014/main" id="{C3031695-028A-410A-959E-705DD7DD1FF4}"/>
            </a:ext>
          </a:extLst>
        </xdr:cNvPr>
        <xdr:cNvSpPr/>
      </xdr:nvSpPr>
      <xdr:spPr>
        <a:xfrm>
          <a:off x="18605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131717</xdr:rowOff>
    </xdr:from>
    <xdr:to>
      <xdr:col>102</xdr:col>
      <xdr:colOff>114300</xdr:colOff>
      <xdr:row>39</xdr:row>
      <xdr:rowOff>25581</xdr:rowOff>
    </xdr:to>
    <xdr:cxnSp macro="">
      <xdr:nvCxnSpPr>
        <xdr:cNvPr id="499" name="直線コネクタ 498">
          <a:extLst>
            <a:ext uri="{FF2B5EF4-FFF2-40B4-BE49-F238E27FC236}">
              <a16:creationId xmlns:a16="http://schemas.microsoft.com/office/drawing/2014/main" id="{5495C6D3-17A3-4741-B481-F0439C6C2A9D}"/>
            </a:ext>
          </a:extLst>
        </xdr:cNvPr>
        <xdr:cNvCxnSpPr/>
      </xdr:nvCxnSpPr>
      <xdr:spPr>
        <a:xfrm>
          <a:off x="18656300" y="66468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E7AD9D8B-B8F6-4661-B73E-AD8A26641B20}"/>
            </a:ext>
          </a:extLst>
        </xdr:cNvPr>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ECA3814-89D5-410D-B6DE-745377D5CF0B}"/>
            </a:ext>
          </a:extLst>
        </xdr:cNvPr>
        <xdr:cNvSpPr txBox="1"/>
      </xdr:nvSpPr>
      <xdr:spPr>
        <a:xfrm>
          <a:off x="20199427"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F8F250DE-09CE-4CEB-A791-508B15BCA4F0}"/>
            </a:ext>
          </a:extLst>
        </xdr:cNvPr>
        <xdr:cNvSpPr txBox="1"/>
      </xdr:nvSpPr>
      <xdr:spPr>
        <a:xfrm>
          <a:off x="19310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776DED0E-E0BD-4A18-92BD-E51F0170FB73}"/>
            </a:ext>
          </a:extLst>
        </xdr:cNvPr>
        <xdr:cNvSpPr txBox="1"/>
      </xdr:nvSpPr>
      <xdr:spPr>
        <a:xfrm>
          <a:off x="18421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138628</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8BED37C1-112B-46C3-AD6F-CE40B571DCE0}"/>
            </a:ext>
          </a:extLst>
        </xdr:cNvPr>
        <xdr:cNvSpPr txBox="1"/>
      </xdr:nvSpPr>
      <xdr:spPr>
        <a:xfrm>
          <a:off x="21075727" y="648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171286</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7064D8D6-E381-4F21-A22D-9EFBD68B73EF}"/>
            </a:ext>
          </a:extLst>
        </xdr:cNvPr>
        <xdr:cNvSpPr txBox="1"/>
      </xdr:nvSpPr>
      <xdr:spPr>
        <a:xfrm>
          <a:off x="20199427" y="651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92908</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A5C49A1B-B93D-4430-A50E-08E3C4014E8E}"/>
            </a:ext>
          </a:extLst>
        </xdr:cNvPr>
        <xdr:cNvSpPr txBox="1"/>
      </xdr:nvSpPr>
      <xdr:spPr>
        <a:xfrm>
          <a:off x="193104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27594</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F962A710-C872-43FD-9B15-EC6E61239C10}"/>
            </a:ext>
          </a:extLst>
        </xdr:cNvPr>
        <xdr:cNvSpPr txBox="1"/>
      </xdr:nvSpPr>
      <xdr:spPr>
        <a:xfrm>
          <a:off x="18421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F001DB43-20D1-43D1-8163-03923BAFA2E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29F5A7ED-F57F-4425-BB1E-BBFA9231802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FC61D670-AEEC-4C91-AF13-AC0F6093F61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D8A8D6BF-8652-4AE0-947D-D9A1A02007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6F362A51-B44C-41C9-A1CE-DC8A93555F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54E2415-9C1E-4822-98DE-CA806236C30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3BA22E44-BA75-4DEC-8E81-173E1222819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77E65C62-DF59-4949-B6BF-20EDCDDB330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669832DB-3C32-4FCF-B943-51E21B15293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4102C2B1-2D45-4B9B-9E94-5B40C7464D9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FD8CB1A7-F380-442B-B8A9-D083EDF5ABE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A0D0C79C-17BD-4BB1-B043-BDC36899C43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1296BB82-7ADC-4631-92F5-011A56DF687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3BDBEDC6-14BC-4808-9A3D-F09E05DE7AC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EE7B453B-7766-431B-96A9-A064C4760DC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5135ABCF-6868-48DC-A556-01319E4489A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A56A8DB9-0F6A-4687-9A56-477F98514C6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D6457C3C-F5BB-472E-97F7-9AADDE0CDB1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ACD4F186-11F6-433A-859A-6E37CF2ED09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6C6DB509-5A6E-4AC6-838F-484B2AC69F5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E6D7415-7984-44B8-B726-5E42C01936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5B9A91B5-B654-40C6-98A2-E9AB2363432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E02F3351-BC85-4775-A4DE-77AB3B61F22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F35CDB8B-194A-49E3-8AB8-89B2CF6016A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73A8F0EE-99F3-4945-9A75-E53E5AB71A5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a:extLst>
            <a:ext uri="{FF2B5EF4-FFF2-40B4-BE49-F238E27FC236}">
              <a16:creationId xmlns:a16="http://schemas.microsoft.com/office/drawing/2014/main" id="{58B11EFF-2156-43ED-8F3B-9AA3DF85FC31}"/>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52E0A5EC-0F9E-47E8-B121-AD6A8BA2F50E}"/>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a:extLst>
            <a:ext uri="{FF2B5EF4-FFF2-40B4-BE49-F238E27FC236}">
              <a16:creationId xmlns:a16="http://schemas.microsoft.com/office/drawing/2014/main" id="{3528BE7C-B446-42D0-867B-457735E55AD6}"/>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7E2E2C2D-D27F-4315-95F8-BD5B1B81B341}"/>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a:extLst>
            <a:ext uri="{FF2B5EF4-FFF2-40B4-BE49-F238E27FC236}">
              <a16:creationId xmlns:a16="http://schemas.microsoft.com/office/drawing/2014/main" id="{32D36C1E-A0D4-438C-983C-8CB6AE8394EB}"/>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4368D401-EC90-448F-96CB-EF72881FE97D}"/>
            </a:ext>
          </a:extLst>
        </xdr:cNvPr>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a:extLst>
            <a:ext uri="{FF2B5EF4-FFF2-40B4-BE49-F238E27FC236}">
              <a16:creationId xmlns:a16="http://schemas.microsoft.com/office/drawing/2014/main" id="{BA570746-0504-45E3-9113-2025DDB5FEE5}"/>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a:extLst>
            <a:ext uri="{FF2B5EF4-FFF2-40B4-BE49-F238E27FC236}">
              <a16:creationId xmlns:a16="http://schemas.microsoft.com/office/drawing/2014/main" id="{91AD4D44-4E5E-46AC-B29C-424AA9B4610D}"/>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a:extLst>
            <a:ext uri="{FF2B5EF4-FFF2-40B4-BE49-F238E27FC236}">
              <a16:creationId xmlns:a16="http://schemas.microsoft.com/office/drawing/2014/main" id="{35D6F756-E80F-48E3-9AEC-58D1A4EB1BE7}"/>
            </a:ext>
          </a:extLst>
        </xdr:cNvPr>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a:extLst>
            <a:ext uri="{FF2B5EF4-FFF2-40B4-BE49-F238E27FC236}">
              <a16:creationId xmlns:a16="http://schemas.microsoft.com/office/drawing/2014/main" id="{4A16DD4A-C65C-4633-AD0F-13FFB5331933}"/>
            </a:ext>
          </a:extLst>
        </xdr:cNvPr>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a:extLst>
            <a:ext uri="{FF2B5EF4-FFF2-40B4-BE49-F238E27FC236}">
              <a16:creationId xmlns:a16="http://schemas.microsoft.com/office/drawing/2014/main" id="{2AB5D205-C83E-4775-86E8-679883B60EB0}"/>
            </a:ext>
          </a:extLst>
        </xdr:cNvPr>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693D19C-3830-4FBE-99A6-1BD2022FFC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37420FF-5081-4AFC-9A87-64B55F72DF6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29D29EA-1B2D-47C4-9927-1F0CBAB399B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4277BBD-E37D-4EFA-9387-7DB34CEE44A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0DC4CB3-93AD-4F95-A397-FF2AC7ACB48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91259</xdr:rowOff>
    </xdr:from>
    <xdr:to>
      <xdr:col>85</xdr:col>
      <xdr:colOff>177800</xdr:colOff>
      <xdr:row>60</xdr:row>
      <xdr:rowOff>21409</xdr:rowOff>
    </xdr:to>
    <xdr:sp macro="" textlink="">
      <xdr:nvSpPr>
        <xdr:cNvPr id="549" name="楕円 548">
          <a:extLst>
            <a:ext uri="{FF2B5EF4-FFF2-40B4-BE49-F238E27FC236}">
              <a16:creationId xmlns:a16="http://schemas.microsoft.com/office/drawing/2014/main" id="{F90122A6-AF77-43A4-BA9F-AD9CDE101E38}"/>
            </a:ext>
          </a:extLst>
        </xdr:cNvPr>
        <xdr:cNvSpPr/>
      </xdr:nvSpPr>
      <xdr:spPr>
        <a:xfrm>
          <a:off x="162687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114136</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B997CFB5-5CE1-4427-93EA-49B3718579E0}"/>
            </a:ext>
          </a:extLst>
        </xdr:cNvPr>
        <xdr:cNvSpPr txBox="1"/>
      </xdr:nvSpPr>
      <xdr:spPr>
        <a:xfrm>
          <a:off x="16357600" y="1005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71665</xdr:rowOff>
    </xdr:from>
    <xdr:to>
      <xdr:col>81</xdr:col>
      <xdr:colOff>101600</xdr:colOff>
      <xdr:row>60</xdr:row>
      <xdr:rowOff>1815</xdr:rowOff>
    </xdr:to>
    <xdr:sp macro="" textlink="">
      <xdr:nvSpPr>
        <xdr:cNvPr id="551" name="楕円 550">
          <a:extLst>
            <a:ext uri="{FF2B5EF4-FFF2-40B4-BE49-F238E27FC236}">
              <a16:creationId xmlns:a16="http://schemas.microsoft.com/office/drawing/2014/main" id="{C0A46483-52C1-438F-A1C3-64EF7E6AD1A6}"/>
            </a:ext>
          </a:extLst>
        </xdr:cNvPr>
        <xdr:cNvSpPr/>
      </xdr:nvSpPr>
      <xdr:spPr>
        <a:xfrm>
          <a:off x="15430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122465</xdr:rowOff>
    </xdr:from>
    <xdr:to>
      <xdr:col>85</xdr:col>
      <xdr:colOff>127000</xdr:colOff>
      <xdr:row>59</xdr:row>
      <xdr:rowOff>142059</xdr:rowOff>
    </xdr:to>
    <xdr:cxnSp macro="">
      <xdr:nvCxnSpPr>
        <xdr:cNvPr id="552" name="直線コネクタ 551">
          <a:extLst>
            <a:ext uri="{FF2B5EF4-FFF2-40B4-BE49-F238E27FC236}">
              <a16:creationId xmlns:a16="http://schemas.microsoft.com/office/drawing/2014/main" id="{562AFE17-98BF-4485-AD58-C9BDB60F8F18}"/>
            </a:ext>
          </a:extLst>
        </xdr:cNvPr>
        <xdr:cNvCxnSpPr/>
      </xdr:nvCxnSpPr>
      <xdr:spPr>
        <a:xfrm>
          <a:off x="15481300" y="1023801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66766</xdr:rowOff>
    </xdr:from>
    <xdr:to>
      <xdr:col>76</xdr:col>
      <xdr:colOff>165100</xdr:colOff>
      <xdr:row>59</xdr:row>
      <xdr:rowOff>168366</xdr:rowOff>
    </xdr:to>
    <xdr:sp macro="" textlink="">
      <xdr:nvSpPr>
        <xdr:cNvPr id="553" name="楕円 552">
          <a:extLst>
            <a:ext uri="{FF2B5EF4-FFF2-40B4-BE49-F238E27FC236}">
              <a16:creationId xmlns:a16="http://schemas.microsoft.com/office/drawing/2014/main" id="{11346BFD-984F-4BC6-80E7-43B1EC05B995}"/>
            </a:ext>
          </a:extLst>
        </xdr:cNvPr>
        <xdr:cNvSpPr/>
      </xdr:nvSpPr>
      <xdr:spPr>
        <a:xfrm>
          <a:off x="14541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117566</xdr:rowOff>
    </xdr:from>
    <xdr:to>
      <xdr:col>81</xdr:col>
      <xdr:colOff>50800</xdr:colOff>
      <xdr:row>59</xdr:row>
      <xdr:rowOff>122465</xdr:rowOff>
    </xdr:to>
    <xdr:cxnSp macro="">
      <xdr:nvCxnSpPr>
        <xdr:cNvPr id="554" name="直線コネクタ 553">
          <a:extLst>
            <a:ext uri="{FF2B5EF4-FFF2-40B4-BE49-F238E27FC236}">
              <a16:creationId xmlns:a16="http://schemas.microsoft.com/office/drawing/2014/main" id="{99AF3388-CE63-4580-BD24-F072550D6739}"/>
            </a:ext>
          </a:extLst>
        </xdr:cNvPr>
        <xdr:cNvCxnSpPr/>
      </xdr:nvCxnSpPr>
      <xdr:spPr>
        <a:xfrm>
          <a:off x="14592300" y="1023311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60234</xdr:rowOff>
    </xdr:from>
    <xdr:to>
      <xdr:col>72</xdr:col>
      <xdr:colOff>38100</xdr:colOff>
      <xdr:row>59</xdr:row>
      <xdr:rowOff>161834</xdr:rowOff>
    </xdr:to>
    <xdr:sp macro="" textlink="">
      <xdr:nvSpPr>
        <xdr:cNvPr id="555" name="楕円 554">
          <a:extLst>
            <a:ext uri="{FF2B5EF4-FFF2-40B4-BE49-F238E27FC236}">
              <a16:creationId xmlns:a16="http://schemas.microsoft.com/office/drawing/2014/main" id="{3EA3A03A-5374-46E1-B3CF-B516D864DC2F}"/>
            </a:ext>
          </a:extLst>
        </xdr:cNvPr>
        <xdr:cNvSpPr/>
      </xdr:nvSpPr>
      <xdr:spPr>
        <a:xfrm>
          <a:off x="13652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111034</xdr:rowOff>
    </xdr:from>
    <xdr:to>
      <xdr:col>76</xdr:col>
      <xdr:colOff>114300</xdr:colOff>
      <xdr:row>59</xdr:row>
      <xdr:rowOff>117566</xdr:rowOff>
    </xdr:to>
    <xdr:cxnSp macro="">
      <xdr:nvCxnSpPr>
        <xdr:cNvPr id="556" name="直線コネクタ 555">
          <a:extLst>
            <a:ext uri="{FF2B5EF4-FFF2-40B4-BE49-F238E27FC236}">
              <a16:creationId xmlns:a16="http://schemas.microsoft.com/office/drawing/2014/main" id="{99C96C17-8076-4F99-8F98-C727973F0DDD}"/>
            </a:ext>
          </a:extLst>
        </xdr:cNvPr>
        <xdr:cNvCxnSpPr/>
      </xdr:nvCxnSpPr>
      <xdr:spPr>
        <a:xfrm>
          <a:off x="13703300" y="102265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76563</xdr:rowOff>
    </xdr:from>
    <xdr:to>
      <xdr:col>67</xdr:col>
      <xdr:colOff>101600</xdr:colOff>
      <xdr:row>60</xdr:row>
      <xdr:rowOff>6713</xdr:rowOff>
    </xdr:to>
    <xdr:sp macro="" textlink="">
      <xdr:nvSpPr>
        <xdr:cNvPr id="557" name="楕円 556">
          <a:extLst>
            <a:ext uri="{FF2B5EF4-FFF2-40B4-BE49-F238E27FC236}">
              <a16:creationId xmlns:a16="http://schemas.microsoft.com/office/drawing/2014/main" id="{D7164D82-79D0-4D89-915B-FAE05AEC36C5}"/>
            </a:ext>
          </a:extLst>
        </xdr:cNvPr>
        <xdr:cNvSpPr/>
      </xdr:nvSpPr>
      <xdr:spPr>
        <a:xfrm>
          <a:off x="12763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111034</xdr:rowOff>
    </xdr:from>
    <xdr:to>
      <xdr:col>71</xdr:col>
      <xdr:colOff>177800</xdr:colOff>
      <xdr:row>59</xdr:row>
      <xdr:rowOff>127363</xdr:rowOff>
    </xdr:to>
    <xdr:cxnSp macro="">
      <xdr:nvCxnSpPr>
        <xdr:cNvPr id="558" name="直線コネクタ 557">
          <a:extLst>
            <a:ext uri="{FF2B5EF4-FFF2-40B4-BE49-F238E27FC236}">
              <a16:creationId xmlns:a16="http://schemas.microsoft.com/office/drawing/2014/main" id="{CDE852D2-161F-4038-860F-0948F21B0058}"/>
            </a:ext>
          </a:extLst>
        </xdr:cNvPr>
        <xdr:cNvCxnSpPr/>
      </xdr:nvCxnSpPr>
      <xdr:spPr>
        <a:xfrm flipV="1">
          <a:off x="12814300" y="102265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59" name="n_1aveValue【学校施設】&#10;有形固定資産減価償却率">
          <a:extLst>
            <a:ext uri="{FF2B5EF4-FFF2-40B4-BE49-F238E27FC236}">
              <a16:creationId xmlns:a16="http://schemas.microsoft.com/office/drawing/2014/main" id="{D55201DF-0D5F-45D1-9E86-5E6EEA02F8D6}"/>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560" name="n_2aveValue【学校施設】&#10;有形固定資産減価償却率">
          <a:extLst>
            <a:ext uri="{FF2B5EF4-FFF2-40B4-BE49-F238E27FC236}">
              <a16:creationId xmlns:a16="http://schemas.microsoft.com/office/drawing/2014/main" id="{5043C7F6-5B32-4D19-9FBC-DC06F50A1784}"/>
            </a:ext>
          </a:extLst>
        </xdr:cNvPr>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561" name="n_3aveValue【学校施設】&#10;有形固定資産減価償却率">
          <a:extLst>
            <a:ext uri="{FF2B5EF4-FFF2-40B4-BE49-F238E27FC236}">
              <a16:creationId xmlns:a16="http://schemas.microsoft.com/office/drawing/2014/main" id="{28679C8E-6201-4ABE-AD69-DBFBCFB25FD2}"/>
            </a:ext>
          </a:extLst>
        </xdr:cNvPr>
        <xdr:cNvSpPr txBox="1"/>
      </xdr:nvSpPr>
      <xdr:spPr>
        <a:xfrm>
          <a:off x="13500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562" name="n_4aveValue【学校施設】&#10;有形固定資産減価償却率">
          <a:extLst>
            <a:ext uri="{FF2B5EF4-FFF2-40B4-BE49-F238E27FC236}">
              <a16:creationId xmlns:a16="http://schemas.microsoft.com/office/drawing/2014/main" id="{F5EC12BB-580F-438E-B253-6752ED35E1CE}"/>
            </a:ext>
          </a:extLst>
        </xdr:cNvPr>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18342</xdr:rowOff>
    </xdr:from>
    <xdr:ext cx="405111" cy="259045"/>
    <xdr:sp macro="" textlink="">
      <xdr:nvSpPr>
        <xdr:cNvPr id="563" name="n_1mainValue【学校施設】&#10;有形固定資産減価償却率">
          <a:extLst>
            <a:ext uri="{FF2B5EF4-FFF2-40B4-BE49-F238E27FC236}">
              <a16:creationId xmlns:a16="http://schemas.microsoft.com/office/drawing/2014/main" id="{EA726620-2293-435E-8DBA-F8A7EFF7DF68}"/>
            </a:ext>
          </a:extLst>
        </xdr:cNvPr>
        <xdr:cNvSpPr txBox="1"/>
      </xdr:nvSpPr>
      <xdr:spPr>
        <a:xfrm>
          <a:off x="152660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13443</xdr:rowOff>
    </xdr:from>
    <xdr:ext cx="405111" cy="259045"/>
    <xdr:sp macro="" textlink="">
      <xdr:nvSpPr>
        <xdr:cNvPr id="564" name="n_2mainValue【学校施設】&#10;有形固定資産減価償却率">
          <a:extLst>
            <a:ext uri="{FF2B5EF4-FFF2-40B4-BE49-F238E27FC236}">
              <a16:creationId xmlns:a16="http://schemas.microsoft.com/office/drawing/2014/main" id="{A03FE4B2-10D6-43E0-98A4-1238F6D2A097}"/>
            </a:ext>
          </a:extLst>
        </xdr:cNvPr>
        <xdr:cNvSpPr txBox="1"/>
      </xdr:nvSpPr>
      <xdr:spPr>
        <a:xfrm>
          <a:off x="14389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6911</xdr:rowOff>
    </xdr:from>
    <xdr:ext cx="405111" cy="259045"/>
    <xdr:sp macro="" textlink="">
      <xdr:nvSpPr>
        <xdr:cNvPr id="565" name="n_3mainValue【学校施設】&#10;有形固定資産減価償却率">
          <a:extLst>
            <a:ext uri="{FF2B5EF4-FFF2-40B4-BE49-F238E27FC236}">
              <a16:creationId xmlns:a16="http://schemas.microsoft.com/office/drawing/2014/main" id="{FA3D6378-F2ED-439A-B77E-95E3436EAA1D}"/>
            </a:ext>
          </a:extLst>
        </xdr:cNvPr>
        <xdr:cNvSpPr txBox="1"/>
      </xdr:nvSpPr>
      <xdr:spPr>
        <a:xfrm>
          <a:off x="13500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23240</xdr:rowOff>
    </xdr:from>
    <xdr:ext cx="405111" cy="259045"/>
    <xdr:sp macro="" textlink="">
      <xdr:nvSpPr>
        <xdr:cNvPr id="566" name="n_4mainValue【学校施設】&#10;有形固定資産減価償却率">
          <a:extLst>
            <a:ext uri="{FF2B5EF4-FFF2-40B4-BE49-F238E27FC236}">
              <a16:creationId xmlns:a16="http://schemas.microsoft.com/office/drawing/2014/main" id="{2CF9A76D-712D-47C6-9E65-64DBA50E6543}"/>
            </a:ext>
          </a:extLst>
        </xdr:cNvPr>
        <xdr:cNvSpPr txBox="1"/>
      </xdr:nvSpPr>
      <xdr:spPr>
        <a:xfrm>
          <a:off x="12611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4C5F6BE9-0BE6-4449-B77F-DCFB602A32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45C8F352-7F40-41B7-AE5F-4AC22ACCDBB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6125BE0A-FF8B-4BB1-BCB7-C17CE20E3B8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926046C1-1B94-499A-B6FD-7AD608D7A04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E2AC3B69-C0AA-489D-A534-42A96AB8C2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34607995-F5F9-413C-B11D-90131E41652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2340791F-3651-48D0-9181-F56B686C203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183E4FB8-BA12-417E-8098-04E0BA1917B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EAA0CA1-90DF-42BB-8316-E633F8026DF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488BD5AA-2480-40C0-8C07-E6D0775A7B0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EFF0A3D-3ACD-4A2A-98C8-F596F4E6817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D32D08D6-9E51-4F8B-A30F-05908030A46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2077489B-FE74-4DA8-96F5-88C566EA169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9E802277-6B44-4930-B859-F1D043260CE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9B0D2FC4-EB64-40E3-9EAB-6528D6F0E70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49933923-4785-4342-ACAD-1C569BE653B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DDEEA0C8-2E8D-4B13-B179-47B3F80012A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79376385-A09E-4E3E-85DE-3371F1000C3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48900842-E049-4669-94A5-623E0E618A0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6AD6A3C6-E509-45DB-A581-F4ECBB71962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A1E3CE12-D3A7-4093-A01D-8B851DBE709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69AC4F1D-5E55-4958-879A-3E67DF89366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a:extLst>
            <a:ext uri="{FF2B5EF4-FFF2-40B4-BE49-F238E27FC236}">
              <a16:creationId xmlns:a16="http://schemas.microsoft.com/office/drawing/2014/main" id="{7D3B0A75-BB52-4DB2-A3E6-424352594890}"/>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a:extLst>
            <a:ext uri="{FF2B5EF4-FFF2-40B4-BE49-F238E27FC236}">
              <a16:creationId xmlns:a16="http://schemas.microsoft.com/office/drawing/2014/main" id="{641EA982-17FF-426A-9A9E-9D26C8F577C5}"/>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a:extLst>
            <a:ext uri="{FF2B5EF4-FFF2-40B4-BE49-F238E27FC236}">
              <a16:creationId xmlns:a16="http://schemas.microsoft.com/office/drawing/2014/main" id="{3ADC9F9C-C53D-46AA-B704-CF41296F81C4}"/>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a:extLst>
            <a:ext uri="{FF2B5EF4-FFF2-40B4-BE49-F238E27FC236}">
              <a16:creationId xmlns:a16="http://schemas.microsoft.com/office/drawing/2014/main" id="{E697C5F4-713D-46D6-B45F-B0972BD6E044}"/>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a:extLst>
            <a:ext uri="{FF2B5EF4-FFF2-40B4-BE49-F238E27FC236}">
              <a16:creationId xmlns:a16="http://schemas.microsoft.com/office/drawing/2014/main" id="{3610770B-AF69-47A1-B9DC-99D7AAD9EE39}"/>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594" name="【学校施設】&#10;一人当たり面積平均値テキスト">
          <a:extLst>
            <a:ext uri="{FF2B5EF4-FFF2-40B4-BE49-F238E27FC236}">
              <a16:creationId xmlns:a16="http://schemas.microsoft.com/office/drawing/2014/main" id="{D7F5666B-08F7-42F1-B19C-99CD2482CA79}"/>
            </a:ext>
          </a:extLst>
        </xdr:cNvPr>
        <xdr:cNvSpPr txBox="1"/>
      </xdr:nvSpPr>
      <xdr:spPr>
        <a:xfrm>
          <a:off x="22199600" y="1032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a:extLst>
            <a:ext uri="{FF2B5EF4-FFF2-40B4-BE49-F238E27FC236}">
              <a16:creationId xmlns:a16="http://schemas.microsoft.com/office/drawing/2014/main" id="{4957C1D8-6096-42E3-A969-85B8A034AD24}"/>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a:extLst>
            <a:ext uri="{FF2B5EF4-FFF2-40B4-BE49-F238E27FC236}">
              <a16:creationId xmlns:a16="http://schemas.microsoft.com/office/drawing/2014/main" id="{DFC63D7E-186E-4E69-8F12-19D75C9B4DEF}"/>
            </a:ext>
          </a:extLst>
        </xdr:cNvPr>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a:extLst>
            <a:ext uri="{FF2B5EF4-FFF2-40B4-BE49-F238E27FC236}">
              <a16:creationId xmlns:a16="http://schemas.microsoft.com/office/drawing/2014/main" id="{A8348FA3-DDC9-4D30-93EF-3448AFA93A91}"/>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a:extLst>
            <a:ext uri="{FF2B5EF4-FFF2-40B4-BE49-F238E27FC236}">
              <a16:creationId xmlns:a16="http://schemas.microsoft.com/office/drawing/2014/main" id="{EEF5939B-F1AD-4B93-8D26-1981E2F2D41B}"/>
            </a:ext>
          </a:extLst>
        </xdr:cNvPr>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a:extLst>
            <a:ext uri="{FF2B5EF4-FFF2-40B4-BE49-F238E27FC236}">
              <a16:creationId xmlns:a16="http://schemas.microsoft.com/office/drawing/2014/main" id="{35596703-2E4A-47DB-8235-8D2D0F149E4C}"/>
            </a:ext>
          </a:extLst>
        </xdr:cNvPr>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B89BF17F-EBFB-41DE-B973-66C77D0C4C6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863378D-09F0-45B2-B8A8-7700852AFBC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C79C42B-179D-45F5-8A72-EE0FCF604C8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D1839EB-BD74-48B8-B6EC-9EA7BE2406A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1D497AA-93FE-48FD-BADA-033D72C6287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124764</xdr:rowOff>
    </xdr:from>
    <xdr:to>
      <xdr:col>116</xdr:col>
      <xdr:colOff>114300</xdr:colOff>
      <xdr:row>62</xdr:row>
      <xdr:rowOff>54914</xdr:rowOff>
    </xdr:to>
    <xdr:sp macro="" textlink="">
      <xdr:nvSpPr>
        <xdr:cNvPr id="605" name="楕円 604">
          <a:extLst>
            <a:ext uri="{FF2B5EF4-FFF2-40B4-BE49-F238E27FC236}">
              <a16:creationId xmlns:a16="http://schemas.microsoft.com/office/drawing/2014/main" id="{C5DCDD7E-CEBA-4C44-A7D3-CB24AC250080}"/>
            </a:ext>
          </a:extLst>
        </xdr:cNvPr>
        <xdr:cNvSpPr/>
      </xdr:nvSpPr>
      <xdr:spPr>
        <a:xfrm>
          <a:off x="22110700" y="105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103191</xdr:rowOff>
    </xdr:from>
    <xdr:ext cx="469744" cy="259045"/>
    <xdr:sp macro="" textlink="">
      <xdr:nvSpPr>
        <xdr:cNvPr id="606" name="【学校施設】&#10;一人当たり面積該当値テキスト">
          <a:extLst>
            <a:ext uri="{FF2B5EF4-FFF2-40B4-BE49-F238E27FC236}">
              <a16:creationId xmlns:a16="http://schemas.microsoft.com/office/drawing/2014/main" id="{DB89A4D5-9CF6-4F33-9A94-BDDE1FB88EAF}"/>
            </a:ext>
          </a:extLst>
        </xdr:cNvPr>
        <xdr:cNvSpPr txBox="1"/>
      </xdr:nvSpPr>
      <xdr:spPr>
        <a:xfrm>
          <a:off x="22199600" y="1056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38354</xdr:rowOff>
    </xdr:from>
    <xdr:to>
      <xdr:col>112</xdr:col>
      <xdr:colOff>38100</xdr:colOff>
      <xdr:row>61</xdr:row>
      <xdr:rowOff>139954</xdr:rowOff>
    </xdr:to>
    <xdr:sp macro="" textlink="">
      <xdr:nvSpPr>
        <xdr:cNvPr id="607" name="楕円 606">
          <a:extLst>
            <a:ext uri="{FF2B5EF4-FFF2-40B4-BE49-F238E27FC236}">
              <a16:creationId xmlns:a16="http://schemas.microsoft.com/office/drawing/2014/main" id="{7DC89E03-36CD-45A1-A3C5-083C9C17AFD9}"/>
            </a:ext>
          </a:extLst>
        </xdr:cNvPr>
        <xdr:cNvSpPr/>
      </xdr:nvSpPr>
      <xdr:spPr>
        <a:xfrm>
          <a:off x="21272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89154</xdr:rowOff>
    </xdr:from>
    <xdr:to>
      <xdr:col>116</xdr:col>
      <xdr:colOff>63500</xdr:colOff>
      <xdr:row>62</xdr:row>
      <xdr:rowOff>4114</xdr:rowOff>
    </xdr:to>
    <xdr:cxnSp macro="">
      <xdr:nvCxnSpPr>
        <xdr:cNvPr id="608" name="直線コネクタ 607">
          <a:extLst>
            <a:ext uri="{FF2B5EF4-FFF2-40B4-BE49-F238E27FC236}">
              <a16:creationId xmlns:a16="http://schemas.microsoft.com/office/drawing/2014/main" id="{ABDFBD84-ED21-493D-8C7A-E008B4CFA607}"/>
            </a:ext>
          </a:extLst>
        </xdr:cNvPr>
        <xdr:cNvCxnSpPr/>
      </xdr:nvCxnSpPr>
      <xdr:spPr>
        <a:xfrm>
          <a:off x="21323300" y="10547604"/>
          <a:ext cx="8382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66701</xdr:rowOff>
    </xdr:from>
    <xdr:to>
      <xdr:col>107</xdr:col>
      <xdr:colOff>101600</xdr:colOff>
      <xdr:row>61</xdr:row>
      <xdr:rowOff>168301</xdr:rowOff>
    </xdr:to>
    <xdr:sp macro="" textlink="">
      <xdr:nvSpPr>
        <xdr:cNvPr id="609" name="楕円 608">
          <a:extLst>
            <a:ext uri="{FF2B5EF4-FFF2-40B4-BE49-F238E27FC236}">
              <a16:creationId xmlns:a16="http://schemas.microsoft.com/office/drawing/2014/main" id="{F6593859-0DE6-4BFC-95E9-F00CF6040E84}"/>
            </a:ext>
          </a:extLst>
        </xdr:cNvPr>
        <xdr:cNvSpPr/>
      </xdr:nvSpPr>
      <xdr:spPr>
        <a:xfrm>
          <a:off x="20383500" y="105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89154</xdr:rowOff>
    </xdr:from>
    <xdr:to>
      <xdr:col>111</xdr:col>
      <xdr:colOff>177800</xdr:colOff>
      <xdr:row>61</xdr:row>
      <xdr:rowOff>117501</xdr:rowOff>
    </xdr:to>
    <xdr:cxnSp macro="">
      <xdr:nvCxnSpPr>
        <xdr:cNvPr id="610" name="直線コネクタ 609">
          <a:extLst>
            <a:ext uri="{FF2B5EF4-FFF2-40B4-BE49-F238E27FC236}">
              <a16:creationId xmlns:a16="http://schemas.microsoft.com/office/drawing/2014/main" id="{2D06FAF7-63D5-4976-8CD3-6E67E03560CA}"/>
            </a:ext>
          </a:extLst>
        </xdr:cNvPr>
        <xdr:cNvCxnSpPr/>
      </xdr:nvCxnSpPr>
      <xdr:spPr>
        <a:xfrm flipV="1">
          <a:off x="20434300" y="10547604"/>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37440</xdr:rowOff>
    </xdr:from>
    <xdr:to>
      <xdr:col>102</xdr:col>
      <xdr:colOff>165100</xdr:colOff>
      <xdr:row>61</xdr:row>
      <xdr:rowOff>139040</xdr:rowOff>
    </xdr:to>
    <xdr:sp macro="" textlink="">
      <xdr:nvSpPr>
        <xdr:cNvPr id="611" name="楕円 610">
          <a:extLst>
            <a:ext uri="{FF2B5EF4-FFF2-40B4-BE49-F238E27FC236}">
              <a16:creationId xmlns:a16="http://schemas.microsoft.com/office/drawing/2014/main" id="{A906770A-1737-4935-9A4A-6DCEE4665FE2}"/>
            </a:ext>
          </a:extLst>
        </xdr:cNvPr>
        <xdr:cNvSpPr/>
      </xdr:nvSpPr>
      <xdr:spPr>
        <a:xfrm>
          <a:off x="19494500" y="104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88240</xdr:rowOff>
    </xdr:from>
    <xdr:to>
      <xdr:col>107</xdr:col>
      <xdr:colOff>50800</xdr:colOff>
      <xdr:row>61</xdr:row>
      <xdr:rowOff>117501</xdr:rowOff>
    </xdr:to>
    <xdr:cxnSp macro="">
      <xdr:nvCxnSpPr>
        <xdr:cNvPr id="612" name="直線コネクタ 611">
          <a:extLst>
            <a:ext uri="{FF2B5EF4-FFF2-40B4-BE49-F238E27FC236}">
              <a16:creationId xmlns:a16="http://schemas.microsoft.com/office/drawing/2014/main" id="{47E0B6D1-7C26-4D8E-AB38-96BBD4FB362A}"/>
            </a:ext>
          </a:extLst>
        </xdr:cNvPr>
        <xdr:cNvCxnSpPr/>
      </xdr:nvCxnSpPr>
      <xdr:spPr>
        <a:xfrm>
          <a:off x="19545300" y="10546690"/>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96418</xdr:rowOff>
    </xdr:from>
    <xdr:to>
      <xdr:col>98</xdr:col>
      <xdr:colOff>38100</xdr:colOff>
      <xdr:row>62</xdr:row>
      <xdr:rowOff>26568</xdr:rowOff>
    </xdr:to>
    <xdr:sp macro="" textlink="">
      <xdr:nvSpPr>
        <xdr:cNvPr id="613" name="楕円 612">
          <a:extLst>
            <a:ext uri="{FF2B5EF4-FFF2-40B4-BE49-F238E27FC236}">
              <a16:creationId xmlns:a16="http://schemas.microsoft.com/office/drawing/2014/main" id="{D4CA49FF-C846-42F0-A656-FD445691EAF0}"/>
            </a:ext>
          </a:extLst>
        </xdr:cNvPr>
        <xdr:cNvSpPr/>
      </xdr:nvSpPr>
      <xdr:spPr>
        <a:xfrm>
          <a:off x="18605500" y="105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88240</xdr:rowOff>
    </xdr:from>
    <xdr:to>
      <xdr:col>102</xdr:col>
      <xdr:colOff>114300</xdr:colOff>
      <xdr:row>61</xdr:row>
      <xdr:rowOff>147218</xdr:rowOff>
    </xdr:to>
    <xdr:cxnSp macro="">
      <xdr:nvCxnSpPr>
        <xdr:cNvPr id="614" name="直線コネクタ 613">
          <a:extLst>
            <a:ext uri="{FF2B5EF4-FFF2-40B4-BE49-F238E27FC236}">
              <a16:creationId xmlns:a16="http://schemas.microsoft.com/office/drawing/2014/main" id="{5D6AB1CB-03C4-436E-9C0E-C169F8C68D21}"/>
            </a:ext>
          </a:extLst>
        </xdr:cNvPr>
        <xdr:cNvCxnSpPr/>
      </xdr:nvCxnSpPr>
      <xdr:spPr>
        <a:xfrm flipV="1">
          <a:off x="18656300" y="10546690"/>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615" name="n_1aveValue【学校施設】&#10;一人当たり面積">
          <a:extLst>
            <a:ext uri="{FF2B5EF4-FFF2-40B4-BE49-F238E27FC236}">
              <a16:creationId xmlns:a16="http://schemas.microsoft.com/office/drawing/2014/main" id="{A3D30CA6-1209-4DD6-9A96-2B040463ED05}"/>
            </a:ext>
          </a:extLst>
        </xdr:cNvPr>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16" name="n_2aveValue【学校施設】&#10;一人当たり面積">
          <a:extLst>
            <a:ext uri="{FF2B5EF4-FFF2-40B4-BE49-F238E27FC236}">
              <a16:creationId xmlns:a16="http://schemas.microsoft.com/office/drawing/2014/main" id="{5AC8F7BD-83DE-4838-AD68-4F6A400C27E4}"/>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617" name="n_3aveValue【学校施設】&#10;一人当たり面積">
          <a:extLst>
            <a:ext uri="{FF2B5EF4-FFF2-40B4-BE49-F238E27FC236}">
              <a16:creationId xmlns:a16="http://schemas.microsoft.com/office/drawing/2014/main" id="{4B1A94FE-AF6C-45BC-A424-40EED853A28C}"/>
            </a:ext>
          </a:extLst>
        </xdr:cNvPr>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618" name="n_4aveValue【学校施設】&#10;一人当たり面積">
          <a:extLst>
            <a:ext uri="{FF2B5EF4-FFF2-40B4-BE49-F238E27FC236}">
              <a16:creationId xmlns:a16="http://schemas.microsoft.com/office/drawing/2014/main" id="{EC1A30A0-8739-4471-AB0A-C4645F575C4C}"/>
            </a:ext>
          </a:extLst>
        </xdr:cNvPr>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156481</xdr:rowOff>
    </xdr:from>
    <xdr:ext cx="469744" cy="259045"/>
    <xdr:sp macro="" textlink="">
      <xdr:nvSpPr>
        <xdr:cNvPr id="619" name="n_1mainValue【学校施設】&#10;一人当たり面積">
          <a:extLst>
            <a:ext uri="{FF2B5EF4-FFF2-40B4-BE49-F238E27FC236}">
              <a16:creationId xmlns:a16="http://schemas.microsoft.com/office/drawing/2014/main" id="{D4BAC884-3F37-4853-BBFF-E9C3F9D8FC95}"/>
            </a:ext>
          </a:extLst>
        </xdr:cNvPr>
        <xdr:cNvSpPr txBox="1"/>
      </xdr:nvSpPr>
      <xdr:spPr>
        <a:xfrm>
          <a:off x="210757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13378</xdr:rowOff>
    </xdr:from>
    <xdr:ext cx="469744" cy="259045"/>
    <xdr:sp macro="" textlink="">
      <xdr:nvSpPr>
        <xdr:cNvPr id="620" name="n_2mainValue【学校施設】&#10;一人当たり面積">
          <a:extLst>
            <a:ext uri="{FF2B5EF4-FFF2-40B4-BE49-F238E27FC236}">
              <a16:creationId xmlns:a16="http://schemas.microsoft.com/office/drawing/2014/main" id="{D1AD4240-4162-4A4C-BBD3-012496F14D3B}"/>
            </a:ext>
          </a:extLst>
        </xdr:cNvPr>
        <xdr:cNvSpPr txBox="1"/>
      </xdr:nvSpPr>
      <xdr:spPr>
        <a:xfrm>
          <a:off x="20199427" y="1030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155567</xdr:rowOff>
    </xdr:from>
    <xdr:ext cx="469744" cy="259045"/>
    <xdr:sp macro="" textlink="">
      <xdr:nvSpPr>
        <xdr:cNvPr id="621" name="n_3mainValue【学校施設】&#10;一人当たり面積">
          <a:extLst>
            <a:ext uri="{FF2B5EF4-FFF2-40B4-BE49-F238E27FC236}">
              <a16:creationId xmlns:a16="http://schemas.microsoft.com/office/drawing/2014/main" id="{0EC9E048-734E-4B59-BCD0-45E47974E5A9}"/>
            </a:ext>
          </a:extLst>
        </xdr:cNvPr>
        <xdr:cNvSpPr txBox="1"/>
      </xdr:nvSpPr>
      <xdr:spPr>
        <a:xfrm>
          <a:off x="19310427" y="102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43095</xdr:rowOff>
    </xdr:from>
    <xdr:ext cx="469744" cy="259045"/>
    <xdr:sp macro="" textlink="">
      <xdr:nvSpPr>
        <xdr:cNvPr id="622" name="n_4mainValue【学校施設】&#10;一人当たり面積">
          <a:extLst>
            <a:ext uri="{FF2B5EF4-FFF2-40B4-BE49-F238E27FC236}">
              <a16:creationId xmlns:a16="http://schemas.microsoft.com/office/drawing/2014/main" id="{5BE12136-1C9A-4181-BC84-98DE7814FEAB}"/>
            </a:ext>
          </a:extLst>
        </xdr:cNvPr>
        <xdr:cNvSpPr txBox="1"/>
      </xdr:nvSpPr>
      <xdr:spPr>
        <a:xfrm>
          <a:off x="18421427" y="103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B203C1AE-3A40-4EDC-833F-DBF4997C669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C2D51FDD-5735-47F4-949D-B1167E91C86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EA5AFA49-E340-4F1C-97B0-64EA4E1D94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DE62B2A0-4234-466C-B603-0711766DEE9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6B985AF8-2CDA-4B01-80E5-326E3633D3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1C80DEE4-5641-4DE9-8263-FA82CC61F78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A0972879-F3D4-4B1F-9017-98232B7B283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D1332EAB-5BD6-4F2F-A77B-94A9C218CFA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EE94AA44-586C-4187-B1A9-BDB079685E9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D020B455-838F-4383-8D0D-0AD31AD0DBC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64C43350-8233-4A42-B970-00713441FA5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740410B2-56DD-47AE-9955-C8CB5F69FF3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1915FE7C-6B99-4AAF-9447-B26A0F3A9D7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DCB4D033-D9D2-45E9-81B2-D9EAFB9500B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F5C7CDF4-D4CA-4AA7-AD13-DAD7507395E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B411858C-2EC3-4F13-A36E-76B1E865A41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133DE90-1FC2-4F20-B128-9C2839E3EE0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AB9A5ADE-AF0B-4DF3-9871-1F2CF972AF6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3646E8BC-9523-40C7-9D7A-10879A99452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E301D625-9AD0-4E8E-ADBA-31F09140D28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94A4551D-60A3-48A3-8015-67088C965F9D}"/>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B95026C7-65A6-4AA2-83D1-FF016C8D90E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52EA4C96-794E-471F-A08F-37C2AECB7E5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51D157CE-0A05-4F96-B520-D22B4A0DE015}"/>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a:extLst>
            <a:ext uri="{FF2B5EF4-FFF2-40B4-BE49-F238E27FC236}">
              <a16:creationId xmlns:a16="http://schemas.microsoft.com/office/drawing/2014/main" id="{F158B9D7-46FB-444F-A8B5-4794F141D38C}"/>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04BB88E1-A5A6-4941-925C-4B9DC5C7F8D7}"/>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a:extLst>
            <a:ext uri="{FF2B5EF4-FFF2-40B4-BE49-F238E27FC236}">
              <a16:creationId xmlns:a16="http://schemas.microsoft.com/office/drawing/2014/main" id="{515F5B88-560F-41EE-B986-62C166B2B991}"/>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id="{9D3D9BC1-F176-4AD3-B486-CAE8F607845E}"/>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104157</xdr:rowOff>
    </xdr:from>
    <xdr:ext cx="405111" cy="259045"/>
    <xdr:sp macro="" textlink="">
      <xdr:nvSpPr>
        <xdr:cNvPr id="651" name="【児童館】&#10;有形固定資産減価償却率平均値テキスト">
          <a:extLst>
            <a:ext uri="{FF2B5EF4-FFF2-40B4-BE49-F238E27FC236}">
              <a16:creationId xmlns:a16="http://schemas.microsoft.com/office/drawing/2014/main" id="{5BF6DF78-F0BB-45C6-B2A1-B512F33E6FF6}"/>
            </a:ext>
          </a:extLst>
        </xdr:cNvPr>
        <xdr:cNvSpPr txBox="1"/>
      </xdr:nvSpPr>
      <xdr:spPr>
        <a:xfrm>
          <a:off x="16357600" y="13991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a:extLst>
            <a:ext uri="{FF2B5EF4-FFF2-40B4-BE49-F238E27FC236}">
              <a16:creationId xmlns:a16="http://schemas.microsoft.com/office/drawing/2014/main" id="{5C2804EE-1C3E-4BC6-8926-124E5535DEDA}"/>
            </a:ext>
          </a:extLst>
        </xdr:cNvPr>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a:extLst>
            <a:ext uri="{FF2B5EF4-FFF2-40B4-BE49-F238E27FC236}">
              <a16:creationId xmlns:a16="http://schemas.microsoft.com/office/drawing/2014/main" id="{8DF030C4-E9BD-47BA-B297-4AEFEAFA63A4}"/>
            </a:ext>
          </a:extLst>
        </xdr:cNvPr>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a:extLst>
            <a:ext uri="{FF2B5EF4-FFF2-40B4-BE49-F238E27FC236}">
              <a16:creationId xmlns:a16="http://schemas.microsoft.com/office/drawing/2014/main" id="{5E2972AC-10B5-4EDC-AAC3-0C6A37A8AD19}"/>
            </a:ext>
          </a:extLst>
        </xdr:cNvPr>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5" name="フローチャート: 判断 654">
          <a:extLst>
            <a:ext uri="{FF2B5EF4-FFF2-40B4-BE49-F238E27FC236}">
              <a16:creationId xmlns:a16="http://schemas.microsoft.com/office/drawing/2014/main" id="{A16231E6-B32D-4397-8245-FE326D841608}"/>
            </a:ext>
          </a:extLst>
        </xdr:cNvPr>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a:extLst>
            <a:ext uri="{FF2B5EF4-FFF2-40B4-BE49-F238E27FC236}">
              <a16:creationId xmlns:a16="http://schemas.microsoft.com/office/drawing/2014/main" id="{DD18FAF2-D88D-4B9E-938B-EEB8744C20B6}"/>
            </a:ext>
          </a:extLst>
        </xdr:cNvPr>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9FF24CB5-3280-433D-9BDA-9EF3D82A4EF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E2DEAD49-4860-44E6-B34F-AF907634CDC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3D02D4DE-FF8F-4987-AFCF-D7C9313EEC0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CFEAF47-B467-4170-A7A0-43A8ECF48B6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2C7F73-8EBB-4789-A076-1C93D37F581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85089</xdr:rowOff>
    </xdr:from>
    <xdr:to>
      <xdr:col>72</xdr:col>
      <xdr:colOff>38100</xdr:colOff>
      <xdr:row>82</xdr:row>
      <xdr:rowOff>15239</xdr:rowOff>
    </xdr:to>
    <xdr:sp macro="" textlink="">
      <xdr:nvSpPr>
        <xdr:cNvPr id="662" name="楕円 661">
          <a:extLst>
            <a:ext uri="{FF2B5EF4-FFF2-40B4-BE49-F238E27FC236}">
              <a16:creationId xmlns:a16="http://schemas.microsoft.com/office/drawing/2014/main" id="{B80C5E7F-A984-4155-A3A0-68FA307C74A0}"/>
            </a:ext>
          </a:extLst>
        </xdr:cNvPr>
        <xdr:cNvSpPr/>
      </xdr:nvSpPr>
      <xdr:spPr>
        <a:xfrm>
          <a:off x="13652500" y="139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57150</xdr:rowOff>
    </xdr:from>
    <xdr:to>
      <xdr:col>67</xdr:col>
      <xdr:colOff>101600</xdr:colOff>
      <xdr:row>81</xdr:row>
      <xdr:rowOff>158750</xdr:rowOff>
    </xdr:to>
    <xdr:sp macro="" textlink="">
      <xdr:nvSpPr>
        <xdr:cNvPr id="663" name="楕円 662">
          <a:extLst>
            <a:ext uri="{FF2B5EF4-FFF2-40B4-BE49-F238E27FC236}">
              <a16:creationId xmlns:a16="http://schemas.microsoft.com/office/drawing/2014/main" id="{1A7A7886-FDAF-4E8A-AD27-D5BDE3FE4CAF}"/>
            </a:ext>
          </a:extLst>
        </xdr:cNvPr>
        <xdr:cNvSpPr/>
      </xdr:nvSpPr>
      <xdr:spPr>
        <a:xfrm>
          <a:off x="12763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107950</xdr:rowOff>
    </xdr:from>
    <xdr:to>
      <xdr:col>71</xdr:col>
      <xdr:colOff>177800</xdr:colOff>
      <xdr:row>81</xdr:row>
      <xdr:rowOff>135889</xdr:rowOff>
    </xdr:to>
    <xdr:cxnSp macro="">
      <xdr:nvCxnSpPr>
        <xdr:cNvPr id="664" name="直線コネクタ 663">
          <a:extLst>
            <a:ext uri="{FF2B5EF4-FFF2-40B4-BE49-F238E27FC236}">
              <a16:creationId xmlns:a16="http://schemas.microsoft.com/office/drawing/2014/main" id="{E1EEF45E-7D49-4C11-9794-4902EA256306}"/>
            </a:ext>
          </a:extLst>
        </xdr:cNvPr>
        <xdr:cNvCxnSpPr/>
      </xdr:nvCxnSpPr>
      <xdr:spPr>
        <a:xfrm>
          <a:off x="12814300" y="139954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665" name="n_1aveValue【児童館】&#10;有形固定資産減価償却率">
          <a:extLst>
            <a:ext uri="{FF2B5EF4-FFF2-40B4-BE49-F238E27FC236}">
              <a16:creationId xmlns:a16="http://schemas.microsoft.com/office/drawing/2014/main" id="{B07D5C41-A9D4-44D3-84D8-7DBA3C3B526A}"/>
            </a:ext>
          </a:extLst>
        </xdr:cNvPr>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666" name="n_2aveValue【児童館】&#10;有形固定資産減価償却率">
          <a:extLst>
            <a:ext uri="{FF2B5EF4-FFF2-40B4-BE49-F238E27FC236}">
              <a16:creationId xmlns:a16="http://schemas.microsoft.com/office/drawing/2014/main" id="{9B5B7CBA-8934-431D-A9E1-02A2604A9DEB}"/>
            </a:ext>
          </a:extLst>
        </xdr:cNvPr>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33038</xdr:rowOff>
    </xdr:from>
    <xdr:ext cx="405111" cy="259045"/>
    <xdr:sp macro="" textlink="">
      <xdr:nvSpPr>
        <xdr:cNvPr id="667" name="n_3aveValue【児童館】&#10;有形固定資産減価償却率">
          <a:extLst>
            <a:ext uri="{FF2B5EF4-FFF2-40B4-BE49-F238E27FC236}">
              <a16:creationId xmlns:a16="http://schemas.microsoft.com/office/drawing/2014/main" id="{B260F84D-3DB8-4341-A86A-7640F96DA458}"/>
            </a:ext>
          </a:extLst>
        </xdr:cNvPr>
        <xdr:cNvSpPr txBox="1"/>
      </xdr:nvSpPr>
      <xdr:spPr>
        <a:xfrm>
          <a:off x="13500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35577</xdr:rowOff>
    </xdr:from>
    <xdr:ext cx="405111" cy="259045"/>
    <xdr:sp macro="" textlink="">
      <xdr:nvSpPr>
        <xdr:cNvPr id="668" name="n_4aveValue【児童館】&#10;有形固定資産減価償却率">
          <a:extLst>
            <a:ext uri="{FF2B5EF4-FFF2-40B4-BE49-F238E27FC236}">
              <a16:creationId xmlns:a16="http://schemas.microsoft.com/office/drawing/2014/main" id="{627516D0-C8F2-4283-A742-779E1B5000EC}"/>
            </a:ext>
          </a:extLst>
        </xdr:cNvPr>
        <xdr:cNvSpPr txBox="1"/>
      </xdr:nvSpPr>
      <xdr:spPr>
        <a:xfrm>
          <a:off x="12611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31766</xdr:rowOff>
    </xdr:from>
    <xdr:ext cx="405111" cy="259045"/>
    <xdr:sp macro="" textlink="">
      <xdr:nvSpPr>
        <xdr:cNvPr id="669" name="n_3mainValue【児童館】&#10;有形固定資産減価償却率">
          <a:extLst>
            <a:ext uri="{FF2B5EF4-FFF2-40B4-BE49-F238E27FC236}">
              <a16:creationId xmlns:a16="http://schemas.microsoft.com/office/drawing/2014/main" id="{E17614C1-3221-4991-B3D8-286757B392B0}"/>
            </a:ext>
          </a:extLst>
        </xdr:cNvPr>
        <xdr:cNvSpPr txBox="1"/>
      </xdr:nvSpPr>
      <xdr:spPr>
        <a:xfrm>
          <a:off x="13500744" y="1374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3827</xdr:rowOff>
    </xdr:from>
    <xdr:ext cx="405111" cy="259045"/>
    <xdr:sp macro="" textlink="">
      <xdr:nvSpPr>
        <xdr:cNvPr id="670" name="n_4mainValue【児童館】&#10;有形固定資産減価償却率">
          <a:extLst>
            <a:ext uri="{FF2B5EF4-FFF2-40B4-BE49-F238E27FC236}">
              <a16:creationId xmlns:a16="http://schemas.microsoft.com/office/drawing/2014/main" id="{0CD43848-3E26-416F-970A-3BAAB05B1B06}"/>
            </a:ext>
          </a:extLst>
        </xdr:cNvPr>
        <xdr:cNvSpPr txBox="1"/>
      </xdr:nvSpPr>
      <xdr:spPr>
        <a:xfrm>
          <a:off x="12611744" y="1371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B3EFAA94-AD74-46C8-AEE8-866D7F50F09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F724454A-7363-4F60-A219-B4A3CC4978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D840F28E-CCC0-4AFE-B814-81B6634B629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D799AE2D-B881-4AA7-AD4A-9A4EE462E40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188D4DF0-86A5-4F65-ABBA-EAEB417C3A1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02E7ABCC-5C58-497B-93FE-B7BF6FD3CC1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98D74813-6328-4F82-B0AA-66AA4B496CF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8DF06AC4-B5AC-49FF-9F10-4B37CD8071D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4A3CAD24-E315-4290-9046-56A8312A23C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99545A8F-7720-4912-975D-33024B6F518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a:extLst>
            <a:ext uri="{FF2B5EF4-FFF2-40B4-BE49-F238E27FC236}">
              <a16:creationId xmlns:a16="http://schemas.microsoft.com/office/drawing/2014/main" id="{CF0855A8-3BD6-48B9-BA01-62CF0E7CB4A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a:extLst>
            <a:ext uri="{FF2B5EF4-FFF2-40B4-BE49-F238E27FC236}">
              <a16:creationId xmlns:a16="http://schemas.microsoft.com/office/drawing/2014/main" id="{F406CD0D-13B8-4D98-89FA-B269488C45A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a:extLst>
            <a:ext uri="{FF2B5EF4-FFF2-40B4-BE49-F238E27FC236}">
              <a16:creationId xmlns:a16="http://schemas.microsoft.com/office/drawing/2014/main" id="{04440B6D-B0C5-43DD-8389-DCF95158B54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a:extLst>
            <a:ext uri="{FF2B5EF4-FFF2-40B4-BE49-F238E27FC236}">
              <a16:creationId xmlns:a16="http://schemas.microsoft.com/office/drawing/2014/main" id="{9BB400A2-4E86-4A28-880B-43905C8354B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a:extLst>
            <a:ext uri="{FF2B5EF4-FFF2-40B4-BE49-F238E27FC236}">
              <a16:creationId xmlns:a16="http://schemas.microsoft.com/office/drawing/2014/main" id="{24296F9B-D7FC-4387-9E7A-DB07A3E2924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a:extLst>
            <a:ext uri="{FF2B5EF4-FFF2-40B4-BE49-F238E27FC236}">
              <a16:creationId xmlns:a16="http://schemas.microsoft.com/office/drawing/2014/main" id="{B3483176-6F3A-46D5-B3B8-51059B8CF6E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a:extLst>
            <a:ext uri="{FF2B5EF4-FFF2-40B4-BE49-F238E27FC236}">
              <a16:creationId xmlns:a16="http://schemas.microsoft.com/office/drawing/2014/main" id="{F6963732-7503-478F-A52A-4F003E9D6D7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a:extLst>
            <a:ext uri="{FF2B5EF4-FFF2-40B4-BE49-F238E27FC236}">
              <a16:creationId xmlns:a16="http://schemas.microsoft.com/office/drawing/2014/main" id="{FAA959AB-1E0C-4FB2-8104-039B8945B3E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a:extLst>
            <a:ext uri="{FF2B5EF4-FFF2-40B4-BE49-F238E27FC236}">
              <a16:creationId xmlns:a16="http://schemas.microsoft.com/office/drawing/2014/main" id="{FABAF291-361C-4AC1-9115-9BDF42179D8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a:extLst>
            <a:ext uri="{FF2B5EF4-FFF2-40B4-BE49-F238E27FC236}">
              <a16:creationId xmlns:a16="http://schemas.microsoft.com/office/drawing/2014/main" id="{EE7F1E5A-7BED-456B-AE08-7074F1539B5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B0FC5D42-6BCE-445D-AE43-213838087C5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6C79A4BB-206B-4A5C-8A91-C8D972CB3AE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a:extLst>
            <a:ext uri="{FF2B5EF4-FFF2-40B4-BE49-F238E27FC236}">
              <a16:creationId xmlns:a16="http://schemas.microsoft.com/office/drawing/2014/main" id="{0C7AF1EE-E4A3-4380-BEB2-063578B476D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694" name="直線コネクタ 693">
          <a:extLst>
            <a:ext uri="{FF2B5EF4-FFF2-40B4-BE49-F238E27FC236}">
              <a16:creationId xmlns:a16="http://schemas.microsoft.com/office/drawing/2014/main" id="{C6A71F32-7F0E-4846-A0DC-2C684C80EB71}"/>
            </a:ext>
          </a:extLst>
        </xdr:cNvPr>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5" name="【児童館】&#10;一人当たり面積最小値テキスト">
          <a:extLst>
            <a:ext uri="{FF2B5EF4-FFF2-40B4-BE49-F238E27FC236}">
              <a16:creationId xmlns:a16="http://schemas.microsoft.com/office/drawing/2014/main" id="{FCA1FA18-FB60-44E6-A432-8A4E33691FCF}"/>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96" name="直線コネクタ 695">
          <a:extLst>
            <a:ext uri="{FF2B5EF4-FFF2-40B4-BE49-F238E27FC236}">
              <a16:creationId xmlns:a16="http://schemas.microsoft.com/office/drawing/2014/main" id="{AC3D2463-FF7B-43D3-9098-0B7B372239C3}"/>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97" name="【児童館】&#10;一人当たり面積最大値テキスト">
          <a:extLst>
            <a:ext uri="{FF2B5EF4-FFF2-40B4-BE49-F238E27FC236}">
              <a16:creationId xmlns:a16="http://schemas.microsoft.com/office/drawing/2014/main" id="{C0835E3D-A440-49B2-8663-E5C0CC6403B8}"/>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98" name="直線コネクタ 697">
          <a:extLst>
            <a:ext uri="{FF2B5EF4-FFF2-40B4-BE49-F238E27FC236}">
              <a16:creationId xmlns:a16="http://schemas.microsoft.com/office/drawing/2014/main" id="{1B2B535C-42D7-4248-8716-BE50EEDF776D}"/>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99" name="【児童館】&#10;一人当たり面積平均値テキスト">
          <a:extLst>
            <a:ext uri="{FF2B5EF4-FFF2-40B4-BE49-F238E27FC236}">
              <a16:creationId xmlns:a16="http://schemas.microsoft.com/office/drawing/2014/main" id="{74B34A3D-5F99-4513-BBE0-C47ECEFEE4C2}"/>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0" name="フローチャート: 判断 699">
          <a:extLst>
            <a:ext uri="{FF2B5EF4-FFF2-40B4-BE49-F238E27FC236}">
              <a16:creationId xmlns:a16="http://schemas.microsoft.com/office/drawing/2014/main" id="{90207E27-C905-41C1-9432-B210720B117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1" name="フローチャート: 判断 700">
          <a:extLst>
            <a:ext uri="{FF2B5EF4-FFF2-40B4-BE49-F238E27FC236}">
              <a16:creationId xmlns:a16="http://schemas.microsoft.com/office/drawing/2014/main" id="{445F5AA7-53A9-4923-9147-3F4141C2561A}"/>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2" name="フローチャート: 判断 701">
          <a:extLst>
            <a:ext uri="{FF2B5EF4-FFF2-40B4-BE49-F238E27FC236}">
              <a16:creationId xmlns:a16="http://schemas.microsoft.com/office/drawing/2014/main" id="{5389D3A9-83F5-426C-970E-9C5D7E8F6356}"/>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3" name="フローチャート: 判断 702">
          <a:extLst>
            <a:ext uri="{FF2B5EF4-FFF2-40B4-BE49-F238E27FC236}">
              <a16:creationId xmlns:a16="http://schemas.microsoft.com/office/drawing/2014/main" id="{CEC67815-1008-44EA-9B50-14EECFC32F57}"/>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04" name="フローチャート: 判断 703">
          <a:extLst>
            <a:ext uri="{FF2B5EF4-FFF2-40B4-BE49-F238E27FC236}">
              <a16:creationId xmlns:a16="http://schemas.microsoft.com/office/drawing/2014/main" id="{66B7FE5E-BCA0-44EE-A9B3-58847E3842B1}"/>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FC9C5EB-6B16-407D-A91E-DD0F6B06057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6D977732-5C37-4EF6-886E-A0A6A572ECA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F8C2F700-A9EE-4436-AC43-B759070AB70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739CCA72-3B57-47F2-9A1E-C6C35EC0DC6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D1820475-70C9-4EF5-9287-E96132C0BF5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25400</xdr:rowOff>
    </xdr:from>
    <xdr:to>
      <xdr:col>102</xdr:col>
      <xdr:colOff>165100</xdr:colOff>
      <xdr:row>85</xdr:row>
      <xdr:rowOff>127000</xdr:rowOff>
    </xdr:to>
    <xdr:sp macro="" textlink="">
      <xdr:nvSpPr>
        <xdr:cNvPr id="710" name="楕円 709">
          <a:extLst>
            <a:ext uri="{FF2B5EF4-FFF2-40B4-BE49-F238E27FC236}">
              <a16:creationId xmlns:a16="http://schemas.microsoft.com/office/drawing/2014/main" id="{907B43B1-C626-487D-BC6F-09EEC5C38C5B}"/>
            </a:ext>
          </a:extLst>
        </xdr:cNvPr>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25400</xdr:rowOff>
    </xdr:from>
    <xdr:to>
      <xdr:col>98</xdr:col>
      <xdr:colOff>38100</xdr:colOff>
      <xdr:row>85</xdr:row>
      <xdr:rowOff>127000</xdr:rowOff>
    </xdr:to>
    <xdr:sp macro="" textlink="">
      <xdr:nvSpPr>
        <xdr:cNvPr id="711" name="楕円 710">
          <a:extLst>
            <a:ext uri="{FF2B5EF4-FFF2-40B4-BE49-F238E27FC236}">
              <a16:creationId xmlns:a16="http://schemas.microsoft.com/office/drawing/2014/main" id="{33E82F38-5B30-40C8-91C9-485B07BA270B}"/>
            </a:ext>
          </a:extLst>
        </xdr:cNvPr>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76200</xdr:rowOff>
    </xdr:to>
    <xdr:cxnSp macro="">
      <xdr:nvCxnSpPr>
        <xdr:cNvPr id="712" name="直線コネクタ 711">
          <a:extLst>
            <a:ext uri="{FF2B5EF4-FFF2-40B4-BE49-F238E27FC236}">
              <a16:creationId xmlns:a16="http://schemas.microsoft.com/office/drawing/2014/main" id="{EB7E7C72-9BF9-4CF5-BC36-86959CC35B08}"/>
            </a:ext>
          </a:extLst>
        </xdr:cNvPr>
        <xdr:cNvCxnSpPr/>
      </xdr:nvCxnSpPr>
      <xdr:spPr>
        <a:xfrm>
          <a:off x="18656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13" name="n_1aveValue【児童館】&#10;一人当たり面積">
          <a:extLst>
            <a:ext uri="{FF2B5EF4-FFF2-40B4-BE49-F238E27FC236}">
              <a16:creationId xmlns:a16="http://schemas.microsoft.com/office/drawing/2014/main" id="{CEADB6C2-E456-4BC9-9617-DCEAE759B73E}"/>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14" name="n_2aveValue【児童館】&#10;一人当たり面積">
          <a:extLst>
            <a:ext uri="{FF2B5EF4-FFF2-40B4-BE49-F238E27FC236}">
              <a16:creationId xmlns:a16="http://schemas.microsoft.com/office/drawing/2014/main" id="{FC689D1B-ADE4-4FA7-B4FA-1022997B8977}"/>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15" name="n_3aveValue【児童館】&#10;一人当たり面積">
          <a:extLst>
            <a:ext uri="{FF2B5EF4-FFF2-40B4-BE49-F238E27FC236}">
              <a16:creationId xmlns:a16="http://schemas.microsoft.com/office/drawing/2014/main" id="{89BC35D6-0501-4D30-9AC2-0051B27BACEF}"/>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16" name="n_4aveValue【児童館】&#10;一人当たり面積">
          <a:extLst>
            <a:ext uri="{FF2B5EF4-FFF2-40B4-BE49-F238E27FC236}">
              <a16:creationId xmlns:a16="http://schemas.microsoft.com/office/drawing/2014/main" id="{D0EDE84D-8465-4EF3-BBBE-B72FFF56BB83}"/>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717" name="n_3mainValue【児童館】&#10;一人当たり面積">
          <a:extLst>
            <a:ext uri="{FF2B5EF4-FFF2-40B4-BE49-F238E27FC236}">
              <a16:creationId xmlns:a16="http://schemas.microsoft.com/office/drawing/2014/main" id="{D031A255-16DA-430E-95DA-663F29201E3C}"/>
            </a:ext>
          </a:extLst>
        </xdr:cNvPr>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718" name="n_4mainValue【児童館】&#10;一人当たり面積">
          <a:extLst>
            <a:ext uri="{FF2B5EF4-FFF2-40B4-BE49-F238E27FC236}">
              <a16:creationId xmlns:a16="http://schemas.microsoft.com/office/drawing/2014/main" id="{D586A33B-6F90-4659-9174-91D095588FFC}"/>
            </a:ext>
          </a:extLst>
        </xdr:cNvPr>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a:extLst>
            <a:ext uri="{FF2B5EF4-FFF2-40B4-BE49-F238E27FC236}">
              <a16:creationId xmlns:a16="http://schemas.microsoft.com/office/drawing/2014/main" id="{3C76F360-7952-4457-96CA-FB69DC408C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a:extLst>
            <a:ext uri="{FF2B5EF4-FFF2-40B4-BE49-F238E27FC236}">
              <a16:creationId xmlns:a16="http://schemas.microsoft.com/office/drawing/2014/main" id="{77398E57-3A8A-4123-8E85-0BE32CC495E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a:extLst>
            <a:ext uri="{FF2B5EF4-FFF2-40B4-BE49-F238E27FC236}">
              <a16:creationId xmlns:a16="http://schemas.microsoft.com/office/drawing/2014/main" id="{78D49D21-D62A-4ED2-919D-DEC0DD111A3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a:extLst>
            <a:ext uri="{FF2B5EF4-FFF2-40B4-BE49-F238E27FC236}">
              <a16:creationId xmlns:a16="http://schemas.microsoft.com/office/drawing/2014/main" id="{2B43153D-5D89-40BC-9DE2-B9B27C45A1E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a:extLst>
            <a:ext uri="{FF2B5EF4-FFF2-40B4-BE49-F238E27FC236}">
              <a16:creationId xmlns:a16="http://schemas.microsoft.com/office/drawing/2014/main" id="{49C227A6-5FA1-4F55-B1AB-27A6D4A4336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a:extLst>
            <a:ext uri="{FF2B5EF4-FFF2-40B4-BE49-F238E27FC236}">
              <a16:creationId xmlns:a16="http://schemas.microsoft.com/office/drawing/2014/main" id="{BC86E65A-9160-4CB8-A09D-C4CA9B872A1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a:extLst>
            <a:ext uri="{FF2B5EF4-FFF2-40B4-BE49-F238E27FC236}">
              <a16:creationId xmlns:a16="http://schemas.microsoft.com/office/drawing/2014/main" id="{4B50DE48-C9DC-406B-BCFA-518D02F3A7E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a:extLst>
            <a:ext uri="{FF2B5EF4-FFF2-40B4-BE49-F238E27FC236}">
              <a16:creationId xmlns:a16="http://schemas.microsoft.com/office/drawing/2014/main" id="{CCAD1056-8F78-4045-BD69-8FEDBFC3C1D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a:extLst>
            <a:ext uri="{FF2B5EF4-FFF2-40B4-BE49-F238E27FC236}">
              <a16:creationId xmlns:a16="http://schemas.microsoft.com/office/drawing/2014/main" id="{ABB21FB0-5E7E-4623-B34B-4CA219CAB5E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a:extLst>
            <a:ext uri="{FF2B5EF4-FFF2-40B4-BE49-F238E27FC236}">
              <a16:creationId xmlns:a16="http://schemas.microsoft.com/office/drawing/2014/main" id="{D06BEDE7-E181-44BA-98BA-560067B3851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9" name="テキスト ボックス 728">
          <a:extLst>
            <a:ext uri="{FF2B5EF4-FFF2-40B4-BE49-F238E27FC236}">
              <a16:creationId xmlns:a16="http://schemas.microsoft.com/office/drawing/2014/main" id="{4717ACAD-BC11-4504-A44F-A4AF078BA84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a:extLst>
            <a:ext uri="{FF2B5EF4-FFF2-40B4-BE49-F238E27FC236}">
              <a16:creationId xmlns:a16="http://schemas.microsoft.com/office/drawing/2014/main" id="{3E7E4FAD-06AB-4F17-B732-0A723846D2E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1" name="テキスト ボックス 730">
          <a:extLst>
            <a:ext uri="{FF2B5EF4-FFF2-40B4-BE49-F238E27FC236}">
              <a16:creationId xmlns:a16="http://schemas.microsoft.com/office/drawing/2014/main" id="{0E613BFE-F3FE-493C-AF35-5042CE5998C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a:extLst>
            <a:ext uri="{FF2B5EF4-FFF2-40B4-BE49-F238E27FC236}">
              <a16:creationId xmlns:a16="http://schemas.microsoft.com/office/drawing/2014/main" id="{F39B72A9-5B7C-42B5-862B-7E4E5BC3FF8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a:extLst>
            <a:ext uri="{FF2B5EF4-FFF2-40B4-BE49-F238E27FC236}">
              <a16:creationId xmlns:a16="http://schemas.microsoft.com/office/drawing/2014/main" id="{D73C562D-8BE7-4B30-A839-B401022592B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a:extLst>
            <a:ext uri="{FF2B5EF4-FFF2-40B4-BE49-F238E27FC236}">
              <a16:creationId xmlns:a16="http://schemas.microsoft.com/office/drawing/2014/main" id="{FD77B019-73A8-4A99-8673-8F10D800F9D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a:extLst>
            <a:ext uri="{FF2B5EF4-FFF2-40B4-BE49-F238E27FC236}">
              <a16:creationId xmlns:a16="http://schemas.microsoft.com/office/drawing/2014/main" id="{7AA92D9F-6623-45F8-B784-639E7D6821C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a:extLst>
            <a:ext uri="{FF2B5EF4-FFF2-40B4-BE49-F238E27FC236}">
              <a16:creationId xmlns:a16="http://schemas.microsoft.com/office/drawing/2014/main" id="{0D99C8F5-A0E4-4BCE-915E-E06CD010656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a:extLst>
            <a:ext uri="{FF2B5EF4-FFF2-40B4-BE49-F238E27FC236}">
              <a16:creationId xmlns:a16="http://schemas.microsoft.com/office/drawing/2014/main" id="{91438B3C-9080-45B4-94F4-80B5B646DEE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a:extLst>
            <a:ext uri="{FF2B5EF4-FFF2-40B4-BE49-F238E27FC236}">
              <a16:creationId xmlns:a16="http://schemas.microsoft.com/office/drawing/2014/main" id="{B22D1B5C-42D9-49CE-B3B1-52657AF4FA5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a:extLst>
            <a:ext uri="{FF2B5EF4-FFF2-40B4-BE49-F238E27FC236}">
              <a16:creationId xmlns:a16="http://schemas.microsoft.com/office/drawing/2014/main" id="{E38CEE4F-4725-4E40-9946-6687388523A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DDCC4E8F-6726-41DF-B53E-2B1620AD424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1" name="テキスト ボックス 740">
          <a:extLst>
            <a:ext uri="{FF2B5EF4-FFF2-40B4-BE49-F238E27FC236}">
              <a16:creationId xmlns:a16="http://schemas.microsoft.com/office/drawing/2014/main" id="{B164E2FA-D16C-4B9E-9463-7D61932B964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a:extLst>
            <a:ext uri="{FF2B5EF4-FFF2-40B4-BE49-F238E27FC236}">
              <a16:creationId xmlns:a16="http://schemas.microsoft.com/office/drawing/2014/main" id="{E1D08BAC-103E-4BEE-A751-2322E971EB9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43" name="直線コネクタ 742">
          <a:extLst>
            <a:ext uri="{FF2B5EF4-FFF2-40B4-BE49-F238E27FC236}">
              <a16:creationId xmlns:a16="http://schemas.microsoft.com/office/drawing/2014/main" id="{446B822A-167E-458F-AE01-F41B7497D025}"/>
            </a:ext>
          </a:extLst>
        </xdr:cNvPr>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44" name="【公民館】&#10;有形固定資産減価償却率最小値テキスト">
          <a:extLst>
            <a:ext uri="{FF2B5EF4-FFF2-40B4-BE49-F238E27FC236}">
              <a16:creationId xmlns:a16="http://schemas.microsoft.com/office/drawing/2014/main" id="{7D4EE6D0-BBB0-4245-B5C2-7EB693E7624A}"/>
            </a:ext>
          </a:extLst>
        </xdr:cNvPr>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45" name="直線コネクタ 744">
          <a:extLst>
            <a:ext uri="{FF2B5EF4-FFF2-40B4-BE49-F238E27FC236}">
              <a16:creationId xmlns:a16="http://schemas.microsoft.com/office/drawing/2014/main" id="{20D6454F-00BB-4F7E-B3AF-0175CD671147}"/>
            </a:ext>
          </a:extLst>
        </xdr:cNvPr>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46" name="【公民館】&#10;有形固定資産減価償却率最大値テキスト">
          <a:extLst>
            <a:ext uri="{FF2B5EF4-FFF2-40B4-BE49-F238E27FC236}">
              <a16:creationId xmlns:a16="http://schemas.microsoft.com/office/drawing/2014/main" id="{1849BE0B-1CE6-4F19-8ECA-0BA0FC7FE534}"/>
            </a:ext>
          </a:extLst>
        </xdr:cNvPr>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47" name="直線コネクタ 746">
          <a:extLst>
            <a:ext uri="{FF2B5EF4-FFF2-40B4-BE49-F238E27FC236}">
              <a16:creationId xmlns:a16="http://schemas.microsoft.com/office/drawing/2014/main" id="{DCE1A1BA-D736-4207-81C8-DE301B162C81}"/>
            </a:ext>
          </a:extLst>
        </xdr:cNvPr>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748" name="【公民館】&#10;有形固定資産減価償却率平均値テキスト">
          <a:extLst>
            <a:ext uri="{FF2B5EF4-FFF2-40B4-BE49-F238E27FC236}">
              <a16:creationId xmlns:a16="http://schemas.microsoft.com/office/drawing/2014/main" id="{06F32F34-E148-44E6-895A-438023758EE5}"/>
            </a:ext>
          </a:extLst>
        </xdr:cNvPr>
        <xdr:cNvSpPr txBox="1"/>
      </xdr:nvSpPr>
      <xdr:spPr>
        <a:xfrm>
          <a:off x="16357600" y="1780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49" name="フローチャート: 判断 748">
          <a:extLst>
            <a:ext uri="{FF2B5EF4-FFF2-40B4-BE49-F238E27FC236}">
              <a16:creationId xmlns:a16="http://schemas.microsoft.com/office/drawing/2014/main" id="{3853BEF0-8CBF-4EBB-9EB3-8F4202056F7F}"/>
            </a:ext>
          </a:extLst>
        </xdr:cNvPr>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50" name="フローチャート: 判断 749">
          <a:extLst>
            <a:ext uri="{FF2B5EF4-FFF2-40B4-BE49-F238E27FC236}">
              <a16:creationId xmlns:a16="http://schemas.microsoft.com/office/drawing/2014/main" id="{DC69BE6D-791A-484D-8CD8-4768B2AEE082}"/>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51" name="フローチャート: 判断 750">
          <a:extLst>
            <a:ext uri="{FF2B5EF4-FFF2-40B4-BE49-F238E27FC236}">
              <a16:creationId xmlns:a16="http://schemas.microsoft.com/office/drawing/2014/main" id="{DD16B328-AECD-4BE8-927C-C9BA6F093279}"/>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52" name="フローチャート: 判断 751">
          <a:extLst>
            <a:ext uri="{FF2B5EF4-FFF2-40B4-BE49-F238E27FC236}">
              <a16:creationId xmlns:a16="http://schemas.microsoft.com/office/drawing/2014/main" id="{97C0EBBC-8D2B-4202-8420-F3511271AFC0}"/>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53" name="フローチャート: 判断 752">
          <a:extLst>
            <a:ext uri="{FF2B5EF4-FFF2-40B4-BE49-F238E27FC236}">
              <a16:creationId xmlns:a16="http://schemas.microsoft.com/office/drawing/2014/main" id="{8C878C00-C42A-49A5-98BE-FA360839E56A}"/>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7015C61F-6721-41FE-B938-E216FC5AB70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1179C8F-B214-4BE3-B062-43B86E31D3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CAB169C1-6B7F-4118-B5D8-224585AFB8C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645317E3-AF03-4F0C-AA42-7CBF4922292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F2E35F1C-55A7-4C4D-A0C5-857766C1FE8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133986</xdr:rowOff>
    </xdr:from>
    <xdr:to>
      <xdr:col>85</xdr:col>
      <xdr:colOff>177800</xdr:colOff>
      <xdr:row>103</xdr:row>
      <xdr:rowOff>64136</xdr:rowOff>
    </xdr:to>
    <xdr:sp macro="" textlink="">
      <xdr:nvSpPr>
        <xdr:cNvPr id="759" name="楕円 758">
          <a:extLst>
            <a:ext uri="{FF2B5EF4-FFF2-40B4-BE49-F238E27FC236}">
              <a16:creationId xmlns:a16="http://schemas.microsoft.com/office/drawing/2014/main" id="{BF43C3F0-B81E-4A56-A23C-0A8D48A3BCB1}"/>
            </a:ext>
          </a:extLst>
        </xdr:cNvPr>
        <xdr:cNvSpPr/>
      </xdr:nvSpPr>
      <xdr:spPr>
        <a:xfrm>
          <a:off x="162687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156863</xdr:rowOff>
    </xdr:from>
    <xdr:ext cx="405111" cy="259045"/>
    <xdr:sp macro="" textlink="">
      <xdr:nvSpPr>
        <xdr:cNvPr id="760" name="【公民館】&#10;有形固定資産減価償却率該当値テキスト">
          <a:extLst>
            <a:ext uri="{FF2B5EF4-FFF2-40B4-BE49-F238E27FC236}">
              <a16:creationId xmlns:a16="http://schemas.microsoft.com/office/drawing/2014/main" id="{5F1C3A6F-FBE7-4FDC-BD29-E42471BA1BC2}"/>
            </a:ext>
          </a:extLst>
        </xdr:cNvPr>
        <xdr:cNvSpPr txBox="1"/>
      </xdr:nvSpPr>
      <xdr:spPr>
        <a:xfrm>
          <a:off x="16357600"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761" name="楕円 760">
          <a:extLst>
            <a:ext uri="{FF2B5EF4-FFF2-40B4-BE49-F238E27FC236}">
              <a16:creationId xmlns:a16="http://schemas.microsoft.com/office/drawing/2014/main" id="{EFE9110B-60D4-434B-8DAD-A36EF9DC953B}"/>
            </a:ext>
          </a:extLst>
        </xdr:cNvPr>
        <xdr:cNvSpPr/>
      </xdr:nvSpPr>
      <xdr:spPr>
        <a:xfrm>
          <a:off x="15430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103</xdr:row>
      <xdr:rowOff>13336</xdr:rowOff>
    </xdr:to>
    <xdr:cxnSp macro="">
      <xdr:nvCxnSpPr>
        <xdr:cNvPr id="762" name="直線コネクタ 761">
          <a:extLst>
            <a:ext uri="{FF2B5EF4-FFF2-40B4-BE49-F238E27FC236}">
              <a16:creationId xmlns:a16="http://schemas.microsoft.com/office/drawing/2014/main" id="{558AC8F3-BD8C-494A-AB7C-ED8990BBF377}"/>
            </a:ext>
          </a:extLst>
        </xdr:cNvPr>
        <xdr:cNvCxnSpPr/>
      </xdr:nvCxnSpPr>
      <xdr:spPr>
        <a:xfrm>
          <a:off x="15481300" y="17586961"/>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67311</xdr:rowOff>
    </xdr:from>
    <xdr:to>
      <xdr:col>76</xdr:col>
      <xdr:colOff>165100</xdr:colOff>
      <xdr:row>103</xdr:row>
      <xdr:rowOff>168911</xdr:rowOff>
    </xdr:to>
    <xdr:sp macro="" textlink="">
      <xdr:nvSpPr>
        <xdr:cNvPr id="763" name="楕円 762">
          <a:extLst>
            <a:ext uri="{FF2B5EF4-FFF2-40B4-BE49-F238E27FC236}">
              <a16:creationId xmlns:a16="http://schemas.microsoft.com/office/drawing/2014/main" id="{42A6FB47-9978-43BB-A5EF-5E451FEBF845}"/>
            </a:ext>
          </a:extLst>
        </xdr:cNvPr>
        <xdr:cNvSpPr/>
      </xdr:nvSpPr>
      <xdr:spPr>
        <a:xfrm>
          <a:off x="14541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99061</xdr:rowOff>
    </xdr:from>
    <xdr:to>
      <xdr:col>81</xdr:col>
      <xdr:colOff>50800</xdr:colOff>
      <xdr:row>103</xdr:row>
      <xdr:rowOff>118111</xdr:rowOff>
    </xdr:to>
    <xdr:cxnSp macro="">
      <xdr:nvCxnSpPr>
        <xdr:cNvPr id="764" name="直線コネクタ 763">
          <a:extLst>
            <a:ext uri="{FF2B5EF4-FFF2-40B4-BE49-F238E27FC236}">
              <a16:creationId xmlns:a16="http://schemas.microsoft.com/office/drawing/2014/main" id="{ACF33AEA-8D7A-49E7-9D17-53323F3688BF}"/>
            </a:ext>
          </a:extLst>
        </xdr:cNvPr>
        <xdr:cNvCxnSpPr/>
      </xdr:nvCxnSpPr>
      <xdr:spPr>
        <a:xfrm flipV="1">
          <a:off x="14592300" y="17586961"/>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53975</xdr:rowOff>
    </xdr:from>
    <xdr:to>
      <xdr:col>72</xdr:col>
      <xdr:colOff>38100</xdr:colOff>
      <xdr:row>104</xdr:row>
      <xdr:rowOff>155575</xdr:rowOff>
    </xdr:to>
    <xdr:sp macro="" textlink="">
      <xdr:nvSpPr>
        <xdr:cNvPr id="765" name="楕円 764">
          <a:extLst>
            <a:ext uri="{FF2B5EF4-FFF2-40B4-BE49-F238E27FC236}">
              <a16:creationId xmlns:a16="http://schemas.microsoft.com/office/drawing/2014/main" id="{74122092-673B-4C44-9092-5B5E58290834}"/>
            </a:ext>
          </a:extLst>
        </xdr:cNvPr>
        <xdr:cNvSpPr/>
      </xdr:nvSpPr>
      <xdr:spPr>
        <a:xfrm>
          <a:off x="13652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118111</xdr:rowOff>
    </xdr:from>
    <xdr:to>
      <xdr:col>76</xdr:col>
      <xdr:colOff>114300</xdr:colOff>
      <xdr:row>104</xdr:row>
      <xdr:rowOff>104775</xdr:rowOff>
    </xdr:to>
    <xdr:cxnSp macro="">
      <xdr:nvCxnSpPr>
        <xdr:cNvPr id="766" name="直線コネクタ 765">
          <a:extLst>
            <a:ext uri="{FF2B5EF4-FFF2-40B4-BE49-F238E27FC236}">
              <a16:creationId xmlns:a16="http://schemas.microsoft.com/office/drawing/2014/main" id="{0CB499B2-7553-4F87-AA9B-9B8C0EA7A931}"/>
            </a:ext>
          </a:extLst>
        </xdr:cNvPr>
        <xdr:cNvCxnSpPr/>
      </xdr:nvCxnSpPr>
      <xdr:spPr>
        <a:xfrm flipV="1">
          <a:off x="13703300" y="17777461"/>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50164</xdr:rowOff>
    </xdr:from>
    <xdr:to>
      <xdr:col>67</xdr:col>
      <xdr:colOff>101600</xdr:colOff>
      <xdr:row>106</xdr:row>
      <xdr:rowOff>151764</xdr:rowOff>
    </xdr:to>
    <xdr:sp macro="" textlink="">
      <xdr:nvSpPr>
        <xdr:cNvPr id="767" name="楕円 766">
          <a:extLst>
            <a:ext uri="{FF2B5EF4-FFF2-40B4-BE49-F238E27FC236}">
              <a16:creationId xmlns:a16="http://schemas.microsoft.com/office/drawing/2014/main" id="{5EE2EEFD-8AD9-4FA3-9922-FBFEE64954C3}"/>
            </a:ext>
          </a:extLst>
        </xdr:cNvPr>
        <xdr:cNvSpPr/>
      </xdr:nvSpPr>
      <xdr:spPr>
        <a:xfrm>
          <a:off x="12763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104775</xdr:rowOff>
    </xdr:from>
    <xdr:to>
      <xdr:col>71</xdr:col>
      <xdr:colOff>177800</xdr:colOff>
      <xdr:row>106</xdr:row>
      <xdr:rowOff>100964</xdr:rowOff>
    </xdr:to>
    <xdr:cxnSp macro="">
      <xdr:nvCxnSpPr>
        <xdr:cNvPr id="768" name="直線コネクタ 767">
          <a:extLst>
            <a:ext uri="{FF2B5EF4-FFF2-40B4-BE49-F238E27FC236}">
              <a16:creationId xmlns:a16="http://schemas.microsoft.com/office/drawing/2014/main" id="{CFEAFFDF-F369-43CC-BA9C-5D88EAC38F80}"/>
            </a:ext>
          </a:extLst>
        </xdr:cNvPr>
        <xdr:cNvCxnSpPr/>
      </xdr:nvCxnSpPr>
      <xdr:spPr>
        <a:xfrm flipV="1">
          <a:off x="12814300" y="17935575"/>
          <a:ext cx="889000" cy="33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87647</xdr:rowOff>
    </xdr:from>
    <xdr:ext cx="405111" cy="259045"/>
    <xdr:sp macro="" textlink="">
      <xdr:nvSpPr>
        <xdr:cNvPr id="769" name="n_1aveValue【公民館】&#10;有形固定資産減価償却率">
          <a:extLst>
            <a:ext uri="{FF2B5EF4-FFF2-40B4-BE49-F238E27FC236}">
              <a16:creationId xmlns:a16="http://schemas.microsoft.com/office/drawing/2014/main" id="{6BA311B9-0E1A-4FBD-8BAC-F3B13A833937}"/>
            </a:ext>
          </a:extLst>
        </xdr:cNvPr>
        <xdr:cNvSpPr txBox="1"/>
      </xdr:nvSpPr>
      <xdr:spPr>
        <a:xfrm>
          <a:off x="152660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770" name="n_2aveValue【公民館】&#10;有形固定資産減価償却率">
          <a:extLst>
            <a:ext uri="{FF2B5EF4-FFF2-40B4-BE49-F238E27FC236}">
              <a16:creationId xmlns:a16="http://schemas.microsoft.com/office/drawing/2014/main" id="{DD75EE2A-DAC4-484E-99C5-067C8777282B}"/>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771" name="n_3aveValue【公民館】&#10;有形固定資産減価償却率">
          <a:extLst>
            <a:ext uri="{FF2B5EF4-FFF2-40B4-BE49-F238E27FC236}">
              <a16:creationId xmlns:a16="http://schemas.microsoft.com/office/drawing/2014/main" id="{19318D0A-037F-423F-B239-015D0855D900}"/>
            </a:ext>
          </a:extLst>
        </xdr:cNvPr>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772" name="n_4aveValue【公民館】&#10;有形固定資産減価償却率">
          <a:extLst>
            <a:ext uri="{FF2B5EF4-FFF2-40B4-BE49-F238E27FC236}">
              <a16:creationId xmlns:a16="http://schemas.microsoft.com/office/drawing/2014/main" id="{12C2FF9A-A74E-45BE-AC17-EEF404966CBD}"/>
            </a:ext>
          </a:extLst>
        </xdr:cNvPr>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166388</xdr:rowOff>
    </xdr:from>
    <xdr:ext cx="405111" cy="259045"/>
    <xdr:sp macro="" textlink="">
      <xdr:nvSpPr>
        <xdr:cNvPr id="773" name="n_1mainValue【公民館】&#10;有形固定資産減価償却率">
          <a:extLst>
            <a:ext uri="{FF2B5EF4-FFF2-40B4-BE49-F238E27FC236}">
              <a16:creationId xmlns:a16="http://schemas.microsoft.com/office/drawing/2014/main" id="{F5B37A3B-9EC5-45BB-AE84-DD9419CB3B67}"/>
            </a:ext>
          </a:extLst>
        </xdr:cNvPr>
        <xdr:cNvSpPr txBox="1"/>
      </xdr:nvSpPr>
      <xdr:spPr>
        <a:xfrm>
          <a:off x="152660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13988</xdr:rowOff>
    </xdr:from>
    <xdr:ext cx="405111" cy="259045"/>
    <xdr:sp macro="" textlink="">
      <xdr:nvSpPr>
        <xdr:cNvPr id="774" name="n_2mainValue【公民館】&#10;有形固定資産減価償却率">
          <a:extLst>
            <a:ext uri="{FF2B5EF4-FFF2-40B4-BE49-F238E27FC236}">
              <a16:creationId xmlns:a16="http://schemas.microsoft.com/office/drawing/2014/main" id="{B761C991-310B-4057-993C-21EF07A8932D}"/>
            </a:ext>
          </a:extLst>
        </xdr:cNvPr>
        <xdr:cNvSpPr txBox="1"/>
      </xdr:nvSpPr>
      <xdr:spPr>
        <a:xfrm>
          <a:off x="14389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146702</xdr:rowOff>
    </xdr:from>
    <xdr:ext cx="405111" cy="259045"/>
    <xdr:sp macro="" textlink="">
      <xdr:nvSpPr>
        <xdr:cNvPr id="775" name="n_3mainValue【公民館】&#10;有形固定資産減価償却率">
          <a:extLst>
            <a:ext uri="{FF2B5EF4-FFF2-40B4-BE49-F238E27FC236}">
              <a16:creationId xmlns:a16="http://schemas.microsoft.com/office/drawing/2014/main" id="{62DC21FC-8537-49C5-AA51-597012CA8A1E}"/>
            </a:ext>
          </a:extLst>
        </xdr:cNvPr>
        <xdr:cNvSpPr txBox="1"/>
      </xdr:nvSpPr>
      <xdr:spPr>
        <a:xfrm>
          <a:off x="13500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142891</xdr:rowOff>
    </xdr:from>
    <xdr:ext cx="405111" cy="259045"/>
    <xdr:sp macro="" textlink="">
      <xdr:nvSpPr>
        <xdr:cNvPr id="776" name="n_4mainValue【公民館】&#10;有形固定資産減価償却率">
          <a:extLst>
            <a:ext uri="{FF2B5EF4-FFF2-40B4-BE49-F238E27FC236}">
              <a16:creationId xmlns:a16="http://schemas.microsoft.com/office/drawing/2014/main" id="{E00612DB-1986-48E0-A1F0-C8590C8B17F6}"/>
            </a:ext>
          </a:extLst>
        </xdr:cNvPr>
        <xdr:cNvSpPr txBox="1"/>
      </xdr:nvSpPr>
      <xdr:spPr>
        <a:xfrm>
          <a:off x="12611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a:extLst>
            <a:ext uri="{FF2B5EF4-FFF2-40B4-BE49-F238E27FC236}">
              <a16:creationId xmlns:a16="http://schemas.microsoft.com/office/drawing/2014/main" id="{C3C59C40-E9A1-42D8-8108-8BC6731FE99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a:extLst>
            <a:ext uri="{FF2B5EF4-FFF2-40B4-BE49-F238E27FC236}">
              <a16:creationId xmlns:a16="http://schemas.microsoft.com/office/drawing/2014/main" id="{FC30F446-787C-429B-880A-42F929DFE3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a:extLst>
            <a:ext uri="{FF2B5EF4-FFF2-40B4-BE49-F238E27FC236}">
              <a16:creationId xmlns:a16="http://schemas.microsoft.com/office/drawing/2014/main" id="{0EA02E71-64C1-4AEF-A350-F998E928A50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a:extLst>
            <a:ext uri="{FF2B5EF4-FFF2-40B4-BE49-F238E27FC236}">
              <a16:creationId xmlns:a16="http://schemas.microsoft.com/office/drawing/2014/main" id="{0E9D62AB-4735-4BCF-916A-12910596F86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a:extLst>
            <a:ext uri="{FF2B5EF4-FFF2-40B4-BE49-F238E27FC236}">
              <a16:creationId xmlns:a16="http://schemas.microsoft.com/office/drawing/2014/main" id="{9AE0774C-C4C1-40E5-B23E-644D6741CAA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a:extLst>
            <a:ext uri="{FF2B5EF4-FFF2-40B4-BE49-F238E27FC236}">
              <a16:creationId xmlns:a16="http://schemas.microsoft.com/office/drawing/2014/main" id="{F3F70942-9848-41B8-821A-2E799B500A6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a:extLst>
            <a:ext uri="{FF2B5EF4-FFF2-40B4-BE49-F238E27FC236}">
              <a16:creationId xmlns:a16="http://schemas.microsoft.com/office/drawing/2014/main" id="{1229C66E-2EA5-40FC-B426-404B73E2859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a:extLst>
            <a:ext uri="{FF2B5EF4-FFF2-40B4-BE49-F238E27FC236}">
              <a16:creationId xmlns:a16="http://schemas.microsoft.com/office/drawing/2014/main" id="{2057671C-8BDD-4B18-9FB7-4324FE5308D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a:extLst>
            <a:ext uri="{FF2B5EF4-FFF2-40B4-BE49-F238E27FC236}">
              <a16:creationId xmlns:a16="http://schemas.microsoft.com/office/drawing/2014/main" id="{827E0F08-FD06-4200-8ABC-CE73AFAC01E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a:extLst>
            <a:ext uri="{FF2B5EF4-FFF2-40B4-BE49-F238E27FC236}">
              <a16:creationId xmlns:a16="http://schemas.microsoft.com/office/drawing/2014/main" id="{D3D32D72-8DAA-4E47-B3E6-33DA31E202B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7" name="直線コネクタ 786">
          <a:extLst>
            <a:ext uri="{FF2B5EF4-FFF2-40B4-BE49-F238E27FC236}">
              <a16:creationId xmlns:a16="http://schemas.microsoft.com/office/drawing/2014/main" id="{7172A853-CA85-4D16-B540-220EEB2DA02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8" name="テキスト ボックス 787">
          <a:extLst>
            <a:ext uri="{FF2B5EF4-FFF2-40B4-BE49-F238E27FC236}">
              <a16:creationId xmlns:a16="http://schemas.microsoft.com/office/drawing/2014/main" id="{4D846C05-8DA4-4A07-854D-5247C332E91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9" name="直線コネクタ 788">
          <a:extLst>
            <a:ext uri="{FF2B5EF4-FFF2-40B4-BE49-F238E27FC236}">
              <a16:creationId xmlns:a16="http://schemas.microsoft.com/office/drawing/2014/main" id="{2A2485FD-60C9-4F89-B3A4-65ADD33E052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0" name="テキスト ボックス 789">
          <a:extLst>
            <a:ext uri="{FF2B5EF4-FFF2-40B4-BE49-F238E27FC236}">
              <a16:creationId xmlns:a16="http://schemas.microsoft.com/office/drawing/2014/main" id="{CB0102E4-1602-4D17-9CFF-D229EC43DD6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1" name="直線コネクタ 790">
          <a:extLst>
            <a:ext uri="{FF2B5EF4-FFF2-40B4-BE49-F238E27FC236}">
              <a16:creationId xmlns:a16="http://schemas.microsoft.com/office/drawing/2014/main" id="{0FB50B45-5F63-47E7-820F-5D155C93E62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2" name="テキスト ボックス 791">
          <a:extLst>
            <a:ext uri="{FF2B5EF4-FFF2-40B4-BE49-F238E27FC236}">
              <a16:creationId xmlns:a16="http://schemas.microsoft.com/office/drawing/2014/main" id="{DE211C9F-8DB2-4321-B5B6-A8A40B01B13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3" name="直線コネクタ 792">
          <a:extLst>
            <a:ext uri="{FF2B5EF4-FFF2-40B4-BE49-F238E27FC236}">
              <a16:creationId xmlns:a16="http://schemas.microsoft.com/office/drawing/2014/main" id="{C7E35631-4E8E-4664-B70F-021DB11E92B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4" name="テキスト ボックス 793">
          <a:extLst>
            <a:ext uri="{FF2B5EF4-FFF2-40B4-BE49-F238E27FC236}">
              <a16:creationId xmlns:a16="http://schemas.microsoft.com/office/drawing/2014/main" id="{B5470FEB-DD56-42BF-A162-A8102BA82F9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a:extLst>
            <a:ext uri="{FF2B5EF4-FFF2-40B4-BE49-F238E27FC236}">
              <a16:creationId xmlns:a16="http://schemas.microsoft.com/office/drawing/2014/main" id="{A9731B02-72D1-4037-BB01-5E2D15423A5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6" name="テキスト ボックス 795">
          <a:extLst>
            <a:ext uri="{FF2B5EF4-FFF2-40B4-BE49-F238E27FC236}">
              <a16:creationId xmlns:a16="http://schemas.microsoft.com/office/drawing/2014/main" id="{2B8E8B0A-4B6A-411F-B1DD-36F3EF07174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公民館】&#10;一人当たり面積グラフ枠">
          <a:extLst>
            <a:ext uri="{FF2B5EF4-FFF2-40B4-BE49-F238E27FC236}">
              <a16:creationId xmlns:a16="http://schemas.microsoft.com/office/drawing/2014/main" id="{54C7DE88-0B91-4FCF-A172-172CF9F4585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798" name="直線コネクタ 797">
          <a:extLst>
            <a:ext uri="{FF2B5EF4-FFF2-40B4-BE49-F238E27FC236}">
              <a16:creationId xmlns:a16="http://schemas.microsoft.com/office/drawing/2014/main" id="{AD3CBACA-2A80-4506-BDD7-0CE07F9846FE}"/>
            </a:ext>
          </a:extLst>
        </xdr:cNvPr>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99" name="【公民館】&#10;一人当たり面積最小値テキスト">
          <a:extLst>
            <a:ext uri="{FF2B5EF4-FFF2-40B4-BE49-F238E27FC236}">
              <a16:creationId xmlns:a16="http://schemas.microsoft.com/office/drawing/2014/main" id="{E54C83FE-1C73-4990-8BB5-486F54DCA8C9}"/>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00" name="直線コネクタ 799">
          <a:extLst>
            <a:ext uri="{FF2B5EF4-FFF2-40B4-BE49-F238E27FC236}">
              <a16:creationId xmlns:a16="http://schemas.microsoft.com/office/drawing/2014/main" id="{89CCF34A-85E1-42E6-9609-FE0B5E2D0A63}"/>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01" name="【公民館】&#10;一人当たり面積最大値テキスト">
          <a:extLst>
            <a:ext uri="{FF2B5EF4-FFF2-40B4-BE49-F238E27FC236}">
              <a16:creationId xmlns:a16="http://schemas.microsoft.com/office/drawing/2014/main" id="{B491663F-58E2-482F-852D-49F3CE70D76A}"/>
            </a:ext>
          </a:extLst>
        </xdr:cNvPr>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02" name="直線コネクタ 801">
          <a:extLst>
            <a:ext uri="{FF2B5EF4-FFF2-40B4-BE49-F238E27FC236}">
              <a16:creationId xmlns:a16="http://schemas.microsoft.com/office/drawing/2014/main" id="{5FBC37FE-3A0E-4805-BBE3-DDD3DD213C99}"/>
            </a:ext>
          </a:extLst>
        </xdr:cNvPr>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803" name="【公民館】&#10;一人当たり面積平均値テキスト">
          <a:extLst>
            <a:ext uri="{FF2B5EF4-FFF2-40B4-BE49-F238E27FC236}">
              <a16:creationId xmlns:a16="http://schemas.microsoft.com/office/drawing/2014/main" id="{9875BED1-F21F-42E8-A48A-87A8F459DF89}"/>
            </a:ext>
          </a:extLst>
        </xdr:cNvPr>
        <xdr:cNvSpPr txBox="1"/>
      </xdr:nvSpPr>
      <xdr:spPr>
        <a:xfrm>
          <a:off x="22199600" y="1801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04" name="フローチャート: 判断 803">
          <a:extLst>
            <a:ext uri="{FF2B5EF4-FFF2-40B4-BE49-F238E27FC236}">
              <a16:creationId xmlns:a16="http://schemas.microsoft.com/office/drawing/2014/main" id="{D7E61089-6E74-4AA1-967F-79FCDB1447CC}"/>
            </a:ext>
          </a:extLst>
        </xdr:cNvPr>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05" name="フローチャート: 判断 804">
          <a:extLst>
            <a:ext uri="{FF2B5EF4-FFF2-40B4-BE49-F238E27FC236}">
              <a16:creationId xmlns:a16="http://schemas.microsoft.com/office/drawing/2014/main" id="{767E9DA2-3566-41AC-BC2B-5798384E7D7A}"/>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06" name="フローチャート: 判断 805">
          <a:extLst>
            <a:ext uri="{FF2B5EF4-FFF2-40B4-BE49-F238E27FC236}">
              <a16:creationId xmlns:a16="http://schemas.microsoft.com/office/drawing/2014/main" id="{A21B7724-EE2C-4BD8-99D6-47C56F791AE3}"/>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07" name="フローチャート: 判断 806">
          <a:extLst>
            <a:ext uri="{FF2B5EF4-FFF2-40B4-BE49-F238E27FC236}">
              <a16:creationId xmlns:a16="http://schemas.microsoft.com/office/drawing/2014/main" id="{41B58974-67D9-4610-823E-74B684739E28}"/>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08" name="フローチャート: 判断 807">
          <a:extLst>
            <a:ext uri="{FF2B5EF4-FFF2-40B4-BE49-F238E27FC236}">
              <a16:creationId xmlns:a16="http://schemas.microsoft.com/office/drawing/2014/main" id="{D8741A1F-DB38-42A9-A93B-E30EB65AD66C}"/>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8C98ACD7-0083-4DC5-A6BA-94532655321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7D0162D6-95C0-4A63-B3E5-783F7BE0B8A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58ADD7B0-5F47-4A7E-92AD-BC6442D9D9E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CC6A5A8-4AB3-4812-A3D6-AD8E66D5581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A4347161-3E6B-49A3-A8B6-6D502072102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814" name="楕円 813">
          <a:extLst>
            <a:ext uri="{FF2B5EF4-FFF2-40B4-BE49-F238E27FC236}">
              <a16:creationId xmlns:a16="http://schemas.microsoft.com/office/drawing/2014/main" id="{4E454A82-EA53-4EE8-A420-33CE2E4E682A}"/>
            </a:ext>
          </a:extLst>
        </xdr:cNvPr>
        <xdr:cNvSpPr/>
      </xdr:nvSpPr>
      <xdr:spPr>
        <a:xfrm>
          <a:off x="22110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1540</xdr:rowOff>
    </xdr:from>
    <xdr:ext cx="469744" cy="259045"/>
    <xdr:sp macro="" textlink="">
      <xdr:nvSpPr>
        <xdr:cNvPr id="815" name="【公民館】&#10;一人当たり面積該当値テキスト">
          <a:extLst>
            <a:ext uri="{FF2B5EF4-FFF2-40B4-BE49-F238E27FC236}">
              <a16:creationId xmlns:a16="http://schemas.microsoft.com/office/drawing/2014/main" id="{DF2E2975-524C-4E25-8C60-111F2C57DC32}"/>
            </a:ext>
          </a:extLst>
        </xdr:cNvPr>
        <xdr:cNvSpPr txBox="1"/>
      </xdr:nvSpPr>
      <xdr:spPr>
        <a:xfrm>
          <a:off x="22199600"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27687</xdr:rowOff>
    </xdr:from>
    <xdr:to>
      <xdr:col>112</xdr:col>
      <xdr:colOff>38100</xdr:colOff>
      <xdr:row>107</xdr:row>
      <xdr:rowOff>129287</xdr:rowOff>
    </xdr:to>
    <xdr:sp macro="" textlink="">
      <xdr:nvSpPr>
        <xdr:cNvPr id="816" name="楕円 815">
          <a:extLst>
            <a:ext uri="{FF2B5EF4-FFF2-40B4-BE49-F238E27FC236}">
              <a16:creationId xmlns:a16="http://schemas.microsoft.com/office/drawing/2014/main" id="{BF34013F-4B2B-4BE4-AA8A-EE29684F43B4}"/>
            </a:ext>
          </a:extLst>
        </xdr:cNvPr>
        <xdr:cNvSpPr/>
      </xdr:nvSpPr>
      <xdr:spPr>
        <a:xfrm>
          <a:off x="21272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73913</xdr:rowOff>
    </xdr:from>
    <xdr:to>
      <xdr:col>116</xdr:col>
      <xdr:colOff>63500</xdr:colOff>
      <xdr:row>107</xdr:row>
      <xdr:rowOff>78487</xdr:rowOff>
    </xdr:to>
    <xdr:cxnSp macro="">
      <xdr:nvCxnSpPr>
        <xdr:cNvPr id="817" name="直線コネクタ 816">
          <a:extLst>
            <a:ext uri="{FF2B5EF4-FFF2-40B4-BE49-F238E27FC236}">
              <a16:creationId xmlns:a16="http://schemas.microsoft.com/office/drawing/2014/main" id="{3B59DF89-1CC1-4254-AFA3-0248C8261D8A}"/>
            </a:ext>
          </a:extLst>
        </xdr:cNvPr>
        <xdr:cNvCxnSpPr/>
      </xdr:nvCxnSpPr>
      <xdr:spPr>
        <a:xfrm flipV="1">
          <a:off x="21323300" y="184190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27687</xdr:rowOff>
    </xdr:from>
    <xdr:to>
      <xdr:col>107</xdr:col>
      <xdr:colOff>101600</xdr:colOff>
      <xdr:row>107</xdr:row>
      <xdr:rowOff>129287</xdr:rowOff>
    </xdr:to>
    <xdr:sp macro="" textlink="">
      <xdr:nvSpPr>
        <xdr:cNvPr id="818" name="楕円 817">
          <a:extLst>
            <a:ext uri="{FF2B5EF4-FFF2-40B4-BE49-F238E27FC236}">
              <a16:creationId xmlns:a16="http://schemas.microsoft.com/office/drawing/2014/main" id="{8153BA0C-755D-4F99-ADF6-BC545F3126CB}"/>
            </a:ext>
          </a:extLst>
        </xdr:cNvPr>
        <xdr:cNvSpPr/>
      </xdr:nvSpPr>
      <xdr:spPr>
        <a:xfrm>
          <a:off x="20383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78487</xdr:rowOff>
    </xdr:from>
    <xdr:to>
      <xdr:col>111</xdr:col>
      <xdr:colOff>177800</xdr:colOff>
      <xdr:row>107</xdr:row>
      <xdr:rowOff>78487</xdr:rowOff>
    </xdr:to>
    <xdr:cxnSp macro="">
      <xdr:nvCxnSpPr>
        <xdr:cNvPr id="819" name="直線コネクタ 818">
          <a:extLst>
            <a:ext uri="{FF2B5EF4-FFF2-40B4-BE49-F238E27FC236}">
              <a16:creationId xmlns:a16="http://schemas.microsoft.com/office/drawing/2014/main" id="{2CD8C755-2AD1-423D-A73A-BE749B44D52D}"/>
            </a:ext>
          </a:extLst>
        </xdr:cNvPr>
        <xdr:cNvCxnSpPr/>
      </xdr:nvCxnSpPr>
      <xdr:spPr>
        <a:xfrm>
          <a:off x="20434300" y="1842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123698</xdr:rowOff>
    </xdr:from>
    <xdr:to>
      <xdr:col>102</xdr:col>
      <xdr:colOff>165100</xdr:colOff>
      <xdr:row>107</xdr:row>
      <xdr:rowOff>53848</xdr:rowOff>
    </xdr:to>
    <xdr:sp macro="" textlink="">
      <xdr:nvSpPr>
        <xdr:cNvPr id="820" name="楕円 819">
          <a:extLst>
            <a:ext uri="{FF2B5EF4-FFF2-40B4-BE49-F238E27FC236}">
              <a16:creationId xmlns:a16="http://schemas.microsoft.com/office/drawing/2014/main" id="{B947C990-B638-4C82-AD83-65A38E3A2F5F}"/>
            </a:ext>
          </a:extLst>
        </xdr:cNvPr>
        <xdr:cNvSpPr/>
      </xdr:nvSpPr>
      <xdr:spPr>
        <a:xfrm>
          <a:off x="19494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xdr:rowOff>
    </xdr:from>
    <xdr:to>
      <xdr:col>107</xdr:col>
      <xdr:colOff>50800</xdr:colOff>
      <xdr:row>107</xdr:row>
      <xdr:rowOff>78487</xdr:rowOff>
    </xdr:to>
    <xdr:cxnSp macro="">
      <xdr:nvCxnSpPr>
        <xdr:cNvPr id="821" name="直線コネクタ 820">
          <a:extLst>
            <a:ext uri="{FF2B5EF4-FFF2-40B4-BE49-F238E27FC236}">
              <a16:creationId xmlns:a16="http://schemas.microsoft.com/office/drawing/2014/main" id="{DA6BD500-1B09-450E-85C5-9A2FEAB4C7FF}"/>
            </a:ext>
          </a:extLst>
        </xdr:cNvPr>
        <xdr:cNvCxnSpPr/>
      </xdr:nvCxnSpPr>
      <xdr:spPr>
        <a:xfrm>
          <a:off x="19545300" y="18348198"/>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125985</xdr:rowOff>
    </xdr:from>
    <xdr:to>
      <xdr:col>98</xdr:col>
      <xdr:colOff>38100</xdr:colOff>
      <xdr:row>107</xdr:row>
      <xdr:rowOff>56135</xdr:rowOff>
    </xdr:to>
    <xdr:sp macro="" textlink="">
      <xdr:nvSpPr>
        <xdr:cNvPr id="822" name="楕円 821">
          <a:extLst>
            <a:ext uri="{FF2B5EF4-FFF2-40B4-BE49-F238E27FC236}">
              <a16:creationId xmlns:a16="http://schemas.microsoft.com/office/drawing/2014/main" id="{6CDD2BE8-9115-4487-824C-DA5119B6F64E}"/>
            </a:ext>
          </a:extLst>
        </xdr:cNvPr>
        <xdr:cNvSpPr/>
      </xdr:nvSpPr>
      <xdr:spPr>
        <a:xfrm>
          <a:off x="18605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xdr:rowOff>
    </xdr:from>
    <xdr:to>
      <xdr:col>102</xdr:col>
      <xdr:colOff>114300</xdr:colOff>
      <xdr:row>107</xdr:row>
      <xdr:rowOff>5335</xdr:rowOff>
    </xdr:to>
    <xdr:cxnSp macro="">
      <xdr:nvCxnSpPr>
        <xdr:cNvPr id="823" name="直線コネクタ 822">
          <a:extLst>
            <a:ext uri="{FF2B5EF4-FFF2-40B4-BE49-F238E27FC236}">
              <a16:creationId xmlns:a16="http://schemas.microsoft.com/office/drawing/2014/main" id="{0AD8E4AB-21A2-4155-9A74-168C693040C3}"/>
            </a:ext>
          </a:extLst>
        </xdr:cNvPr>
        <xdr:cNvCxnSpPr/>
      </xdr:nvCxnSpPr>
      <xdr:spPr>
        <a:xfrm flipV="1">
          <a:off x="18656300" y="183481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824" name="n_1aveValue【公民館】&#10;一人当たり面積">
          <a:extLst>
            <a:ext uri="{FF2B5EF4-FFF2-40B4-BE49-F238E27FC236}">
              <a16:creationId xmlns:a16="http://schemas.microsoft.com/office/drawing/2014/main" id="{F3522ABB-C573-421F-88BE-7FFB506065B9}"/>
            </a:ext>
          </a:extLst>
        </xdr:cNvPr>
        <xdr:cNvSpPr txBox="1"/>
      </xdr:nvSpPr>
      <xdr:spPr>
        <a:xfrm>
          <a:off x="21075727" y="179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825" name="n_2aveValue【公民館】&#10;一人当たり面積">
          <a:extLst>
            <a:ext uri="{FF2B5EF4-FFF2-40B4-BE49-F238E27FC236}">
              <a16:creationId xmlns:a16="http://schemas.microsoft.com/office/drawing/2014/main" id="{AE0FD7DE-274D-48F3-ADED-E1C13E613A03}"/>
            </a:ext>
          </a:extLst>
        </xdr:cNvPr>
        <xdr:cNvSpPr txBox="1"/>
      </xdr:nvSpPr>
      <xdr:spPr>
        <a:xfrm>
          <a:off x="20199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826" name="n_3aveValue【公民館】&#10;一人当たり面積">
          <a:extLst>
            <a:ext uri="{FF2B5EF4-FFF2-40B4-BE49-F238E27FC236}">
              <a16:creationId xmlns:a16="http://schemas.microsoft.com/office/drawing/2014/main" id="{FFBCA979-6ECA-4F20-84BC-2AD1CE3AFB31}"/>
            </a:ext>
          </a:extLst>
        </xdr:cNvPr>
        <xdr:cNvSpPr txBox="1"/>
      </xdr:nvSpPr>
      <xdr:spPr>
        <a:xfrm>
          <a:off x="19310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827" name="n_4aveValue【公民館】&#10;一人当たり面積">
          <a:extLst>
            <a:ext uri="{FF2B5EF4-FFF2-40B4-BE49-F238E27FC236}">
              <a16:creationId xmlns:a16="http://schemas.microsoft.com/office/drawing/2014/main" id="{D65420D1-4A8C-4008-B952-6E86EC8429A1}"/>
            </a:ext>
          </a:extLst>
        </xdr:cNvPr>
        <xdr:cNvSpPr txBox="1"/>
      </xdr:nvSpPr>
      <xdr:spPr>
        <a:xfrm>
          <a:off x="18421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120414</xdr:rowOff>
    </xdr:from>
    <xdr:ext cx="469744" cy="259045"/>
    <xdr:sp macro="" textlink="">
      <xdr:nvSpPr>
        <xdr:cNvPr id="828" name="n_1mainValue【公民館】&#10;一人当たり面積">
          <a:extLst>
            <a:ext uri="{FF2B5EF4-FFF2-40B4-BE49-F238E27FC236}">
              <a16:creationId xmlns:a16="http://schemas.microsoft.com/office/drawing/2014/main" id="{530DD7BA-4EB1-455E-A28F-B7CA4A754A74}"/>
            </a:ext>
          </a:extLst>
        </xdr:cNvPr>
        <xdr:cNvSpPr txBox="1"/>
      </xdr:nvSpPr>
      <xdr:spPr>
        <a:xfrm>
          <a:off x="210757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120414</xdr:rowOff>
    </xdr:from>
    <xdr:ext cx="469744" cy="259045"/>
    <xdr:sp macro="" textlink="">
      <xdr:nvSpPr>
        <xdr:cNvPr id="829" name="n_2mainValue【公民館】&#10;一人当たり面積">
          <a:extLst>
            <a:ext uri="{FF2B5EF4-FFF2-40B4-BE49-F238E27FC236}">
              <a16:creationId xmlns:a16="http://schemas.microsoft.com/office/drawing/2014/main" id="{77158EA9-92E5-4663-8410-AC08D5E2382D}"/>
            </a:ext>
          </a:extLst>
        </xdr:cNvPr>
        <xdr:cNvSpPr txBox="1"/>
      </xdr:nvSpPr>
      <xdr:spPr>
        <a:xfrm>
          <a:off x="20199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44975</xdr:rowOff>
    </xdr:from>
    <xdr:ext cx="469744" cy="259045"/>
    <xdr:sp macro="" textlink="">
      <xdr:nvSpPr>
        <xdr:cNvPr id="830" name="n_3mainValue【公民館】&#10;一人当たり面積">
          <a:extLst>
            <a:ext uri="{FF2B5EF4-FFF2-40B4-BE49-F238E27FC236}">
              <a16:creationId xmlns:a16="http://schemas.microsoft.com/office/drawing/2014/main" id="{F6E7343D-8929-43D3-BECA-16050C5937EB}"/>
            </a:ext>
          </a:extLst>
        </xdr:cNvPr>
        <xdr:cNvSpPr txBox="1"/>
      </xdr:nvSpPr>
      <xdr:spPr>
        <a:xfrm>
          <a:off x="19310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47262</xdr:rowOff>
    </xdr:from>
    <xdr:ext cx="469744" cy="259045"/>
    <xdr:sp macro="" textlink="">
      <xdr:nvSpPr>
        <xdr:cNvPr id="831" name="n_4mainValue【公民館】&#10;一人当たり面積">
          <a:extLst>
            <a:ext uri="{FF2B5EF4-FFF2-40B4-BE49-F238E27FC236}">
              <a16:creationId xmlns:a16="http://schemas.microsoft.com/office/drawing/2014/main" id="{730DB71A-2D8D-4645-B9D5-198C05D393B4}"/>
            </a:ext>
          </a:extLst>
        </xdr:cNvPr>
        <xdr:cNvSpPr txBox="1"/>
      </xdr:nvSpPr>
      <xdr:spPr>
        <a:xfrm>
          <a:off x="18421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a:extLst>
            <a:ext uri="{FF2B5EF4-FFF2-40B4-BE49-F238E27FC236}">
              <a16:creationId xmlns:a16="http://schemas.microsoft.com/office/drawing/2014/main" id="{2CCA0A43-9ADC-4F07-B5F8-A7622A8434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a:extLst>
            <a:ext uri="{FF2B5EF4-FFF2-40B4-BE49-F238E27FC236}">
              <a16:creationId xmlns:a16="http://schemas.microsoft.com/office/drawing/2014/main" id="{38F68C52-56B5-4805-A124-EE507DB028E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a:extLst>
            <a:ext uri="{FF2B5EF4-FFF2-40B4-BE49-F238E27FC236}">
              <a16:creationId xmlns:a16="http://schemas.microsoft.com/office/drawing/2014/main" id="{1795E3C0-F215-40D7-B31C-0613BB2FCB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・有形固定資産減価償却率が類似団体と比較して特に低くなっている施設は、学校施設、公民館及び橋りよう・トンネルである。</a:t>
          </a:r>
        </a:p>
        <a:p>
          <a:r>
            <a:rPr kumimoji="1" lang="ja-JP" altLang="en-US" sz="1300">
              <a:latin typeface="ＭＳ Ｐゴシック" panose="020B0600070205080204" pitchFamily="50" charset="-128"/>
              <a:ea typeface="ＭＳ Ｐゴシック" panose="020B0600070205080204" pitchFamily="50" charset="-128"/>
            </a:rPr>
            <a:t>･学校施設については、計画的に大規模改修等を実施しているため、類似団体と比較して有形固定資産減価償却率が低い傾向で推移している。</a:t>
          </a:r>
        </a:p>
        <a:p>
          <a:r>
            <a:rPr kumimoji="1" lang="ja-JP" altLang="en-US" sz="1300">
              <a:latin typeface="ＭＳ Ｐゴシック" panose="020B0600070205080204" pitchFamily="50" charset="-128"/>
              <a:ea typeface="ＭＳ Ｐゴシック" panose="020B0600070205080204" pitchFamily="50" charset="-128"/>
            </a:rPr>
            <a:t>・公民館については、令和２年度に稲田公民館改築事業が完了したことにより、有形固定資産減価償却率が低くなったが、その後は上昇している。</a:t>
          </a:r>
        </a:p>
        <a:p>
          <a:r>
            <a:rPr kumimoji="1" lang="ja-JP" altLang="en-US" sz="1300">
              <a:latin typeface="ＭＳ Ｐゴシック" panose="020B0600070205080204" pitchFamily="50" charset="-128"/>
              <a:ea typeface="ＭＳ Ｐゴシック" panose="020B0600070205080204" pitchFamily="50" charset="-128"/>
            </a:rPr>
            <a:t>・公営住宅については、類似団体と比較して有形固定資産減価償却率が低いが、上昇傾向である。築３０年を経過している施設が多いことからことから、市営住宅長寿命化計画及び公共施設等個別施設計画に基づき、施設の計画的な改修や存続の検討を進めるなどして適正な維持管理を推進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E79EB5-7A50-4415-8940-0D39B595DB5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6821C8B-DD90-49E5-9FBA-C8EA44311E5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10A0D6-2263-4862-89A1-5C4947D1B68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E0A054-9A2E-4614-A1B2-F5A6E679D2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B3AAB77-3325-499B-9B48-007EA3431B3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1BBCFEB-738C-46ED-B74B-2DE7F69D5AE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A94864-6B8F-4DFF-9C69-79FB048CC91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7B04657-8F94-440E-B7A9-0F011515B0C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BC0C725-C856-4412-89D3-D7F88943B7E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0351585-2E14-44FC-8BAD-3FD8BDBB33A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75,123
74,707
279.43
42,043,954
40,940,842
894,436
20,168,826
42,600,674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8A928CE-EE83-46F2-BA56-263979CACA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61AAB9E-F948-46D3-95D6-998D0E6534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880B988-215F-45BD-A667-99775505516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85EA02-D4A7-4F45-A9E7-BFD39715FE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1CB0D8-A170-4355-A8E0-05C87CC017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56C1C97-2D46-4E0E-9B47-1A620B90E2E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BDDB9E1-FC0E-4E65-81E6-8CC6F66CC19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4C5C010-112D-4F04-A756-BD2FEBBE72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B8D52C0-7417-45A4-831B-034E12F6394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DCD8070-9088-44EB-8CC3-6DF145FECD6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7B079D-C574-4F2C-87B8-00005DD0ACD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15D0153-25F6-4E3B-BF09-7321B143AEB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CAC802-1225-4611-B347-94EEFD209AF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E38574-319B-4F2A-B2FB-CB5E8D898C4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195C73-3812-476D-83CA-0A160F643D8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5C1E657-F0D9-4A8C-9095-4F86FCFA86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7891A69-85B4-48A8-AAF2-09B7FED6068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3816D2A-D529-4D27-812B-2B3964779AF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400471-0F3B-4EC2-A19D-EBBD35A3C66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4629BB8-AA5D-48A3-B193-20051604625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74ED2E6-D025-4451-8A6E-CF301C7EBD1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C643086-1EFC-4EF6-9AD8-2AC4CE018FC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35F68FF-514C-45C5-8B70-F4CA4B5F115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A7269E6-14C3-40EE-A9CC-067024C0066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3876143-D30F-4D01-8CFA-A9BE5CB566E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B8FF695-0FB6-4579-AF14-D564673065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E38C36D-3696-4B35-82AD-BACF8DEEDD7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67491F7-FE20-4D6D-97D5-EACB1E883D2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78DD4DB-B435-408A-A2C8-8BCE47FB824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0FB4A98-7DF0-4967-AE86-E5851082FA6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A7BEC83-BD56-4D6E-859E-0B5BCA3FC05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B077123-1759-4735-812B-31B962376CD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8D651F3-D960-49C7-A28B-4A853FDA864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B3DF5C0-D110-47AD-8B65-384F9D67EAF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04BA1DB-4AA1-4D3B-B0D9-0281DB71F9D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34E28D7-98F3-4218-8625-066D8280150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4718AAA-2E57-49F1-84B1-80B5192B6D7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8384929-6C61-43CC-AA51-381219DE258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D7E14CA-F6F6-4569-87AF-02150B08248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C419FD8-5B7C-4218-B595-82EB41D3AFD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65E8D51-4267-4493-B757-C8BC0B081E0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1F38E7A-EA82-40BE-A511-BE42107876F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FFA3558-1DA9-4874-AF01-CC91FDCD54A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B5D04C1-9B94-4758-BAF1-200A948F43B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76CA381-DF52-46C4-9416-D0FC5F44B32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A524C3B-0E30-47A8-98CC-6AA1BB71308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FF2DAB51-3812-4476-BF69-267094F0F9B3}"/>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803A836D-7096-436A-AA88-096DADFFD62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9E518CA3-D909-4F8A-A2B8-456E5633C611}"/>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372319B7-B6F1-44A1-9A35-DAE6195A56FA}"/>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5A435CA6-A925-4A6B-8247-DAF29470620F}"/>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85470</xdr:rowOff>
    </xdr:from>
    <xdr:ext cx="405111" cy="259045"/>
    <xdr:sp macro="" textlink="">
      <xdr:nvSpPr>
        <xdr:cNvPr id="63" name="【図書館】&#10;有形固定資産減価償却率平均値テキスト">
          <a:extLst>
            <a:ext uri="{FF2B5EF4-FFF2-40B4-BE49-F238E27FC236}">
              <a16:creationId xmlns:a16="http://schemas.microsoft.com/office/drawing/2014/main" id="{D9A784C1-35F1-459C-84E4-D8B8C7D21034}"/>
            </a:ext>
          </a:extLst>
        </xdr:cNvPr>
        <xdr:cNvSpPr txBox="1"/>
      </xdr:nvSpPr>
      <xdr:spPr>
        <a:xfrm>
          <a:off x="4673600" y="625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9BD637DD-7606-47A2-BA89-9F5166DC3EB3}"/>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A5F7164C-60D1-429A-9F9E-EE8D7FBC8910}"/>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4F5B8ED6-6B30-4431-80BA-52650EBC3B20}"/>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D619AB03-D468-4220-9710-24376517E837}"/>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02F92BD2-A5E7-41DC-91E8-670763C20030}"/>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2EE0D0-E6C5-45CE-A44E-4223B8C9E3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A2799FF-1703-450F-A63C-C27054B8FD7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D526AD0-BE79-498B-B379-A9FE50EF85D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B98C96B-2A02-43BB-85BB-60BF56F272E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22C6963-EEC4-4CA5-929C-0E13294D6BC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136434</xdr:rowOff>
    </xdr:from>
    <xdr:to>
      <xdr:col>24</xdr:col>
      <xdr:colOff>114300</xdr:colOff>
      <xdr:row>34</xdr:row>
      <xdr:rowOff>66584</xdr:rowOff>
    </xdr:to>
    <xdr:sp macro="" textlink="">
      <xdr:nvSpPr>
        <xdr:cNvPr id="74" name="楕円 73">
          <a:extLst>
            <a:ext uri="{FF2B5EF4-FFF2-40B4-BE49-F238E27FC236}">
              <a16:creationId xmlns:a16="http://schemas.microsoft.com/office/drawing/2014/main" id="{DAE00F24-77D8-473C-A020-8C5D63C399F3}"/>
            </a:ext>
          </a:extLst>
        </xdr:cNvPr>
        <xdr:cNvSpPr/>
      </xdr:nvSpPr>
      <xdr:spPr>
        <a:xfrm>
          <a:off x="45847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51361</xdr:rowOff>
    </xdr:from>
    <xdr:ext cx="405111" cy="259045"/>
    <xdr:sp macro="" textlink="">
      <xdr:nvSpPr>
        <xdr:cNvPr id="75" name="【図書館】&#10;有形固定資産減価償却率該当値テキスト">
          <a:extLst>
            <a:ext uri="{FF2B5EF4-FFF2-40B4-BE49-F238E27FC236}">
              <a16:creationId xmlns:a16="http://schemas.microsoft.com/office/drawing/2014/main" id="{AF503F3E-BB09-46AE-A2FA-E2E8F5342105}"/>
            </a:ext>
          </a:extLst>
        </xdr:cNvPr>
        <xdr:cNvSpPr txBox="1"/>
      </xdr:nvSpPr>
      <xdr:spPr>
        <a:xfrm>
          <a:off x="4673600" y="570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100511</xdr:rowOff>
    </xdr:from>
    <xdr:to>
      <xdr:col>20</xdr:col>
      <xdr:colOff>38100</xdr:colOff>
      <xdr:row>34</xdr:row>
      <xdr:rowOff>30661</xdr:rowOff>
    </xdr:to>
    <xdr:sp macro="" textlink="">
      <xdr:nvSpPr>
        <xdr:cNvPr id="76" name="楕円 75">
          <a:extLst>
            <a:ext uri="{FF2B5EF4-FFF2-40B4-BE49-F238E27FC236}">
              <a16:creationId xmlns:a16="http://schemas.microsoft.com/office/drawing/2014/main" id="{BCB6698F-DEE1-4A15-B947-FC2F149024B5}"/>
            </a:ext>
          </a:extLst>
        </xdr:cNvPr>
        <xdr:cNvSpPr/>
      </xdr:nvSpPr>
      <xdr:spPr>
        <a:xfrm>
          <a:off x="37465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151311</xdr:rowOff>
    </xdr:from>
    <xdr:to>
      <xdr:col>24</xdr:col>
      <xdr:colOff>63500</xdr:colOff>
      <xdr:row>34</xdr:row>
      <xdr:rowOff>15784</xdr:rowOff>
    </xdr:to>
    <xdr:cxnSp macro="">
      <xdr:nvCxnSpPr>
        <xdr:cNvPr id="77" name="直線コネクタ 76">
          <a:extLst>
            <a:ext uri="{FF2B5EF4-FFF2-40B4-BE49-F238E27FC236}">
              <a16:creationId xmlns:a16="http://schemas.microsoft.com/office/drawing/2014/main" id="{4B448291-BC8B-47C0-9235-30F9C390199F}"/>
            </a:ext>
          </a:extLst>
        </xdr:cNvPr>
        <xdr:cNvCxnSpPr/>
      </xdr:nvCxnSpPr>
      <xdr:spPr>
        <a:xfrm>
          <a:off x="3797300" y="580916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64589</xdr:rowOff>
    </xdr:from>
    <xdr:to>
      <xdr:col>15</xdr:col>
      <xdr:colOff>101600</xdr:colOff>
      <xdr:row>33</xdr:row>
      <xdr:rowOff>166189</xdr:rowOff>
    </xdr:to>
    <xdr:sp macro="" textlink="">
      <xdr:nvSpPr>
        <xdr:cNvPr id="78" name="楕円 77">
          <a:extLst>
            <a:ext uri="{FF2B5EF4-FFF2-40B4-BE49-F238E27FC236}">
              <a16:creationId xmlns:a16="http://schemas.microsoft.com/office/drawing/2014/main" id="{0F0A0441-4090-46DE-91E6-B8A2F3409447}"/>
            </a:ext>
          </a:extLst>
        </xdr:cNvPr>
        <xdr:cNvSpPr/>
      </xdr:nvSpPr>
      <xdr:spPr>
        <a:xfrm>
          <a:off x="2857500" y="57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115389</xdr:rowOff>
    </xdr:from>
    <xdr:to>
      <xdr:col>19</xdr:col>
      <xdr:colOff>177800</xdr:colOff>
      <xdr:row>33</xdr:row>
      <xdr:rowOff>151311</xdr:rowOff>
    </xdr:to>
    <xdr:cxnSp macro="">
      <xdr:nvCxnSpPr>
        <xdr:cNvPr id="79" name="直線コネクタ 78">
          <a:extLst>
            <a:ext uri="{FF2B5EF4-FFF2-40B4-BE49-F238E27FC236}">
              <a16:creationId xmlns:a16="http://schemas.microsoft.com/office/drawing/2014/main" id="{9E00A5F0-B611-4888-A85A-7429389B234D}"/>
            </a:ext>
          </a:extLst>
        </xdr:cNvPr>
        <xdr:cNvCxnSpPr/>
      </xdr:nvCxnSpPr>
      <xdr:spPr>
        <a:xfrm>
          <a:off x="2908300" y="577323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113574</xdr:rowOff>
    </xdr:from>
    <xdr:to>
      <xdr:col>10</xdr:col>
      <xdr:colOff>165100</xdr:colOff>
      <xdr:row>34</xdr:row>
      <xdr:rowOff>43724</xdr:rowOff>
    </xdr:to>
    <xdr:sp macro="" textlink="">
      <xdr:nvSpPr>
        <xdr:cNvPr id="80" name="楕円 79">
          <a:extLst>
            <a:ext uri="{FF2B5EF4-FFF2-40B4-BE49-F238E27FC236}">
              <a16:creationId xmlns:a16="http://schemas.microsoft.com/office/drawing/2014/main" id="{A57BA1B2-AE65-4DD6-9CCF-3F42CD2AF0D3}"/>
            </a:ext>
          </a:extLst>
        </xdr:cNvPr>
        <xdr:cNvSpPr/>
      </xdr:nvSpPr>
      <xdr:spPr>
        <a:xfrm>
          <a:off x="1968500" y="57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115389</xdr:rowOff>
    </xdr:from>
    <xdr:to>
      <xdr:col>15</xdr:col>
      <xdr:colOff>50800</xdr:colOff>
      <xdr:row>33</xdr:row>
      <xdr:rowOff>164374</xdr:rowOff>
    </xdr:to>
    <xdr:cxnSp macro="">
      <xdr:nvCxnSpPr>
        <xdr:cNvPr id="81" name="直線コネクタ 80">
          <a:extLst>
            <a:ext uri="{FF2B5EF4-FFF2-40B4-BE49-F238E27FC236}">
              <a16:creationId xmlns:a16="http://schemas.microsoft.com/office/drawing/2014/main" id="{231CA0FA-3CAB-46CF-8503-5AD35B48E912}"/>
            </a:ext>
          </a:extLst>
        </xdr:cNvPr>
        <xdr:cNvCxnSpPr/>
      </xdr:nvCxnSpPr>
      <xdr:spPr>
        <a:xfrm flipV="1">
          <a:off x="2019300" y="577323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97246</xdr:rowOff>
    </xdr:from>
    <xdr:to>
      <xdr:col>6</xdr:col>
      <xdr:colOff>38100</xdr:colOff>
      <xdr:row>40</xdr:row>
      <xdr:rowOff>27396</xdr:rowOff>
    </xdr:to>
    <xdr:sp macro="" textlink="">
      <xdr:nvSpPr>
        <xdr:cNvPr id="82" name="楕円 81">
          <a:extLst>
            <a:ext uri="{FF2B5EF4-FFF2-40B4-BE49-F238E27FC236}">
              <a16:creationId xmlns:a16="http://schemas.microsoft.com/office/drawing/2014/main" id="{1A81FC01-1B24-4B32-803B-DD531EA1CB84}"/>
            </a:ext>
          </a:extLst>
        </xdr:cNvPr>
        <xdr:cNvSpPr/>
      </xdr:nvSpPr>
      <xdr:spPr>
        <a:xfrm>
          <a:off x="1079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164374</xdr:rowOff>
    </xdr:from>
    <xdr:to>
      <xdr:col>10</xdr:col>
      <xdr:colOff>114300</xdr:colOff>
      <xdr:row>39</xdr:row>
      <xdr:rowOff>148046</xdr:rowOff>
    </xdr:to>
    <xdr:cxnSp macro="">
      <xdr:nvCxnSpPr>
        <xdr:cNvPr id="83" name="直線コネクタ 82">
          <a:extLst>
            <a:ext uri="{FF2B5EF4-FFF2-40B4-BE49-F238E27FC236}">
              <a16:creationId xmlns:a16="http://schemas.microsoft.com/office/drawing/2014/main" id="{FCA858C0-E093-4B4B-930F-0B68731B0689}"/>
            </a:ext>
          </a:extLst>
        </xdr:cNvPr>
        <xdr:cNvCxnSpPr/>
      </xdr:nvCxnSpPr>
      <xdr:spPr>
        <a:xfrm flipV="1">
          <a:off x="1130300" y="5822224"/>
          <a:ext cx="889000" cy="10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41383</xdr:rowOff>
    </xdr:from>
    <xdr:ext cx="405111" cy="259045"/>
    <xdr:sp macro="" textlink="">
      <xdr:nvSpPr>
        <xdr:cNvPr id="84" name="n_1aveValue【図書館】&#10;有形固定資産減価償却率">
          <a:extLst>
            <a:ext uri="{FF2B5EF4-FFF2-40B4-BE49-F238E27FC236}">
              <a16:creationId xmlns:a16="http://schemas.microsoft.com/office/drawing/2014/main" id="{BA3CDCEC-EDB2-422D-AAB2-117090775815}"/>
            </a:ext>
          </a:extLst>
        </xdr:cNvPr>
        <xdr:cNvSpPr txBox="1"/>
      </xdr:nvSpPr>
      <xdr:spPr>
        <a:xfrm>
          <a:off x="35820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33219</xdr:rowOff>
    </xdr:from>
    <xdr:ext cx="405111" cy="259045"/>
    <xdr:sp macro="" textlink="">
      <xdr:nvSpPr>
        <xdr:cNvPr id="85" name="n_2aveValue【図書館】&#10;有形固定資産減価償却率">
          <a:extLst>
            <a:ext uri="{FF2B5EF4-FFF2-40B4-BE49-F238E27FC236}">
              <a16:creationId xmlns:a16="http://schemas.microsoft.com/office/drawing/2014/main" id="{6DBD73B0-E749-4012-A565-04AB205177C6}"/>
            </a:ext>
          </a:extLst>
        </xdr:cNvPr>
        <xdr:cNvSpPr txBox="1"/>
      </xdr:nvSpPr>
      <xdr:spPr>
        <a:xfrm>
          <a:off x="27057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59344</xdr:rowOff>
    </xdr:from>
    <xdr:ext cx="405111" cy="259045"/>
    <xdr:sp macro="" textlink="">
      <xdr:nvSpPr>
        <xdr:cNvPr id="86" name="n_3aveValue【図書館】&#10;有形固定資産減価償却率">
          <a:extLst>
            <a:ext uri="{FF2B5EF4-FFF2-40B4-BE49-F238E27FC236}">
              <a16:creationId xmlns:a16="http://schemas.microsoft.com/office/drawing/2014/main" id="{F1596C0B-0816-4847-8EFB-DD1D68DF19BA}"/>
            </a:ext>
          </a:extLst>
        </xdr:cNvPr>
        <xdr:cNvSpPr txBox="1"/>
      </xdr:nvSpPr>
      <xdr:spPr>
        <a:xfrm>
          <a:off x="1816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7AAAD953-2296-41B1-8DCD-0B81E659E4BA}"/>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47188</xdr:rowOff>
    </xdr:from>
    <xdr:ext cx="340478" cy="259045"/>
    <xdr:sp macro="" textlink="">
      <xdr:nvSpPr>
        <xdr:cNvPr id="88" name="n_1mainValue【図書館】&#10;有形固定資産減価償却率">
          <a:extLst>
            <a:ext uri="{FF2B5EF4-FFF2-40B4-BE49-F238E27FC236}">
              <a16:creationId xmlns:a16="http://schemas.microsoft.com/office/drawing/2014/main" id="{EB9DCFA4-6EF9-4580-B1A3-085FF9E4748B}"/>
            </a:ext>
          </a:extLst>
        </xdr:cNvPr>
        <xdr:cNvSpPr txBox="1"/>
      </xdr:nvSpPr>
      <xdr:spPr>
        <a:xfrm>
          <a:off x="3614361" y="5533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11266</xdr:rowOff>
    </xdr:from>
    <xdr:ext cx="340478" cy="259045"/>
    <xdr:sp macro="" textlink="">
      <xdr:nvSpPr>
        <xdr:cNvPr id="89" name="n_2mainValue【図書館】&#10;有形固定資産減価償却率">
          <a:extLst>
            <a:ext uri="{FF2B5EF4-FFF2-40B4-BE49-F238E27FC236}">
              <a16:creationId xmlns:a16="http://schemas.microsoft.com/office/drawing/2014/main" id="{10B17BA7-FBD5-40B8-A415-4FF0572CBC33}"/>
            </a:ext>
          </a:extLst>
        </xdr:cNvPr>
        <xdr:cNvSpPr txBox="1"/>
      </xdr:nvSpPr>
      <xdr:spPr>
        <a:xfrm>
          <a:off x="2738061" y="5497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60251</xdr:rowOff>
    </xdr:from>
    <xdr:ext cx="340478" cy="259045"/>
    <xdr:sp macro="" textlink="">
      <xdr:nvSpPr>
        <xdr:cNvPr id="90" name="n_3mainValue【図書館】&#10;有形固定資産減価償却率">
          <a:extLst>
            <a:ext uri="{FF2B5EF4-FFF2-40B4-BE49-F238E27FC236}">
              <a16:creationId xmlns:a16="http://schemas.microsoft.com/office/drawing/2014/main" id="{CD3DAACE-458D-4DE4-943E-A8E2E11206A5}"/>
            </a:ext>
          </a:extLst>
        </xdr:cNvPr>
        <xdr:cNvSpPr txBox="1"/>
      </xdr:nvSpPr>
      <xdr:spPr>
        <a:xfrm>
          <a:off x="1849061" y="554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18523</xdr:rowOff>
    </xdr:from>
    <xdr:ext cx="405111" cy="259045"/>
    <xdr:sp macro="" textlink="">
      <xdr:nvSpPr>
        <xdr:cNvPr id="91" name="n_4mainValue【図書館】&#10;有形固定資産減価償却率">
          <a:extLst>
            <a:ext uri="{FF2B5EF4-FFF2-40B4-BE49-F238E27FC236}">
              <a16:creationId xmlns:a16="http://schemas.microsoft.com/office/drawing/2014/main" id="{71DF98AC-11DE-4106-AC92-7A8C3B99F377}"/>
            </a:ext>
          </a:extLst>
        </xdr:cNvPr>
        <xdr:cNvSpPr txBox="1"/>
      </xdr:nvSpPr>
      <xdr:spPr>
        <a:xfrm>
          <a:off x="927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EFF474C-7B0F-4EB3-AAC1-CC10436C12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7FCBF17-EEA1-412E-98F8-CBED8A1A42B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8E1BF68-31D8-42AC-A28F-B49DF2BE9E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8869F16-6171-46BE-9E7F-AA233CC2A51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CC4D168-D254-4DF6-BB77-6AA97C33411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B0BA3BD-7EAD-4C02-8F45-9E4EA70D53E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4C45AA8-262C-44E3-8785-79DEA3EC493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0D1A7F3-7C36-4BD8-AA33-607129C5018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C329265-9B3F-4E2B-A2B8-0EC3E18BB53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242A293-C0BD-493E-A819-DDDB78C1A61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64541E43-F5E1-45AD-B5D1-649E79188B0D}"/>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D226E901-0719-40AA-9E86-3B57E3FAEDAC}"/>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F179BBE2-520D-4298-B838-67BE61313DA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3D904D44-A15D-4C6C-940F-5E7683F6420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2017C11F-2BCE-4760-B2B4-BD6E5005E2B5}"/>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218FA0F7-C3E2-4690-8DBE-28CD18C0587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4D0CAA78-B9E0-4CDF-B0CC-B6781A93BD46}"/>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2048EB7D-A965-4FA9-A069-A303BA4F673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7C936C10-5BE4-4DAA-BD4F-7BC4743D0857}"/>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4C1E87C3-BF1A-433D-A195-879F852BB79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25C09088-6BE8-48A3-B156-E7EE1A105E67}"/>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91E22C3A-5E5B-4805-8EA8-BC75891ACF0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A5B5F1B6-1BBA-4A4A-A941-152C55897DC8}"/>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8DD95F09-D48B-40DC-B6D7-559FC1C1653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7184EA42-E448-4356-B870-17538F3A4FA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45716647-3D6C-429A-A527-6DABFF82896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767FA82D-BF8A-4F0B-8125-8AFBFCDF76F1}"/>
            </a:ext>
          </a:extLst>
        </xdr:cNvPr>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43DA3CD5-02CF-49E7-80BF-5B9C2615BA26}"/>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366B683C-3FBA-4003-BB76-5FC206493657}"/>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61E5A177-8EEE-4C59-B5B6-9CCEA7747AE9}"/>
            </a:ext>
          </a:extLst>
        </xdr:cNvPr>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9FC77304-3C41-4E4E-BDC9-A6B05309F667}"/>
            </a:ext>
          </a:extLst>
        </xdr:cNvPr>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a:extLst>
            <a:ext uri="{FF2B5EF4-FFF2-40B4-BE49-F238E27FC236}">
              <a16:creationId xmlns:a16="http://schemas.microsoft.com/office/drawing/2014/main" id="{0452FED0-27CE-4D68-A9F3-903B16C5D4B6}"/>
            </a:ext>
          </a:extLst>
        </xdr:cNvPr>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5A1FA0EB-24DB-4699-ABEC-64D34FBFB019}"/>
            </a:ext>
          </a:extLst>
        </xdr:cNvPr>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C2D566FA-39A4-4A89-9FE8-E8132A6C4F05}"/>
            </a:ext>
          </a:extLst>
        </xdr:cNvPr>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611E3BFB-4441-4444-964B-183F9A48C857}"/>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0605C85F-7A6D-4DE0-A195-C35ED4A162E8}"/>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E9287321-5E94-4C5C-9DE4-54A09FB0613C}"/>
            </a:ext>
          </a:extLst>
        </xdr:cNvPr>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5BEEE63-06EF-44FD-B78A-24EFBDDC3CD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9EC48A5-F15D-4EA4-826B-7AB93136758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35E8C8CA-D81E-474C-857F-C48EF07C77B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C7E0FE26-4472-4EAF-B32B-7BE316F41A8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3B66807F-E920-40B7-88BC-3D3C0D20EEA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41728</xdr:rowOff>
    </xdr:from>
    <xdr:to>
      <xdr:col>55</xdr:col>
      <xdr:colOff>50800</xdr:colOff>
      <xdr:row>36</xdr:row>
      <xdr:rowOff>143328</xdr:rowOff>
    </xdr:to>
    <xdr:sp macro="" textlink="">
      <xdr:nvSpPr>
        <xdr:cNvPr id="134" name="楕円 133">
          <a:extLst>
            <a:ext uri="{FF2B5EF4-FFF2-40B4-BE49-F238E27FC236}">
              <a16:creationId xmlns:a16="http://schemas.microsoft.com/office/drawing/2014/main" id="{5E30BD28-6A38-4397-8F90-03EC95AFC1A1}"/>
            </a:ext>
          </a:extLst>
        </xdr:cNvPr>
        <xdr:cNvSpPr/>
      </xdr:nvSpPr>
      <xdr:spPr>
        <a:xfrm>
          <a:off x="10426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64605</xdr:rowOff>
    </xdr:from>
    <xdr:ext cx="469744" cy="259045"/>
    <xdr:sp macro="" textlink="">
      <xdr:nvSpPr>
        <xdr:cNvPr id="135" name="【図書館】&#10;一人当たり面積該当値テキスト">
          <a:extLst>
            <a:ext uri="{FF2B5EF4-FFF2-40B4-BE49-F238E27FC236}">
              <a16:creationId xmlns:a16="http://schemas.microsoft.com/office/drawing/2014/main" id="{319C9833-0D9C-476B-A4FD-FFD8CD7DE265}"/>
            </a:ext>
          </a:extLst>
        </xdr:cNvPr>
        <xdr:cNvSpPr txBox="1"/>
      </xdr:nvSpPr>
      <xdr:spPr>
        <a:xfrm>
          <a:off x="10515600" y="606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58057</xdr:rowOff>
    </xdr:from>
    <xdr:to>
      <xdr:col>50</xdr:col>
      <xdr:colOff>165100</xdr:colOff>
      <xdr:row>36</xdr:row>
      <xdr:rowOff>159657</xdr:rowOff>
    </xdr:to>
    <xdr:sp macro="" textlink="">
      <xdr:nvSpPr>
        <xdr:cNvPr id="136" name="楕円 135">
          <a:extLst>
            <a:ext uri="{FF2B5EF4-FFF2-40B4-BE49-F238E27FC236}">
              <a16:creationId xmlns:a16="http://schemas.microsoft.com/office/drawing/2014/main" id="{CA20ED88-5A04-46BC-9C42-4B0865E4D52F}"/>
            </a:ext>
          </a:extLst>
        </xdr:cNvPr>
        <xdr:cNvSpPr/>
      </xdr:nvSpPr>
      <xdr:spPr>
        <a:xfrm>
          <a:off x="958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92528</xdr:rowOff>
    </xdr:from>
    <xdr:to>
      <xdr:col>55</xdr:col>
      <xdr:colOff>0</xdr:colOff>
      <xdr:row>36</xdr:row>
      <xdr:rowOff>108857</xdr:rowOff>
    </xdr:to>
    <xdr:cxnSp macro="">
      <xdr:nvCxnSpPr>
        <xdr:cNvPr id="137" name="直線コネクタ 136">
          <a:extLst>
            <a:ext uri="{FF2B5EF4-FFF2-40B4-BE49-F238E27FC236}">
              <a16:creationId xmlns:a16="http://schemas.microsoft.com/office/drawing/2014/main" id="{F21EE0A3-3B4B-4F7C-8FD4-5C927D1EB4C8}"/>
            </a:ext>
          </a:extLst>
        </xdr:cNvPr>
        <xdr:cNvCxnSpPr/>
      </xdr:nvCxnSpPr>
      <xdr:spPr>
        <a:xfrm flipV="1">
          <a:off x="9639300" y="62647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58057</xdr:rowOff>
    </xdr:from>
    <xdr:to>
      <xdr:col>46</xdr:col>
      <xdr:colOff>38100</xdr:colOff>
      <xdr:row>36</xdr:row>
      <xdr:rowOff>159657</xdr:rowOff>
    </xdr:to>
    <xdr:sp macro="" textlink="">
      <xdr:nvSpPr>
        <xdr:cNvPr id="138" name="楕円 137">
          <a:extLst>
            <a:ext uri="{FF2B5EF4-FFF2-40B4-BE49-F238E27FC236}">
              <a16:creationId xmlns:a16="http://schemas.microsoft.com/office/drawing/2014/main" id="{CA98B69A-75CF-4AE2-9FE3-DAC7B6D323AC}"/>
            </a:ext>
          </a:extLst>
        </xdr:cNvPr>
        <xdr:cNvSpPr/>
      </xdr:nvSpPr>
      <xdr:spPr>
        <a:xfrm>
          <a:off x="8699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108857</xdr:rowOff>
    </xdr:from>
    <xdr:to>
      <xdr:col>50</xdr:col>
      <xdr:colOff>114300</xdr:colOff>
      <xdr:row>36</xdr:row>
      <xdr:rowOff>108857</xdr:rowOff>
    </xdr:to>
    <xdr:cxnSp macro="">
      <xdr:nvCxnSpPr>
        <xdr:cNvPr id="139" name="直線コネクタ 138">
          <a:extLst>
            <a:ext uri="{FF2B5EF4-FFF2-40B4-BE49-F238E27FC236}">
              <a16:creationId xmlns:a16="http://schemas.microsoft.com/office/drawing/2014/main" id="{04E34466-35D5-4049-BCA5-A19AECB34B95}"/>
            </a:ext>
          </a:extLst>
        </xdr:cNvPr>
        <xdr:cNvCxnSpPr/>
      </xdr:nvCxnSpPr>
      <xdr:spPr>
        <a:xfrm>
          <a:off x="8750300" y="6281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17236</xdr:rowOff>
    </xdr:from>
    <xdr:to>
      <xdr:col>41</xdr:col>
      <xdr:colOff>101600</xdr:colOff>
      <xdr:row>35</xdr:row>
      <xdr:rowOff>118836</xdr:rowOff>
    </xdr:to>
    <xdr:sp macro="" textlink="">
      <xdr:nvSpPr>
        <xdr:cNvPr id="140" name="楕円 139">
          <a:extLst>
            <a:ext uri="{FF2B5EF4-FFF2-40B4-BE49-F238E27FC236}">
              <a16:creationId xmlns:a16="http://schemas.microsoft.com/office/drawing/2014/main" id="{ECE14EB3-776F-41A4-8183-9DEBEF263294}"/>
            </a:ext>
          </a:extLst>
        </xdr:cNvPr>
        <xdr:cNvSpPr/>
      </xdr:nvSpPr>
      <xdr:spPr>
        <a:xfrm>
          <a:off x="7810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68036</xdr:rowOff>
    </xdr:from>
    <xdr:to>
      <xdr:col>45</xdr:col>
      <xdr:colOff>177800</xdr:colOff>
      <xdr:row>36</xdr:row>
      <xdr:rowOff>108857</xdr:rowOff>
    </xdr:to>
    <xdr:cxnSp macro="">
      <xdr:nvCxnSpPr>
        <xdr:cNvPr id="141" name="直線コネクタ 140">
          <a:extLst>
            <a:ext uri="{FF2B5EF4-FFF2-40B4-BE49-F238E27FC236}">
              <a16:creationId xmlns:a16="http://schemas.microsoft.com/office/drawing/2014/main" id="{8FD0A256-22A6-4AA5-BB1F-A10D0F4D31A9}"/>
            </a:ext>
          </a:extLst>
        </xdr:cNvPr>
        <xdr:cNvCxnSpPr/>
      </xdr:nvCxnSpPr>
      <xdr:spPr>
        <a:xfrm>
          <a:off x="7861300" y="6068786"/>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82550</xdr:rowOff>
    </xdr:from>
    <xdr:to>
      <xdr:col>36</xdr:col>
      <xdr:colOff>165100</xdr:colOff>
      <xdr:row>42</xdr:row>
      <xdr:rowOff>12700</xdr:rowOff>
    </xdr:to>
    <xdr:sp macro="" textlink="">
      <xdr:nvSpPr>
        <xdr:cNvPr id="142" name="楕円 141">
          <a:extLst>
            <a:ext uri="{FF2B5EF4-FFF2-40B4-BE49-F238E27FC236}">
              <a16:creationId xmlns:a16="http://schemas.microsoft.com/office/drawing/2014/main" id="{AC8CBCCB-C24E-4AAB-8226-4CCA41E19C5C}"/>
            </a:ext>
          </a:extLst>
        </xdr:cNvPr>
        <xdr:cNvSpPr/>
      </xdr:nvSpPr>
      <xdr:spPr>
        <a:xfrm>
          <a:off x="6921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68036</xdr:rowOff>
    </xdr:from>
    <xdr:to>
      <xdr:col>41</xdr:col>
      <xdr:colOff>50800</xdr:colOff>
      <xdr:row>41</xdr:row>
      <xdr:rowOff>133350</xdr:rowOff>
    </xdr:to>
    <xdr:cxnSp macro="">
      <xdr:nvCxnSpPr>
        <xdr:cNvPr id="143" name="直線コネクタ 142">
          <a:extLst>
            <a:ext uri="{FF2B5EF4-FFF2-40B4-BE49-F238E27FC236}">
              <a16:creationId xmlns:a16="http://schemas.microsoft.com/office/drawing/2014/main" id="{B73952F1-94C0-458A-9C7C-3F18B24EF584}"/>
            </a:ext>
          </a:extLst>
        </xdr:cNvPr>
        <xdr:cNvCxnSpPr/>
      </xdr:nvCxnSpPr>
      <xdr:spPr>
        <a:xfrm flipV="1">
          <a:off x="6972300" y="6068786"/>
          <a:ext cx="889000" cy="109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a:extLst>
            <a:ext uri="{FF2B5EF4-FFF2-40B4-BE49-F238E27FC236}">
              <a16:creationId xmlns:a16="http://schemas.microsoft.com/office/drawing/2014/main" id="{2C5EE115-EF37-431A-8B00-4D04218431E8}"/>
            </a:ext>
          </a:extLst>
        </xdr:cNvPr>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a:extLst>
            <a:ext uri="{FF2B5EF4-FFF2-40B4-BE49-F238E27FC236}">
              <a16:creationId xmlns:a16="http://schemas.microsoft.com/office/drawing/2014/main" id="{490ED73F-9CB8-4A84-BB5B-2A8D053BC96D}"/>
            </a:ext>
          </a:extLst>
        </xdr:cNvPr>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a:extLst>
            <a:ext uri="{FF2B5EF4-FFF2-40B4-BE49-F238E27FC236}">
              <a16:creationId xmlns:a16="http://schemas.microsoft.com/office/drawing/2014/main" id="{8F9D3A97-CE99-4379-BA1E-644CF0792971}"/>
            </a:ext>
          </a:extLst>
        </xdr:cNvPr>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159855</xdr:rowOff>
    </xdr:from>
    <xdr:ext cx="469744" cy="259045"/>
    <xdr:sp macro="" textlink="">
      <xdr:nvSpPr>
        <xdr:cNvPr id="147" name="n_4aveValue【図書館】&#10;一人当たり面積">
          <a:extLst>
            <a:ext uri="{FF2B5EF4-FFF2-40B4-BE49-F238E27FC236}">
              <a16:creationId xmlns:a16="http://schemas.microsoft.com/office/drawing/2014/main" id="{6F3A8581-9E10-4B3C-9C93-6F495DC5C44F}"/>
            </a:ext>
          </a:extLst>
        </xdr:cNvPr>
        <xdr:cNvSpPr txBox="1"/>
      </xdr:nvSpPr>
      <xdr:spPr>
        <a:xfrm>
          <a:off x="6737427"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4734</xdr:rowOff>
    </xdr:from>
    <xdr:ext cx="469744" cy="259045"/>
    <xdr:sp macro="" textlink="">
      <xdr:nvSpPr>
        <xdr:cNvPr id="148" name="n_1mainValue【図書館】&#10;一人当たり面積">
          <a:extLst>
            <a:ext uri="{FF2B5EF4-FFF2-40B4-BE49-F238E27FC236}">
              <a16:creationId xmlns:a16="http://schemas.microsoft.com/office/drawing/2014/main" id="{56189DAD-D6F7-49F9-AD5E-BACCF76F4D35}"/>
            </a:ext>
          </a:extLst>
        </xdr:cNvPr>
        <xdr:cNvSpPr txBox="1"/>
      </xdr:nvSpPr>
      <xdr:spPr>
        <a:xfrm>
          <a:off x="9391727"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4734</xdr:rowOff>
    </xdr:from>
    <xdr:ext cx="469744" cy="259045"/>
    <xdr:sp macro="" textlink="">
      <xdr:nvSpPr>
        <xdr:cNvPr id="149" name="n_2mainValue【図書館】&#10;一人当たり面積">
          <a:extLst>
            <a:ext uri="{FF2B5EF4-FFF2-40B4-BE49-F238E27FC236}">
              <a16:creationId xmlns:a16="http://schemas.microsoft.com/office/drawing/2014/main" id="{C63D06FA-0068-4019-926E-BE9519E7B664}"/>
            </a:ext>
          </a:extLst>
        </xdr:cNvPr>
        <xdr:cNvSpPr txBox="1"/>
      </xdr:nvSpPr>
      <xdr:spPr>
        <a:xfrm>
          <a:off x="8515427"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135363</xdr:rowOff>
    </xdr:from>
    <xdr:ext cx="469744" cy="259045"/>
    <xdr:sp macro="" textlink="">
      <xdr:nvSpPr>
        <xdr:cNvPr id="150" name="n_3mainValue【図書館】&#10;一人当たり面積">
          <a:extLst>
            <a:ext uri="{FF2B5EF4-FFF2-40B4-BE49-F238E27FC236}">
              <a16:creationId xmlns:a16="http://schemas.microsoft.com/office/drawing/2014/main" id="{9E8E7695-D4F1-4FB8-9D4E-196E0501665B}"/>
            </a:ext>
          </a:extLst>
        </xdr:cNvPr>
        <xdr:cNvSpPr txBox="1"/>
      </xdr:nvSpPr>
      <xdr:spPr>
        <a:xfrm>
          <a:off x="7626427" y="57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3827</xdr:rowOff>
    </xdr:from>
    <xdr:ext cx="469744" cy="259045"/>
    <xdr:sp macro="" textlink="">
      <xdr:nvSpPr>
        <xdr:cNvPr id="151" name="n_4mainValue【図書館】&#10;一人当たり面積">
          <a:extLst>
            <a:ext uri="{FF2B5EF4-FFF2-40B4-BE49-F238E27FC236}">
              <a16:creationId xmlns:a16="http://schemas.microsoft.com/office/drawing/2014/main" id="{4469D212-3299-49C4-A2FF-852927DB3CE8}"/>
            </a:ext>
          </a:extLst>
        </xdr:cNvPr>
        <xdr:cNvSpPr txBox="1"/>
      </xdr:nvSpPr>
      <xdr:spPr>
        <a:xfrm>
          <a:off x="6737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8114B57D-1133-4C50-92F9-A6203C75540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4E748563-AD7B-4823-A70A-7C18C438C20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FFC5D4CE-6915-4C2B-A53F-8E8AA97703F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A9DFF476-C14F-4B92-8C2F-2554EC93DB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D8D43157-C7DC-484D-AF50-E3EFD72EC20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53B320CF-107D-4EA6-ABBF-896578818A1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CD57369E-98D0-48F3-B909-16AB81D7933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1A2B2630-615C-4419-AD5E-F85B6FE241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7A57C6E4-732F-41D7-BA96-7632C627AA5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A4AFEE66-1B10-4658-B041-FCA2555BC4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709432E5-B57C-47DD-AF3C-C635AD7A07F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AF879BFA-B25A-4B45-B81D-CAC80DF7631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F3D51026-4FC2-4A01-8645-BD8196EF3D9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ABD0F6E5-C13F-4BB7-97E7-0A9E11B6449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E11B1E96-9F22-4771-AE9E-25C7D222E55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C11394F3-CCE3-4183-951F-2C18EFBF67A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4B53802E-E850-4385-8C38-873237CD0B2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90A50355-E726-4ECF-9F96-2046564045F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B8C52B59-2889-4D9D-BB75-1682E866278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064C2787-69D7-4911-9606-1CACF90A8B3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B84FCE82-63D0-4570-AE07-77870BC3C59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BAA650-8DD5-4836-B576-8323DFDFC2E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E24E62FB-EF38-4288-91EA-199B534AA2D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D2ACABAE-A8CF-4C00-9FDF-172CEB6B8C0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3C8C5A02-FAED-4587-B05D-D63016B81E5B}"/>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7FCA1E3D-9CB6-4615-A2F7-9382C1BE9393}"/>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A9C9B64E-A3F7-414A-925B-7A48211DB4BC}"/>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07D0FBDB-19A2-4D6F-BC73-715EAA84FA3E}"/>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5C032DA8-E4A8-47BB-B030-47707592FBED}"/>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14E7DE2F-E916-4A8B-9E51-AFE289BAF241}"/>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F985841D-EB21-4894-B4DC-E79E4C91B59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F9C05BCE-864C-48F5-BD2E-CF3D121910A4}"/>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A50C848B-95CB-4004-90D8-3CB52CC774CA}"/>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42EFDC06-1DF4-4691-BE2A-32582C6F8934}"/>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F90962D3-981F-45D0-AC73-007FC8C048E6}"/>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13158C5-B2E9-443B-B167-12472B8D6DC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D1188DF-E46C-40A5-ACAC-1CDD59140B4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BCF5FDF-A513-4AC2-B931-3F764149F14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79E26A41-1AAA-43B0-9970-4DBD291347B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F901A2C1-050E-4C88-A95C-B9C89F3AE41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130175</xdr:rowOff>
    </xdr:from>
    <xdr:to>
      <xdr:col>24</xdr:col>
      <xdr:colOff>114300</xdr:colOff>
      <xdr:row>61</xdr:row>
      <xdr:rowOff>60325</xdr:rowOff>
    </xdr:to>
    <xdr:sp macro="" textlink="">
      <xdr:nvSpPr>
        <xdr:cNvPr id="192" name="楕円 191">
          <a:extLst>
            <a:ext uri="{FF2B5EF4-FFF2-40B4-BE49-F238E27FC236}">
              <a16:creationId xmlns:a16="http://schemas.microsoft.com/office/drawing/2014/main" id="{C8155AAD-8AC8-430E-9F5E-BF6B9202866B}"/>
            </a:ext>
          </a:extLst>
        </xdr:cNvPr>
        <xdr:cNvSpPr/>
      </xdr:nvSpPr>
      <xdr:spPr>
        <a:xfrm>
          <a:off x="4584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108602</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4AFD89FC-215D-4E8B-8672-1E38CEE4B1BD}"/>
            </a:ext>
          </a:extLst>
        </xdr:cNvPr>
        <xdr:cNvSpPr txBox="1"/>
      </xdr:nvSpPr>
      <xdr:spPr>
        <a:xfrm>
          <a:off x="4673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116840</xdr:rowOff>
    </xdr:from>
    <xdr:to>
      <xdr:col>20</xdr:col>
      <xdr:colOff>38100</xdr:colOff>
      <xdr:row>61</xdr:row>
      <xdr:rowOff>46990</xdr:rowOff>
    </xdr:to>
    <xdr:sp macro="" textlink="">
      <xdr:nvSpPr>
        <xdr:cNvPr id="194" name="楕円 193">
          <a:extLst>
            <a:ext uri="{FF2B5EF4-FFF2-40B4-BE49-F238E27FC236}">
              <a16:creationId xmlns:a16="http://schemas.microsoft.com/office/drawing/2014/main" id="{007CA2D1-C03A-43BC-BA6C-0D3F1C8BCEFC}"/>
            </a:ext>
          </a:extLst>
        </xdr:cNvPr>
        <xdr:cNvSpPr/>
      </xdr:nvSpPr>
      <xdr:spPr>
        <a:xfrm>
          <a:off x="3746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167640</xdr:rowOff>
    </xdr:from>
    <xdr:to>
      <xdr:col>24</xdr:col>
      <xdr:colOff>63500</xdr:colOff>
      <xdr:row>61</xdr:row>
      <xdr:rowOff>9525</xdr:rowOff>
    </xdr:to>
    <xdr:cxnSp macro="">
      <xdr:nvCxnSpPr>
        <xdr:cNvPr id="195" name="直線コネクタ 194">
          <a:extLst>
            <a:ext uri="{FF2B5EF4-FFF2-40B4-BE49-F238E27FC236}">
              <a16:creationId xmlns:a16="http://schemas.microsoft.com/office/drawing/2014/main" id="{F8195B6A-5924-415D-9321-44BE611A1B70}"/>
            </a:ext>
          </a:extLst>
        </xdr:cNvPr>
        <xdr:cNvCxnSpPr/>
      </xdr:nvCxnSpPr>
      <xdr:spPr>
        <a:xfrm>
          <a:off x="3797300" y="104546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80645</xdr:rowOff>
    </xdr:from>
    <xdr:to>
      <xdr:col>15</xdr:col>
      <xdr:colOff>101600</xdr:colOff>
      <xdr:row>61</xdr:row>
      <xdr:rowOff>10795</xdr:rowOff>
    </xdr:to>
    <xdr:sp macro="" textlink="">
      <xdr:nvSpPr>
        <xdr:cNvPr id="196" name="楕円 195">
          <a:extLst>
            <a:ext uri="{FF2B5EF4-FFF2-40B4-BE49-F238E27FC236}">
              <a16:creationId xmlns:a16="http://schemas.microsoft.com/office/drawing/2014/main" id="{15B73C3E-F43F-467D-81CC-8926DA8F7D9B}"/>
            </a:ext>
          </a:extLst>
        </xdr:cNvPr>
        <xdr:cNvSpPr/>
      </xdr:nvSpPr>
      <xdr:spPr>
        <a:xfrm>
          <a:off x="2857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131445</xdr:rowOff>
    </xdr:from>
    <xdr:to>
      <xdr:col>19</xdr:col>
      <xdr:colOff>177800</xdr:colOff>
      <xdr:row>60</xdr:row>
      <xdr:rowOff>167640</xdr:rowOff>
    </xdr:to>
    <xdr:cxnSp macro="">
      <xdr:nvCxnSpPr>
        <xdr:cNvPr id="197" name="直線コネクタ 196">
          <a:extLst>
            <a:ext uri="{FF2B5EF4-FFF2-40B4-BE49-F238E27FC236}">
              <a16:creationId xmlns:a16="http://schemas.microsoft.com/office/drawing/2014/main" id="{3C8C0346-5869-483B-BFF9-A1169FD4E67E}"/>
            </a:ext>
          </a:extLst>
        </xdr:cNvPr>
        <xdr:cNvCxnSpPr/>
      </xdr:nvCxnSpPr>
      <xdr:spPr>
        <a:xfrm>
          <a:off x="2908300" y="104184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98" name="楕円 197">
          <a:extLst>
            <a:ext uri="{FF2B5EF4-FFF2-40B4-BE49-F238E27FC236}">
              <a16:creationId xmlns:a16="http://schemas.microsoft.com/office/drawing/2014/main" id="{DAC53126-A9FD-47CD-91FE-287D487B9992}"/>
            </a:ext>
          </a:extLst>
        </xdr:cNvPr>
        <xdr:cNvSpPr/>
      </xdr:nvSpPr>
      <xdr:spPr>
        <a:xfrm>
          <a:off x="196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95250</xdr:rowOff>
    </xdr:from>
    <xdr:to>
      <xdr:col>15</xdr:col>
      <xdr:colOff>50800</xdr:colOff>
      <xdr:row>60</xdr:row>
      <xdr:rowOff>131445</xdr:rowOff>
    </xdr:to>
    <xdr:cxnSp macro="">
      <xdr:nvCxnSpPr>
        <xdr:cNvPr id="199" name="直線コネクタ 198">
          <a:extLst>
            <a:ext uri="{FF2B5EF4-FFF2-40B4-BE49-F238E27FC236}">
              <a16:creationId xmlns:a16="http://schemas.microsoft.com/office/drawing/2014/main" id="{6C1FBB07-8E9E-4EBA-8D75-FA2487E1CA2F}"/>
            </a:ext>
          </a:extLst>
        </xdr:cNvPr>
        <xdr:cNvCxnSpPr/>
      </xdr:nvCxnSpPr>
      <xdr:spPr>
        <a:xfrm>
          <a:off x="2019300" y="103822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139700</xdr:rowOff>
    </xdr:from>
    <xdr:to>
      <xdr:col>6</xdr:col>
      <xdr:colOff>38100</xdr:colOff>
      <xdr:row>60</xdr:row>
      <xdr:rowOff>69850</xdr:rowOff>
    </xdr:to>
    <xdr:sp macro="" textlink="">
      <xdr:nvSpPr>
        <xdr:cNvPr id="200" name="楕円 199">
          <a:extLst>
            <a:ext uri="{FF2B5EF4-FFF2-40B4-BE49-F238E27FC236}">
              <a16:creationId xmlns:a16="http://schemas.microsoft.com/office/drawing/2014/main" id="{411AE2E5-F420-47D7-A580-59920BF51E00}"/>
            </a:ext>
          </a:extLst>
        </xdr:cNvPr>
        <xdr:cNvSpPr/>
      </xdr:nvSpPr>
      <xdr:spPr>
        <a:xfrm>
          <a:off x="1079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19050</xdr:rowOff>
    </xdr:from>
    <xdr:to>
      <xdr:col>10</xdr:col>
      <xdr:colOff>114300</xdr:colOff>
      <xdr:row>60</xdr:row>
      <xdr:rowOff>95250</xdr:rowOff>
    </xdr:to>
    <xdr:cxnSp macro="">
      <xdr:nvCxnSpPr>
        <xdr:cNvPr id="201" name="直線コネクタ 200">
          <a:extLst>
            <a:ext uri="{FF2B5EF4-FFF2-40B4-BE49-F238E27FC236}">
              <a16:creationId xmlns:a16="http://schemas.microsoft.com/office/drawing/2014/main" id="{A9673660-E9AB-4C2D-85D7-AF0FA5310DAB}"/>
            </a:ext>
          </a:extLst>
        </xdr:cNvPr>
        <xdr:cNvCxnSpPr/>
      </xdr:nvCxnSpPr>
      <xdr:spPr>
        <a:xfrm>
          <a:off x="1130300" y="10306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a:extLst>
            <a:ext uri="{FF2B5EF4-FFF2-40B4-BE49-F238E27FC236}">
              <a16:creationId xmlns:a16="http://schemas.microsoft.com/office/drawing/2014/main" id="{96BEA4B3-0524-4C5E-89E5-F66519999AE6}"/>
            </a:ext>
          </a:extLst>
        </xdr:cNvPr>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a:extLst>
            <a:ext uri="{FF2B5EF4-FFF2-40B4-BE49-F238E27FC236}">
              <a16:creationId xmlns:a16="http://schemas.microsoft.com/office/drawing/2014/main" id="{888B671A-9EF3-4942-9B8E-3F043DD9E186}"/>
            </a:ext>
          </a:extLst>
        </xdr:cNvPr>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a:extLst>
            <a:ext uri="{FF2B5EF4-FFF2-40B4-BE49-F238E27FC236}">
              <a16:creationId xmlns:a16="http://schemas.microsoft.com/office/drawing/2014/main" id="{3FD06E37-79B9-4B5E-A9A6-5356A54418BE}"/>
            </a:ext>
          </a:extLst>
        </xdr:cNvPr>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a:extLst>
            <a:ext uri="{FF2B5EF4-FFF2-40B4-BE49-F238E27FC236}">
              <a16:creationId xmlns:a16="http://schemas.microsoft.com/office/drawing/2014/main" id="{FAC234A6-02AB-4981-8B92-B64A634D810D}"/>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38117</xdr:rowOff>
    </xdr:from>
    <xdr:ext cx="405111" cy="259045"/>
    <xdr:sp macro="" textlink="">
      <xdr:nvSpPr>
        <xdr:cNvPr id="206" name="n_1mainValue【体育館・プール】&#10;有形固定資産減価償却率">
          <a:extLst>
            <a:ext uri="{FF2B5EF4-FFF2-40B4-BE49-F238E27FC236}">
              <a16:creationId xmlns:a16="http://schemas.microsoft.com/office/drawing/2014/main" id="{567C526D-5059-4B21-A6DF-2A9050D7486D}"/>
            </a:ext>
          </a:extLst>
        </xdr:cNvPr>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1922</xdr:rowOff>
    </xdr:from>
    <xdr:ext cx="405111" cy="259045"/>
    <xdr:sp macro="" textlink="">
      <xdr:nvSpPr>
        <xdr:cNvPr id="207" name="n_2mainValue【体育館・プール】&#10;有形固定資産減価償却率">
          <a:extLst>
            <a:ext uri="{FF2B5EF4-FFF2-40B4-BE49-F238E27FC236}">
              <a16:creationId xmlns:a16="http://schemas.microsoft.com/office/drawing/2014/main" id="{6F1851B0-4654-4A8B-97FB-4F32A072BD88}"/>
            </a:ext>
          </a:extLst>
        </xdr:cNvPr>
        <xdr:cNvSpPr txBox="1"/>
      </xdr:nvSpPr>
      <xdr:spPr>
        <a:xfrm>
          <a:off x="2705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208" name="n_3mainValue【体育館・プール】&#10;有形固定資産減価償却率">
          <a:extLst>
            <a:ext uri="{FF2B5EF4-FFF2-40B4-BE49-F238E27FC236}">
              <a16:creationId xmlns:a16="http://schemas.microsoft.com/office/drawing/2014/main" id="{480ADF4A-0140-42F7-BF95-D6F60F54FB74}"/>
            </a:ext>
          </a:extLst>
        </xdr:cNvPr>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60977</xdr:rowOff>
    </xdr:from>
    <xdr:ext cx="405111" cy="259045"/>
    <xdr:sp macro="" textlink="">
      <xdr:nvSpPr>
        <xdr:cNvPr id="209" name="n_4mainValue【体育館・プール】&#10;有形固定資産減価償却率">
          <a:extLst>
            <a:ext uri="{FF2B5EF4-FFF2-40B4-BE49-F238E27FC236}">
              <a16:creationId xmlns:a16="http://schemas.microsoft.com/office/drawing/2014/main" id="{3710EF02-EA7C-4F6A-BD36-869801587250}"/>
            </a:ext>
          </a:extLst>
        </xdr:cNvPr>
        <xdr:cNvSpPr txBox="1"/>
      </xdr:nvSpPr>
      <xdr:spPr>
        <a:xfrm>
          <a:off x="927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229B4180-BF69-4566-A20B-FED2930972D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89384E1B-89AC-461D-BC99-43FDC242AC1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2FEE1E2A-16D2-4D37-A01E-30CCFFF1AD3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CCC7DB63-F284-4B77-B384-65668CCDCB5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47D9558A-44B1-4594-B5A5-733BCEA5F52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66EB71DC-B351-4DF6-BF60-22B3E34220C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55517E9B-4E53-4537-A8F8-C883A5307D0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0B41B5BA-3EBF-4CC4-8EC2-9582DED965A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82F54759-BDC5-4FE0-A154-DA1BBA25E0F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5BBA31A9-F53C-4E06-9705-C8CCAD2E507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67F31E2B-1D8D-411F-A44B-6F18C2EDF61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7902CAE4-58F3-4C6E-A436-D691CFFECA1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3EB56798-C02D-4848-A956-40ED0080533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F58ED655-5FE1-40B6-AF5E-848B5DEE11D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FA2DFAD7-6A26-46D1-ACAE-52DC8EF00C5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217EF06A-5333-4ED2-86FD-94B1E4BFDD6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979AF89F-4DD7-4265-B0B0-85E7E37E5F1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F51FE4E7-29F0-42C7-9182-558BC353159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573A5C07-C4D5-4F01-89C3-AD7A3F651A1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9558FBE4-0427-4192-BA64-301F951C080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AA19856A-C44E-4DA3-8A24-446A691E01C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DFCBC179-0328-4BD6-8918-9B15A5877B8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6D9ADFF3-D2BA-49D4-8305-5CDA7279D3C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F5DC8CF1-6C30-4E5F-A849-B3A7D41D2654}"/>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45E03701-2F02-4AFF-AEA6-7015431C9079}"/>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FDB0EEDD-CB79-4FCC-8B7D-1D2B12BB182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5D5D548F-DF1B-4665-A49E-3B39661655EA}"/>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4DF15647-DF49-4E28-A687-E7E2812D910F}"/>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8" name="【体育館・プール】&#10;一人当たり面積平均値テキスト">
          <a:extLst>
            <a:ext uri="{FF2B5EF4-FFF2-40B4-BE49-F238E27FC236}">
              <a16:creationId xmlns:a16="http://schemas.microsoft.com/office/drawing/2014/main" id="{5627172E-5510-410A-8586-717A91EB0328}"/>
            </a:ext>
          </a:extLst>
        </xdr:cNvPr>
        <xdr:cNvSpPr txBox="1"/>
      </xdr:nvSpPr>
      <xdr:spPr>
        <a:xfrm>
          <a:off x="10515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E6549635-C08E-4243-BEB8-B8CE3F19D7B9}"/>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91B00FA0-FF77-4830-9495-6375671BA82E}"/>
            </a:ext>
          </a:extLst>
        </xdr:cNvPr>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9744920E-1094-4CEE-9C7B-F00283ECA45D}"/>
            </a:ext>
          </a:extLst>
        </xdr:cNvPr>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A3850479-67D2-40DF-8907-E0AC4D19A9C5}"/>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BF6A9775-6FF6-4A5A-8D89-306A508D02F0}"/>
            </a:ext>
          </a:extLst>
        </xdr:cNvPr>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865853E-6573-4020-99E2-F84BA260664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169C0E2-F8B9-4609-91FA-D8584DF2299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37A9927-6989-457E-984D-50AD0C85D08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E7D8C21-9EB8-4122-A420-174FC95445B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7AB0FCB4-81D8-43E1-86EA-077685A9E00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92710</xdr:rowOff>
    </xdr:from>
    <xdr:to>
      <xdr:col>55</xdr:col>
      <xdr:colOff>50800</xdr:colOff>
      <xdr:row>62</xdr:row>
      <xdr:rowOff>22860</xdr:rowOff>
    </xdr:to>
    <xdr:sp macro="" textlink="">
      <xdr:nvSpPr>
        <xdr:cNvPr id="249" name="楕円 248">
          <a:extLst>
            <a:ext uri="{FF2B5EF4-FFF2-40B4-BE49-F238E27FC236}">
              <a16:creationId xmlns:a16="http://schemas.microsoft.com/office/drawing/2014/main" id="{B14CBC86-0A3C-4778-A8D3-718A05B43EEE}"/>
            </a:ext>
          </a:extLst>
        </xdr:cNvPr>
        <xdr:cNvSpPr/>
      </xdr:nvSpPr>
      <xdr:spPr>
        <a:xfrm>
          <a:off x="104267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115587</xdr:rowOff>
    </xdr:from>
    <xdr:ext cx="469744" cy="259045"/>
    <xdr:sp macro="" textlink="">
      <xdr:nvSpPr>
        <xdr:cNvPr id="250" name="【体育館・プール】&#10;一人当たり面積該当値テキスト">
          <a:extLst>
            <a:ext uri="{FF2B5EF4-FFF2-40B4-BE49-F238E27FC236}">
              <a16:creationId xmlns:a16="http://schemas.microsoft.com/office/drawing/2014/main" id="{2B7C61ED-AB30-4977-9F1D-B6DD60EA5AEC}"/>
            </a:ext>
          </a:extLst>
        </xdr:cNvPr>
        <xdr:cNvSpPr txBox="1"/>
      </xdr:nvSpPr>
      <xdr:spPr>
        <a:xfrm>
          <a:off x="10515600" y="1040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113030</xdr:rowOff>
    </xdr:from>
    <xdr:to>
      <xdr:col>50</xdr:col>
      <xdr:colOff>165100</xdr:colOff>
      <xdr:row>62</xdr:row>
      <xdr:rowOff>43180</xdr:rowOff>
    </xdr:to>
    <xdr:sp macro="" textlink="">
      <xdr:nvSpPr>
        <xdr:cNvPr id="251" name="楕円 250">
          <a:extLst>
            <a:ext uri="{FF2B5EF4-FFF2-40B4-BE49-F238E27FC236}">
              <a16:creationId xmlns:a16="http://schemas.microsoft.com/office/drawing/2014/main" id="{679A24CE-C5C6-4D30-B2CF-27B7E82752B3}"/>
            </a:ext>
          </a:extLst>
        </xdr:cNvPr>
        <xdr:cNvSpPr/>
      </xdr:nvSpPr>
      <xdr:spPr>
        <a:xfrm>
          <a:off x="9588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143510</xdr:rowOff>
    </xdr:from>
    <xdr:to>
      <xdr:col>55</xdr:col>
      <xdr:colOff>0</xdr:colOff>
      <xdr:row>61</xdr:row>
      <xdr:rowOff>163830</xdr:rowOff>
    </xdr:to>
    <xdr:cxnSp macro="">
      <xdr:nvCxnSpPr>
        <xdr:cNvPr id="252" name="直線コネクタ 251">
          <a:extLst>
            <a:ext uri="{FF2B5EF4-FFF2-40B4-BE49-F238E27FC236}">
              <a16:creationId xmlns:a16="http://schemas.microsoft.com/office/drawing/2014/main" id="{DF0025BA-6C7E-4AE0-8DD9-A6864A778CE4}"/>
            </a:ext>
          </a:extLst>
        </xdr:cNvPr>
        <xdr:cNvCxnSpPr/>
      </xdr:nvCxnSpPr>
      <xdr:spPr>
        <a:xfrm flipV="1">
          <a:off x="9639300" y="1060196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115570</xdr:rowOff>
    </xdr:from>
    <xdr:to>
      <xdr:col>46</xdr:col>
      <xdr:colOff>38100</xdr:colOff>
      <xdr:row>62</xdr:row>
      <xdr:rowOff>45720</xdr:rowOff>
    </xdr:to>
    <xdr:sp macro="" textlink="">
      <xdr:nvSpPr>
        <xdr:cNvPr id="253" name="楕円 252">
          <a:extLst>
            <a:ext uri="{FF2B5EF4-FFF2-40B4-BE49-F238E27FC236}">
              <a16:creationId xmlns:a16="http://schemas.microsoft.com/office/drawing/2014/main" id="{1ED831C2-414D-4165-9082-F6E5FD5FAF15}"/>
            </a:ext>
          </a:extLst>
        </xdr:cNvPr>
        <xdr:cNvSpPr/>
      </xdr:nvSpPr>
      <xdr:spPr>
        <a:xfrm>
          <a:off x="8699500" y="105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163830</xdr:rowOff>
    </xdr:from>
    <xdr:to>
      <xdr:col>50</xdr:col>
      <xdr:colOff>114300</xdr:colOff>
      <xdr:row>61</xdr:row>
      <xdr:rowOff>166370</xdr:rowOff>
    </xdr:to>
    <xdr:cxnSp macro="">
      <xdr:nvCxnSpPr>
        <xdr:cNvPr id="254" name="直線コネクタ 253">
          <a:extLst>
            <a:ext uri="{FF2B5EF4-FFF2-40B4-BE49-F238E27FC236}">
              <a16:creationId xmlns:a16="http://schemas.microsoft.com/office/drawing/2014/main" id="{5A759072-4A0F-4AE5-9403-4A2466DDF462}"/>
            </a:ext>
          </a:extLst>
        </xdr:cNvPr>
        <xdr:cNvCxnSpPr/>
      </xdr:nvCxnSpPr>
      <xdr:spPr>
        <a:xfrm flipV="1">
          <a:off x="8750300" y="106222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118110</xdr:rowOff>
    </xdr:from>
    <xdr:to>
      <xdr:col>41</xdr:col>
      <xdr:colOff>101600</xdr:colOff>
      <xdr:row>62</xdr:row>
      <xdr:rowOff>48260</xdr:rowOff>
    </xdr:to>
    <xdr:sp macro="" textlink="">
      <xdr:nvSpPr>
        <xdr:cNvPr id="255" name="楕円 254">
          <a:extLst>
            <a:ext uri="{FF2B5EF4-FFF2-40B4-BE49-F238E27FC236}">
              <a16:creationId xmlns:a16="http://schemas.microsoft.com/office/drawing/2014/main" id="{01FD047D-07B7-46CC-8416-560E6A0C518B}"/>
            </a:ext>
          </a:extLst>
        </xdr:cNvPr>
        <xdr:cNvSpPr/>
      </xdr:nvSpPr>
      <xdr:spPr>
        <a:xfrm>
          <a:off x="7810500" y="10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166370</xdr:rowOff>
    </xdr:from>
    <xdr:to>
      <xdr:col>45</xdr:col>
      <xdr:colOff>177800</xdr:colOff>
      <xdr:row>61</xdr:row>
      <xdr:rowOff>168910</xdr:rowOff>
    </xdr:to>
    <xdr:cxnSp macro="">
      <xdr:nvCxnSpPr>
        <xdr:cNvPr id="256" name="直線コネクタ 255">
          <a:extLst>
            <a:ext uri="{FF2B5EF4-FFF2-40B4-BE49-F238E27FC236}">
              <a16:creationId xmlns:a16="http://schemas.microsoft.com/office/drawing/2014/main" id="{91D6E6FE-CF1F-4C5D-B2E7-CFB4450637C2}"/>
            </a:ext>
          </a:extLst>
        </xdr:cNvPr>
        <xdr:cNvCxnSpPr/>
      </xdr:nvCxnSpPr>
      <xdr:spPr>
        <a:xfrm flipV="1">
          <a:off x="7861300" y="106248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148590</xdr:rowOff>
    </xdr:from>
    <xdr:to>
      <xdr:col>36</xdr:col>
      <xdr:colOff>165100</xdr:colOff>
      <xdr:row>62</xdr:row>
      <xdr:rowOff>78740</xdr:rowOff>
    </xdr:to>
    <xdr:sp macro="" textlink="">
      <xdr:nvSpPr>
        <xdr:cNvPr id="257" name="楕円 256">
          <a:extLst>
            <a:ext uri="{FF2B5EF4-FFF2-40B4-BE49-F238E27FC236}">
              <a16:creationId xmlns:a16="http://schemas.microsoft.com/office/drawing/2014/main" id="{C827B566-C0D3-4ABA-BF66-4B238838836B}"/>
            </a:ext>
          </a:extLst>
        </xdr:cNvPr>
        <xdr:cNvSpPr/>
      </xdr:nvSpPr>
      <xdr:spPr>
        <a:xfrm>
          <a:off x="6921500" y="106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168910</xdr:rowOff>
    </xdr:from>
    <xdr:to>
      <xdr:col>41</xdr:col>
      <xdr:colOff>50800</xdr:colOff>
      <xdr:row>62</xdr:row>
      <xdr:rowOff>27940</xdr:rowOff>
    </xdr:to>
    <xdr:cxnSp macro="">
      <xdr:nvCxnSpPr>
        <xdr:cNvPr id="258" name="直線コネクタ 257">
          <a:extLst>
            <a:ext uri="{FF2B5EF4-FFF2-40B4-BE49-F238E27FC236}">
              <a16:creationId xmlns:a16="http://schemas.microsoft.com/office/drawing/2014/main" id="{5A48CC2B-EFAE-4BBC-93FB-259E1683DA36}"/>
            </a:ext>
          </a:extLst>
        </xdr:cNvPr>
        <xdr:cNvCxnSpPr/>
      </xdr:nvCxnSpPr>
      <xdr:spPr>
        <a:xfrm flipV="1">
          <a:off x="6972300" y="10627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59" name="n_1aveValue【体育館・プール】&#10;一人当たり面積">
          <a:extLst>
            <a:ext uri="{FF2B5EF4-FFF2-40B4-BE49-F238E27FC236}">
              <a16:creationId xmlns:a16="http://schemas.microsoft.com/office/drawing/2014/main" id="{9A59E0D2-753F-438A-BA5F-8F6B119A743F}"/>
            </a:ext>
          </a:extLst>
        </xdr:cNvPr>
        <xdr:cNvSpPr txBox="1"/>
      </xdr:nvSpPr>
      <xdr:spPr>
        <a:xfrm>
          <a:off x="9391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0" name="n_2aveValue【体育館・プール】&#10;一人当たり面積">
          <a:extLst>
            <a:ext uri="{FF2B5EF4-FFF2-40B4-BE49-F238E27FC236}">
              <a16:creationId xmlns:a16="http://schemas.microsoft.com/office/drawing/2014/main" id="{8C488688-4E19-4405-A89E-ADD154D5580E}"/>
            </a:ext>
          </a:extLst>
        </xdr:cNvPr>
        <xdr:cNvSpPr txBox="1"/>
      </xdr:nvSpPr>
      <xdr:spPr>
        <a:xfrm>
          <a:off x="8515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a:extLst>
            <a:ext uri="{FF2B5EF4-FFF2-40B4-BE49-F238E27FC236}">
              <a16:creationId xmlns:a16="http://schemas.microsoft.com/office/drawing/2014/main" id="{E6109B83-8A3C-4603-BCC9-D821C872C126}"/>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a:extLst>
            <a:ext uri="{FF2B5EF4-FFF2-40B4-BE49-F238E27FC236}">
              <a16:creationId xmlns:a16="http://schemas.microsoft.com/office/drawing/2014/main" id="{3077B04F-CC09-4A65-9926-1D419503201F}"/>
            </a:ext>
          </a:extLst>
        </xdr:cNvPr>
        <xdr:cNvSpPr txBox="1"/>
      </xdr:nvSpPr>
      <xdr:spPr>
        <a:xfrm>
          <a:off x="6737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59707</xdr:rowOff>
    </xdr:from>
    <xdr:ext cx="469744" cy="259045"/>
    <xdr:sp macro="" textlink="">
      <xdr:nvSpPr>
        <xdr:cNvPr id="263" name="n_1mainValue【体育館・プール】&#10;一人当たり面積">
          <a:extLst>
            <a:ext uri="{FF2B5EF4-FFF2-40B4-BE49-F238E27FC236}">
              <a16:creationId xmlns:a16="http://schemas.microsoft.com/office/drawing/2014/main" id="{85D473CA-5952-4F62-9D55-0311EDCE5DAA}"/>
            </a:ext>
          </a:extLst>
        </xdr:cNvPr>
        <xdr:cNvSpPr txBox="1"/>
      </xdr:nvSpPr>
      <xdr:spPr>
        <a:xfrm>
          <a:off x="9391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62247</xdr:rowOff>
    </xdr:from>
    <xdr:ext cx="469744" cy="259045"/>
    <xdr:sp macro="" textlink="">
      <xdr:nvSpPr>
        <xdr:cNvPr id="264" name="n_2mainValue【体育館・プール】&#10;一人当たり面積">
          <a:extLst>
            <a:ext uri="{FF2B5EF4-FFF2-40B4-BE49-F238E27FC236}">
              <a16:creationId xmlns:a16="http://schemas.microsoft.com/office/drawing/2014/main" id="{FD8CCA0D-1D0C-43AD-931F-B5661F837980}"/>
            </a:ext>
          </a:extLst>
        </xdr:cNvPr>
        <xdr:cNvSpPr txBox="1"/>
      </xdr:nvSpPr>
      <xdr:spPr>
        <a:xfrm>
          <a:off x="8515427" y="1034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64787</xdr:rowOff>
    </xdr:from>
    <xdr:ext cx="469744" cy="259045"/>
    <xdr:sp macro="" textlink="">
      <xdr:nvSpPr>
        <xdr:cNvPr id="265" name="n_3mainValue【体育館・プール】&#10;一人当たり面積">
          <a:extLst>
            <a:ext uri="{FF2B5EF4-FFF2-40B4-BE49-F238E27FC236}">
              <a16:creationId xmlns:a16="http://schemas.microsoft.com/office/drawing/2014/main" id="{95EB09B8-B6B3-4F42-8E45-B22BBA486C44}"/>
            </a:ext>
          </a:extLst>
        </xdr:cNvPr>
        <xdr:cNvSpPr txBox="1"/>
      </xdr:nvSpPr>
      <xdr:spPr>
        <a:xfrm>
          <a:off x="76264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95267</xdr:rowOff>
    </xdr:from>
    <xdr:ext cx="469744" cy="259045"/>
    <xdr:sp macro="" textlink="">
      <xdr:nvSpPr>
        <xdr:cNvPr id="266" name="n_4mainValue【体育館・プール】&#10;一人当たり面積">
          <a:extLst>
            <a:ext uri="{FF2B5EF4-FFF2-40B4-BE49-F238E27FC236}">
              <a16:creationId xmlns:a16="http://schemas.microsoft.com/office/drawing/2014/main" id="{8972E9EE-DC8F-47E4-B2D0-AA1AE9210926}"/>
            </a:ext>
          </a:extLst>
        </xdr:cNvPr>
        <xdr:cNvSpPr txBox="1"/>
      </xdr:nvSpPr>
      <xdr:spPr>
        <a:xfrm>
          <a:off x="673742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DCD76A31-EAB2-4C19-9949-BD0B9CF1AF8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D7BD342A-EF25-430A-A686-A27489F3263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320ACCFD-D72E-4DF6-AA13-24EA176AE5F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56D50BFC-A194-4F1D-9E8A-7A3AD4C182E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E43764FB-B022-4C93-83C7-0CE4F057A23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66C06E46-8B86-47B1-A389-355EB86ECCF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C35C2095-D31D-4BB9-9651-2AF074F9C8F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73FC2572-34B4-4140-958C-88C1F35C76A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A6C08DEA-E24B-46BB-A0DF-F6596BFD9FD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7DB5A77-5624-4222-8F80-8C17BBA5CDD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2D40AF81-FD22-48E8-8F6A-797A689D358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1CC2A367-10E4-4055-B875-722BF40A58D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34554AA5-9C38-4DB4-90DD-F901749BD27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58BCD236-D274-47F1-ADCA-5C5FA93FBDF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364F8451-286D-4FE8-B59D-C6F6AEFFFD7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3087E964-4606-4B9A-A68B-A6BD223FFF9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36B22BE2-6C4E-411F-A7CB-EFB6923BB60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8DBF6A17-9B0C-4A3E-9076-9A02789918B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C0342845-6C5F-46C4-A67F-4D3BDAE37D8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18DDF746-B6E4-4B2F-BEAC-3D7BB3E6B80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064DA34F-0553-4FF8-A39B-EA9A41921AB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21C8E701-C07A-48D0-AD19-1A17527FF46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BAB2396F-E874-4C01-8335-E8255835B8B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1EC49A32-EFC3-4652-A24A-4A0BF766170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031A6CE5-CA29-44F9-AD6F-627D7A1573B0}"/>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5C009481-AB48-4314-94CD-E8ECEFC0891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855909B7-C85C-4700-905B-D0BA5CA8518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08BBE350-283A-44E8-A4B0-8E622119BC42}"/>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A0C40063-84BC-4772-ABB7-760CAEBA7423}"/>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1997E8CA-8F28-4EEF-87F5-5680E5AA49F3}"/>
            </a:ext>
          </a:extLst>
        </xdr:cNvPr>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862C36F9-EF40-4CF5-838D-F524D9978D31}"/>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id="{6DC68A8F-C078-4C9E-AA87-362164CA9A19}"/>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a:extLst>
            <a:ext uri="{FF2B5EF4-FFF2-40B4-BE49-F238E27FC236}">
              <a16:creationId xmlns:a16="http://schemas.microsoft.com/office/drawing/2014/main" id="{6046AD42-1674-4E4D-B99B-F13A717F4FBB}"/>
            </a:ext>
          </a:extLst>
        </xdr:cNvPr>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36D90F50-C718-4D8D-A0C6-6B748260681F}"/>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a:extLst>
            <a:ext uri="{FF2B5EF4-FFF2-40B4-BE49-F238E27FC236}">
              <a16:creationId xmlns:a16="http://schemas.microsoft.com/office/drawing/2014/main" id="{62B34060-795F-4B2F-9CB0-A0F6023288AA}"/>
            </a:ext>
          </a:extLst>
        </xdr:cNvPr>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5CBB2D1-5631-4A95-87B5-FCC68AB06F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1A745DF-1C70-4C1B-82EC-01431EC8468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7B6D537-F1E4-408D-90F3-D80FDB8BF7E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0A3F1F9-A34C-430E-B201-3695429ACEF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A87CD9E-9960-4338-8210-5E6BA192A2C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12064</xdr:rowOff>
    </xdr:from>
    <xdr:to>
      <xdr:col>20</xdr:col>
      <xdr:colOff>38100</xdr:colOff>
      <xdr:row>86</xdr:row>
      <xdr:rowOff>113664</xdr:rowOff>
    </xdr:to>
    <xdr:sp macro="" textlink="">
      <xdr:nvSpPr>
        <xdr:cNvPr id="307" name="楕円 306">
          <a:extLst>
            <a:ext uri="{FF2B5EF4-FFF2-40B4-BE49-F238E27FC236}">
              <a16:creationId xmlns:a16="http://schemas.microsoft.com/office/drawing/2014/main" id="{715A88E9-683A-4D04-840A-C35A022F526B}"/>
            </a:ext>
          </a:extLst>
        </xdr:cNvPr>
        <xdr:cNvSpPr/>
      </xdr:nvSpPr>
      <xdr:spPr>
        <a:xfrm>
          <a:off x="3746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12064</xdr:rowOff>
    </xdr:from>
    <xdr:to>
      <xdr:col>15</xdr:col>
      <xdr:colOff>101600</xdr:colOff>
      <xdr:row>86</xdr:row>
      <xdr:rowOff>113664</xdr:rowOff>
    </xdr:to>
    <xdr:sp macro="" textlink="">
      <xdr:nvSpPr>
        <xdr:cNvPr id="308" name="楕円 307">
          <a:extLst>
            <a:ext uri="{FF2B5EF4-FFF2-40B4-BE49-F238E27FC236}">
              <a16:creationId xmlns:a16="http://schemas.microsoft.com/office/drawing/2014/main" id="{24FD574E-B0D8-4CF6-99A3-2BF7BCB3B245}"/>
            </a:ext>
          </a:extLst>
        </xdr:cNvPr>
        <xdr:cNvSpPr/>
      </xdr:nvSpPr>
      <xdr:spPr>
        <a:xfrm>
          <a:off x="2857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62864</xdr:rowOff>
    </xdr:from>
    <xdr:to>
      <xdr:col>19</xdr:col>
      <xdr:colOff>177800</xdr:colOff>
      <xdr:row>86</xdr:row>
      <xdr:rowOff>62864</xdr:rowOff>
    </xdr:to>
    <xdr:cxnSp macro="">
      <xdr:nvCxnSpPr>
        <xdr:cNvPr id="309" name="直線コネクタ 308">
          <a:extLst>
            <a:ext uri="{FF2B5EF4-FFF2-40B4-BE49-F238E27FC236}">
              <a16:creationId xmlns:a16="http://schemas.microsoft.com/office/drawing/2014/main" id="{C3D90E41-593D-4538-8536-CA665372CA5C}"/>
            </a:ext>
          </a:extLst>
        </xdr:cNvPr>
        <xdr:cNvCxnSpPr/>
      </xdr:nvCxnSpPr>
      <xdr:spPr>
        <a:xfrm>
          <a:off x="2908300" y="14807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10161</xdr:rowOff>
    </xdr:from>
    <xdr:to>
      <xdr:col>10</xdr:col>
      <xdr:colOff>165100</xdr:colOff>
      <xdr:row>86</xdr:row>
      <xdr:rowOff>111761</xdr:rowOff>
    </xdr:to>
    <xdr:sp macro="" textlink="">
      <xdr:nvSpPr>
        <xdr:cNvPr id="310" name="楕円 309">
          <a:extLst>
            <a:ext uri="{FF2B5EF4-FFF2-40B4-BE49-F238E27FC236}">
              <a16:creationId xmlns:a16="http://schemas.microsoft.com/office/drawing/2014/main" id="{9B0B862B-437B-4644-B4A6-90E507C614CC}"/>
            </a:ext>
          </a:extLst>
        </xdr:cNvPr>
        <xdr:cNvSpPr/>
      </xdr:nvSpPr>
      <xdr:spPr>
        <a:xfrm>
          <a:off x="1968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60961</xdr:rowOff>
    </xdr:from>
    <xdr:to>
      <xdr:col>15</xdr:col>
      <xdr:colOff>50800</xdr:colOff>
      <xdr:row>86</xdr:row>
      <xdr:rowOff>62864</xdr:rowOff>
    </xdr:to>
    <xdr:cxnSp macro="">
      <xdr:nvCxnSpPr>
        <xdr:cNvPr id="311" name="直線コネクタ 310">
          <a:extLst>
            <a:ext uri="{FF2B5EF4-FFF2-40B4-BE49-F238E27FC236}">
              <a16:creationId xmlns:a16="http://schemas.microsoft.com/office/drawing/2014/main" id="{91E8654E-A640-4215-B030-AFDB66646A22}"/>
            </a:ext>
          </a:extLst>
        </xdr:cNvPr>
        <xdr:cNvCxnSpPr/>
      </xdr:nvCxnSpPr>
      <xdr:spPr>
        <a:xfrm>
          <a:off x="2019300" y="148056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8255</xdr:rowOff>
    </xdr:from>
    <xdr:to>
      <xdr:col>6</xdr:col>
      <xdr:colOff>38100</xdr:colOff>
      <xdr:row>86</xdr:row>
      <xdr:rowOff>109855</xdr:rowOff>
    </xdr:to>
    <xdr:sp macro="" textlink="">
      <xdr:nvSpPr>
        <xdr:cNvPr id="312" name="楕円 311">
          <a:extLst>
            <a:ext uri="{FF2B5EF4-FFF2-40B4-BE49-F238E27FC236}">
              <a16:creationId xmlns:a16="http://schemas.microsoft.com/office/drawing/2014/main" id="{71DBA540-74E3-4AD9-80F2-9C92F5047A53}"/>
            </a:ext>
          </a:extLst>
        </xdr:cNvPr>
        <xdr:cNvSpPr/>
      </xdr:nvSpPr>
      <xdr:spPr>
        <a:xfrm>
          <a:off x="1079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59055</xdr:rowOff>
    </xdr:from>
    <xdr:to>
      <xdr:col>10</xdr:col>
      <xdr:colOff>114300</xdr:colOff>
      <xdr:row>86</xdr:row>
      <xdr:rowOff>60961</xdr:rowOff>
    </xdr:to>
    <xdr:cxnSp macro="">
      <xdr:nvCxnSpPr>
        <xdr:cNvPr id="313" name="直線コネクタ 312">
          <a:extLst>
            <a:ext uri="{FF2B5EF4-FFF2-40B4-BE49-F238E27FC236}">
              <a16:creationId xmlns:a16="http://schemas.microsoft.com/office/drawing/2014/main" id="{74BC807D-4D5A-4076-9351-5564932924D8}"/>
            </a:ext>
          </a:extLst>
        </xdr:cNvPr>
        <xdr:cNvCxnSpPr/>
      </xdr:nvCxnSpPr>
      <xdr:spPr>
        <a:xfrm>
          <a:off x="1130300" y="148037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4" name="n_1aveValue【福祉施設】&#10;有形固定資産減価償却率">
          <a:extLst>
            <a:ext uri="{FF2B5EF4-FFF2-40B4-BE49-F238E27FC236}">
              <a16:creationId xmlns:a16="http://schemas.microsoft.com/office/drawing/2014/main" id="{5B503F34-5C4C-4B83-91BB-20D9B4AB63E7}"/>
            </a:ext>
          </a:extLst>
        </xdr:cNvPr>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5" name="n_2aveValue【福祉施設】&#10;有形固定資産減価償却率">
          <a:extLst>
            <a:ext uri="{FF2B5EF4-FFF2-40B4-BE49-F238E27FC236}">
              <a16:creationId xmlns:a16="http://schemas.microsoft.com/office/drawing/2014/main" id="{509650AD-F3C3-45BB-9A1F-7F727A88CB06}"/>
            </a:ext>
          </a:extLst>
        </xdr:cNvPr>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6" name="n_3aveValue【福祉施設】&#10;有形固定資産減価償却率">
          <a:extLst>
            <a:ext uri="{FF2B5EF4-FFF2-40B4-BE49-F238E27FC236}">
              <a16:creationId xmlns:a16="http://schemas.microsoft.com/office/drawing/2014/main" id="{74FAB8B7-26D4-4C73-A145-1C729DDDD233}"/>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17" name="n_4aveValue【福祉施設】&#10;有形固定資産減価償却率">
          <a:extLst>
            <a:ext uri="{FF2B5EF4-FFF2-40B4-BE49-F238E27FC236}">
              <a16:creationId xmlns:a16="http://schemas.microsoft.com/office/drawing/2014/main" id="{49792B45-79F9-4D4E-B3F8-E435FE81DD55}"/>
            </a:ext>
          </a:extLst>
        </xdr:cNvPr>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104791</xdr:rowOff>
    </xdr:from>
    <xdr:ext cx="405111" cy="259045"/>
    <xdr:sp macro="" textlink="">
      <xdr:nvSpPr>
        <xdr:cNvPr id="318" name="n_1mainValue【福祉施設】&#10;有形固定資産減価償却率">
          <a:extLst>
            <a:ext uri="{FF2B5EF4-FFF2-40B4-BE49-F238E27FC236}">
              <a16:creationId xmlns:a16="http://schemas.microsoft.com/office/drawing/2014/main" id="{52115480-A2F5-4EC7-A8A4-9E6856106A3F}"/>
            </a:ext>
          </a:extLst>
        </xdr:cNvPr>
        <xdr:cNvSpPr txBox="1"/>
      </xdr:nvSpPr>
      <xdr:spPr>
        <a:xfrm>
          <a:off x="3582044"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104791</xdr:rowOff>
    </xdr:from>
    <xdr:ext cx="405111" cy="259045"/>
    <xdr:sp macro="" textlink="">
      <xdr:nvSpPr>
        <xdr:cNvPr id="319" name="n_2mainValue【福祉施設】&#10;有形固定資産減価償却率">
          <a:extLst>
            <a:ext uri="{FF2B5EF4-FFF2-40B4-BE49-F238E27FC236}">
              <a16:creationId xmlns:a16="http://schemas.microsoft.com/office/drawing/2014/main" id="{D6E2AC73-0210-4730-9B85-ADC10E50ACBD}"/>
            </a:ext>
          </a:extLst>
        </xdr:cNvPr>
        <xdr:cNvSpPr txBox="1"/>
      </xdr:nvSpPr>
      <xdr:spPr>
        <a:xfrm>
          <a:off x="2705744"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102888</xdr:rowOff>
    </xdr:from>
    <xdr:ext cx="405111" cy="259045"/>
    <xdr:sp macro="" textlink="">
      <xdr:nvSpPr>
        <xdr:cNvPr id="320" name="n_3mainValue【福祉施設】&#10;有形固定資産減価償却率">
          <a:extLst>
            <a:ext uri="{FF2B5EF4-FFF2-40B4-BE49-F238E27FC236}">
              <a16:creationId xmlns:a16="http://schemas.microsoft.com/office/drawing/2014/main" id="{603FA3A6-3FE2-4C9E-A17C-1F9334CCE299}"/>
            </a:ext>
          </a:extLst>
        </xdr:cNvPr>
        <xdr:cNvSpPr txBox="1"/>
      </xdr:nvSpPr>
      <xdr:spPr>
        <a:xfrm>
          <a:off x="18167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100982</xdr:rowOff>
    </xdr:from>
    <xdr:ext cx="405111" cy="259045"/>
    <xdr:sp macro="" textlink="">
      <xdr:nvSpPr>
        <xdr:cNvPr id="321" name="n_4mainValue【福祉施設】&#10;有形固定資産減価償却率">
          <a:extLst>
            <a:ext uri="{FF2B5EF4-FFF2-40B4-BE49-F238E27FC236}">
              <a16:creationId xmlns:a16="http://schemas.microsoft.com/office/drawing/2014/main" id="{08D9928C-E524-4293-B41C-1ABBF301A9E6}"/>
            </a:ext>
          </a:extLst>
        </xdr:cNvPr>
        <xdr:cNvSpPr txBox="1"/>
      </xdr:nvSpPr>
      <xdr:spPr>
        <a:xfrm>
          <a:off x="927744" y="1484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E86551C-9F40-47DC-9FC9-D7CA6C2FE5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136024C-D4B3-4735-BC52-18715EB31A2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F879D64C-957E-482D-8184-6D904CB6194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DBE2C61B-1C5F-4BDC-A9B7-7924E2B7283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21AC450B-AD6A-48C4-B8F7-7CC07DFDF44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DE12C87-AB44-44D5-9448-5D6D37B60EC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22C7D668-4A94-4CFF-AD47-9F4235C16C4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32F1293-7581-414F-9C03-D7AC37B0DA4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C345A5C-E64A-48E6-888F-44DD770226E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E16F64F-C0AB-44A7-8B01-F1136A3471B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ED8FEDD-AB1E-4566-9D74-31A5D08AF91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1F792F3B-0C57-4CB8-8B32-1F3042A9C94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D14F9571-21AF-49A5-82D7-516EF18262F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F96968EF-55EF-4B4D-A935-3AE548F40AB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9341043F-DE96-443C-9358-14F12EE32B5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2AE47E51-B385-4B74-A465-8941C7D0EC4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6DCA0CB4-818A-4F43-87C3-8B6846B1E66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1E71DE37-5060-411A-B4FE-B7DB2DBFCFC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C5A00E2F-0A3B-4E16-85DA-D3C5417C9B2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C665C446-7EE3-4D65-B38C-FFF1A8BA319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2F98D79-D3ED-4E59-9371-2FF555B55B0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446C46A-AAC0-4A25-B450-81E8A2B6018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9B626521-ABFC-4004-B668-76B6C3BCCB0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5" name="直線コネクタ 344">
          <a:extLst>
            <a:ext uri="{FF2B5EF4-FFF2-40B4-BE49-F238E27FC236}">
              <a16:creationId xmlns:a16="http://schemas.microsoft.com/office/drawing/2014/main" id="{41183013-5A69-4051-8331-1884369FA456}"/>
            </a:ext>
          </a:extLst>
        </xdr:cNvPr>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福祉施設】&#10;一人当たり面積最小値テキスト">
          <a:extLst>
            <a:ext uri="{FF2B5EF4-FFF2-40B4-BE49-F238E27FC236}">
              <a16:creationId xmlns:a16="http://schemas.microsoft.com/office/drawing/2014/main" id="{2276D75D-8D38-45BB-BFE1-5670FA77EB6E}"/>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a:extLst>
            <a:ext uri="{FF2B5EF4-FFF2-40B4-BE49-F238E27FC236}">
              <a16:creationId xmlns:a16="http://schemas.microsoft.com/office/drawing/2014/main" id="{3808DF9D-BF06-4186-A185-78C6B76038AA}"/>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48" name="【福祉施設】&#10;一人当たり面積最大値テキスト">
          <a:extLst>
            <a:ext uri="{FF2B5EF4-FFF2-40B4-BE49-F238E27FC236}">
              <a16:creationId xmlns:a16="http://schemas.microsoft.com/office/drawing/2014/main" id="{26CEA5EC-D127-43A9-9DF5-AB4F50E7EF49}"/>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9" name="直線コネクタ 348">
          <a:extLst>
            <a:ext uri="{FF2B5EF4-FFF2-40B4-BE49-F238E27FC236}">
              <a16:creationId xmlns:a16="http://schemas.microsoft.com/office/drawing/2014/main" id="{2D6D3E6F-2394-4001-96C0-0CFDAC0B2D38}"/>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0" name="【福祉施設】&#10;一人当たり面積平均値テキスト">
          <a:extLst>
            <a:ext uri="{FF2B5EF4-FFF2-40B4-BE49-F238E27FC236}">
              <a16:creationId xmlns:a16="http://schemas.microsoft.com/office/drawing/2014/main" id="{15D42F83-86DB-4D83-A415-3F5C37849971}"/>
            </a:ext>
          </a:extLst>
        </xdr:cNvPr>
        <xdr:cNvSpPr txBox="1"/>
      </xdr:nvSpPr>
      <xdr:spPr>
        <a:xfrm>
          <a:off x="10515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1" name="フローチャート: 判断 350">
          <a:extLst>
            <a:ext uri="{FF2B5EF4-FFF2-40B4-BE49-F238E27FC236}">
              <a16:creationId xmlns:a16="http://schemas.microsoft.com/office/drawing/2014/main" id="{8C3EA3D3-C1F2-46E6-AC49-BC31DFFCD0C3}"/>
            </a:ext>
          </a:extLst>
        </xdr:cNvPr>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2" name="フローチャート: 判断 351">
          <a:extLst>
            <a:ext uri="{FF2B5EF4-FFF2-40B4-BE49-F238E27FC236}">
              <a16:creationId xmlns:a16="http://schemas.microsoft.com/office/drawing/2014/main" id="{1D608D57-C393-40D6-8CAC-34E39518679E}"/>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3" name="フローチャート: 判断 352">
          <a:extLst>
            <a:ext uri="{FF2B5EF4-FFF2-40B4-BE49-F238E27FC236}">
              <a16:creationId xmlns:a16="http://schemas.microsoft.com/office/drawing/2014/main" id="{79D25A79-9645-4987-9BBB-BD3673051DCE}"/>
            </a:ext>
          </a:extLst>
        </xdr:cNvPr>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4" name="フローチャート: 判断 353">
          <a:extLst>
            <a:ext uri="{FF2B5EF4-FFF2-40B4-BE49-F238E27FC236}">
              <a16:creationId xmlns:a16="http://schemas.microsoft.com/office/drawing/2014/main" id="{E0A00C17-72C4-40BC-A781-8DA51D264500}"/>
            </a:ext>
          </a:extLst>
        </xdr:cNvPr>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5" name="フローチャート: 判断 354">
          <a:extLst>
            <a:ext uri="{FF2B5EF4-FFF2-40B4-BE49-F238E27FC236}">
              <a16:creationId xmlns:a16="http://schemas.microsoft.com/office/drawing/2014/main" id="{D532D1BE-CFCA-4D8F-A706-CD3318ABA0ED}"/>
            </a:ext>
          </a:extLst>
        </xdr:cNvPr>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D642CFE-3F2F-42B0-85B4-97B0AEFF264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6AA0AEA-7146-4E27-84F2-7BFD4AD843F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1ACDEA1-FD7E-4C5E-8985-58F6D170325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B987DB0-F0B8-4A6C-B081-4301CE45A4D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87B8241-7903-445D-B567-4643EBC9AC3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25400</xdr:rowOff>
    </xdr:from>
    <xdr:to>
      <xdr:col>50</xdr:col>
      <xdr:colOff>165100</xdr:colOff>
      <xdr:row>86</xdr:row>
      <xdr:rowOff>127000</xdr:rowOff>
    </xdr:to>
    <xdr:sp macro="" textlink="">
      <xdr:nvSpPr>
        <xdr:cNvPr id="361" name="楕円 360">
          <a:extLst>
            <a:ext uri="{FF2B5EF4-FFF2-40B4-BE49-F238E27FC236}">
              <a16:creationId xmlns:a16="http://schemas.microsoft.com/office/drawing/2014/main" id="{0000CA59-AAC9-46E2-8168-ED85AE37F1E8}"/>
            </a:ext>
          </a:extLst>
        </xdr:cNvPr>
        <xdr:cNvSpPr/>
      </xdr:nvSpPr>
      <xdr:spPr>
        <a:xfrm>
          <a:off x="9588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25400</xdr:rowOff>
    </xdr:from>
    <xdr:to>
      <xdr:col>46</xdr:col>
      <xdr:colOff>38100</xdr:colOff>
      <xdr:row>86</xdr:row>
      <xdr:rowOff>127000</xdr:rowOff>
    </xdr:to>
    <xdr:sp macro="" textlink="">
      <xdr:nvSpPr>
        <xdr:cNvPr id="362" name="楕円 361">
          <a:extLst>
            <a:ext uri="{FF2B5EF4-FFF2-40B4-BE49-F238E27FC236}">
              <a16:creationId xmlns:a16="http://schemas.microsoft.com/office/drawing/2014/main" id="{A2E8C6E2-4A22-426E-96F6-D613D1998D08}"/>
            </a:ext>
          </a:extLst>
        </xdr:cNvPr>
        <xdr:cNvSpPr/>
      </xdr:nvSpPr>
      <xdr:spPr>
        <a:xfrm>
          <a:off x="8699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76200</xdr:rowOff>
    </xdr:from>
    <xdr:to>
      <xdr:col>50</xdr:col>
      <xdr:colOff>114300</xdr:colOff>
      <xdr:row>86</xdr:row>
      <xdr:rowOff>76200</xdr:rowOff>
    </xdr:to>
    <xdr:cxnSp macro="">
      <xdr:nvCxnSpPr>
        <xdr:cNvPr id="363" name="直線コネクタ 362">
          <a:extLst>
            <a:ext uri="{FF2B5EF4-FFF2-40B4-BE49-F238E27FC236}">
              <a16:creationId xmlns:a16="http://schemas.microsoft.com/office/drawing/2014/main" id="{59DFEFA1-5BD6-4B2B-B5C9-7FEE59277237}"/>
            </a:ext>
          </a:extLst>
        </xdr:cNvPr>
        <xdr:cNvCxnSpPr/>
      </xdr:nvCxnSpPr>
      <xdr:spPr>
        <a:xfrm>
          <a:off x="8750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25400</xdr:rowOff>
    </xdr:from>
    <xdr:to>
      <xdr:col>41</xdr:col>
      <xdr:colOff>101600</xdr:colOff>
      <xdr:row>86</xdr:row>
      <xdr:rowOff>127000</xdr:rowOff>
    </xdr:to>
    <xdr:sp macro="" textlink="">
      <xdr:nvSpPr>
        <xdr:cNvPr id="364" name="楕円 363">
          <a:extLst>
            <a:ext uri="{FF2B5EF4-FFF2-40B4-BE49-F238E27FC236}">
              <a16:creationId xmlns:a16="http://schemas.microsoft.com/office/drawing/2014/main" id="{E51DBA6D-10D5-482A-8BFA-1184C817E3D8}"/>
            </a:ext>
          </a:extLst>
        </xdr:cNvPr>
        <xdr:cNvSpPr/>
      </xdr:nvSpPr>
      <xdr:spPr>
        <a:xfrm>
          <a:off x="7810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76200</xdr:rowOff>
    </xdr:from>
    <xdr:to>
      <xdr:col>45</xdr:col>
      <xdr:colOff>177800</xdr:colOff>
      <xdr:row>86</xdr:row>
      <xdr:rowOff>76200</xdr:rowOff>
    </xdr:to>
    <xdr:cxnSp macro="">
      <xdr:nvCxnSpPr>
        <xdr:cNvPr id="365" name="直線コネクタ 364">
          <a:extLst>
            <a:ext uri="{FF2B5EF4-FFF2-40B4-BE49-F238E27FC236}">
              <a16:creationId xmlns:a16="http://schemas.microsoft.com/office/drawing/2014/main" id="{E879DAC1-4FED-468B-8240-D9396E5C89F2}"/>
            </a:ext>
          </a:extLst>
        </xdr:cNvPr>
        <xdr:cNvCxnSpPr/>
      </xdr:nvCxnSpPr>
      <xdr:spPr>
        <a:xfrm>
          <a:off x="7861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29211</xdr:rowOff>
    </xdr:from>
    <xdr:to>
      <xdr:col>36</xdr:col>
      <xdr:colOff>165100</xdr:colOff>
      <xdr:row>86</xdr:row>
      <xdr:rowOff>130811</xdr:rowOff>
    </xdr:to>
    <xdr:sp macro="" textlink="">
      <xdr:nvSpPr>
        <xdr:cNvPr id="366" name="楕円 365">
          <a:extLst>
            <a:ext uri="{FF2B5EF4-FFF2-40B4-BE49-F238E27FC236}">
              <a16:creationId xmlns:a16="http://schemas.microsoft.com/office/drawing/2014/main" id="{F5C0DFF2-1404-40CD-ACA1-11EE0288E5C8}"/>
            </a:ext>
          </a:extLst>
        </xdr:cNvPr>
        <xdr:cNvSpPr/>
      </xdr:nvSpPr>
      <xdr:spPr>
        <a:xfrm>
          <a:off x="6921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76200</xdr:rowOff>
    </xdr:from>
    <xdr:to>
      <xdr:col>41</xdr:col>
      <xdr:colOff>50800</xdr:colOff>
      <xdr:row>86</xdr:row>
      <xdr:rowOff>80011</xdr:rowOff>
    </xdr:to>
    <xdr:cxnSp macro="">
      <xdr:nvCxnSpPr>
        <xdr:cNvPr id="367" name="直線コネクタ 366">
          <a:extLst>
            <a:ext uri="{FF2B5EF4-FFF2-40B4-BE49-F238E27FC236}">
              <a16:creationId xmlns:a16="http://schemas.microsoft.com/office/drawing/2014/main" id="{21C3BD72-470B-415E-8822-57B1BD7BC959}"/>
            </a:ext>
          </a:extLst>
        </xdr:cNvPr>
        <xdr:cNvCxnSpPr/>
      </xdr:nvCxnSpPr>
      <xdr:spPr>
        <a:xfrm flipV="1">
          <a:off x="6972300" y="14820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68" name="n_1aveValue【福祉施設】&#10;一人当たり面積">
          <a:extLst>
            <a:ext uri="{FF2B5EF4-FFF2-40B4-BE49-F238E27FC236}">
              <a16:creationId xmlns:a16="http://schemas.microsoft.com/office/drawing/2014/main" id="{B104F920-87C5-4160-ACA4-DE3C9CA9E906}"/>
            </a:ext>
          </a:extLst>
        </xdr:cNvPr>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69" name="n_2aveValue【福祉施設】&#10;一人当たり面積">
          <a:extLst>
            <a:ext uri="{FF2B5EF4-FFF2-40B4-BE49-F238E27FC236}">
              <a16:creationId xmlns:a16="http://schemas.microsoft.com/office/drawing/2014/main" id="{D591877B-46C0-423A-BEDB-7F8BC35D34E9}"/>
            </a:ext>
          </a:extLst>
        </xdr:cNvPr>
        <xdr:cNvSpPr txBox="1"/>
      </xdr:nvSpPr>
      <xdr:spPr>
        <a:xfrm>
          <a:off x="8515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70" name="n_3aveValue【福祉施設】&#10;一人当たり面積">
          <a:extLst>
            <a:ext uri="{FF2B5EF4-FFF2-40B4-BE49-F238E27FC236}">
              <a16:creationId xmlns:a16="http://schemas.microsoft.com/office/drawing/2014/main" id="{CA03B721-3C4F-4CD6-AB45-8F8E5BC9CAC3}"/>
            </a:ext>
          </a:extLst>
        </xdr:cNvPr>
        <xdr:cNvSpPr txBox="1"/>
      </xdr:nvSpPr>
      <xdr:spPr>
        <a:xfrm>
          <a:off x="7626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1" name="n_4aveValue【福祉施設】&#10;一人当たり面積">
          <a:extLst>
            <a:ext uri="{FF2B5EF4-FFF2-40B4-BE49-F238E27FC236}">
              <a16:creationId xmlns:a16="http://schemas.microsoft.com/office/drawing/2014/main" id="{D7745C00-4AF3-4820-A912-181B6A7F0D69}"/>
            </a:ext>
          </a:extLst>
        </xdr:cNvPr>
        <xdr:cNvSpPr txBox="1"/>
      </xdr:nvSpPr>
      <xdr:spPr>
        <a:xfrm>
          <a:off x="6737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118127</xdr:rowOff>
    </xdr:from>
    <xdr:ext cx="469744" cy="259045"/>
    <xdr:sp macro="" textlink="">
      <xdr:nvSpPr>
        <xdr:cNvPr id="372" name="n_1mainValue【福祉施設】&#10;一人当たり面積">
          <a:extLst>
            <a:ext uri="{FF2B5EF4-FFF2-40B4-BE49-F238E27FC236}">
              <a16:creationId xmlns:a16="http://schemas.microsoft.com/office/drawing/2014/main" id="{383E100B-3C0C-4E2D-B95D-ED49DC975BDF}"/>
            </a:ext>
          </a:extLst>
        </xdr:cNvPr>
        <xdr:cNvSpPr txBox="1"/>
      </xdr:nvSpPr>
      <xdr:spPr>
        <a:xfrm>
          <a:off x="9391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118127</xdr:rowOff>
    </xdr:from>
    <xdr:ext cx="469744" cy="259045"/>
    <xdr:sp macro="" textlink="">
      <xdr:nvSpPr>
        <xdr:cNvPr id="373" name="n_2mainValue【福祉施設】&#10;一人当たり面積">
          <a:extLst>
            <a:ext uri="{FF2B5EF4-FFF2-40B4-BE49-F238E27FC236}">
              <a16:creationId xmlns:a16="http://schemas.microsoft.com/office/drawing/2014/main" id="{E46B327A-E956-49C7-B5AF-03A07FBDBC2D}"/>
            </a:ext>
          </a:extLst>
        </xdr:cNvPr>
        <xdr:cNvSpPr txBox="1"/>
      </xdr:nvSpPr>
      <xdr:spPr>
        <a:xfrm>
          <a:off x="8515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118127</xdr:rowOff>
    </xdr:from>
    <xdr:ext cx="469744" cy="259045"/>
    <xdr:sp macro="" textlink="">
      <xdr:nvSpPr>
        <xdr:cNvPr id="374" name="n_3mainValue【福祉施設】&#10;一人当たり面積">
          <a:extLst>
            <a:ext uri="{FF2B5EF4-FFF2-40B4-BE49-F238E27FC236}">
              <a16:creationId xmlns:a16="http://schemas.microsoft.com/office/drawing/2014/main" id="{659AA6E1-908A-4D43-A02E-6EA97BA356B7}"/>
            </a:ext>
          </a:extLst>
        </xdr:cNvPr>
        <xdr:cNvSpPr txBox="1"/>
      </xdr:nvSpPr>
      <xdr:spPr>
        <a:xfrm>
          <a:off x="7626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121938</xdr:rowOff>
    </xdr:from>
    <xdr:ext cx="469744" cy="259045"/>
    <xdr:sp macro="" textlink="">
      <xdr:nvSpPr>
        <xdr:cNvPr id="375" name="n_4mainValue【福祉施設】&#10;一人当たり面積">
          <a:extLst>
            <a:ext uri="{FF2B5EF4-FFF2-40B4-BE49-F238E27FC236}">
              <a16:creationId xmlns:a16="http://schemas.microsoft.com/office/drawing/2014/main" id="{45F5841B-60C6-4BA9-8A6C-3B95752C1C35}"/>
            </a:ext>
          </a:extLst>
        </xdr:cNvPr>
        <xdr:cNvSpPr txBox="1"/>
      </xdr:nvSpPr>
      <xdr:spPr>
        <a:xfrm>
          <a:off x="6737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A8A911A0-D8FE-48C4-A24E-F5517F53CA0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3A13CA2E-4CB7-4159-9AB3-DF399B7B8DD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68E0BE60-75BA-4521-B775-69B43DE9E36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3EAE7ED8-32E5-4404-8827-68737A93553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9C7448C2-730C-45B4-A435-BBB236FAF25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2BBA4B8F-DFC3-4636-A54D-D5FAAC5B6F7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63677528-F2F0-4430-86D8-A115B6E6F70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B2FF831D-8914-4125-BCD3-93CF2F12FF9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A9A2F0A1-3820-4AE9-9059-5ACFEA5657C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96AD46EF-FBA9-44A0-866D-4658A5E4CD9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40474FB3-309B-46E1-A8CC-96269C371BE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a:extLst>
            <a:ext uri="{FF2B5EF4-FFF2-40B4-BE49-F238E27FC236}">
              <a16:creationId xmlns:a16="http://schemas.microsoft.com/office/drawing/2014/main" id="{E36C3E42-98A0-4EAF-9B54-635B43F4318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a:extLst>
            <a:ext uri="{FF2B5EF4-FFF2-40B4-BE49-F238E27FC236}">
              <a16:creationId xmlns:a16="http://schemas.microsoft.com/office/drawing/2014/main" id="{5D9672CB-1EC0-4BAB-9948-0D725EF6810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a:extLst>
            <a:ext uri="{FF2B5EF4-FFF2-40B4-BE49-F238E27FC236}">
              <a16:creationId xmlns:a16="http://schemas.microsoft.com/office/drawing/2014/main" id="{1BBD02C2-DD46-494E-B602-3672486D9B4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a:extLst>
            <a:ext uri="{FF2B5EF4-FFF2-40B4-BE49-F238E27FC236}">
              <a16:creationId xmlns:a16="http://schemas.microsoft.com/office/drawing/2014/main" id="{6AEBAF66-6B05-4374-BE79-B04E5ACDD55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a:extLst>
            <a:ext uri="{FF2B5EF4-FFF2-40B4-BE49-F238E27FC236}">
              <a16:creationId xmlns:a16="http://schemas.microsoft.com/office/drawing/2014/main" id="{31230087-61E8-44BB-A174-5DD0B96E326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a:extLst>
            <a:ext uri="{FF2B5EF4-FFF2-40B4-BE49-F238E27FC236}">
              <a16:creationId xmlns:a16="http://schemas.microsoft.com/office/drawing/2014/main" id="{94F99153-BA3B-4F69-A75F-FB6E1F22746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a:extLst>
            <a:ext uri="{FF2B5EF4-FFF2-40B4-BE49-F238E27FC236}">
              <a16:creationId xmlns:a16="http://schemas.microsoft.com/office/drawing/2014/main" id="{153082F7-4636-4F9A-A1C3-293D3DE4370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a:extLst>
            <a:ext uri="{FF2B5EF4-FFF2-40B4-BE49-F238E27FC236}">
              <a16:creationId xmlns:a16="http://schemas.microsoft.com/office/drawing/2014/main" id="{8E7F4894-9517-4445-887B-990AA757AC9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a:extLst>
            <a:ext uri="{FF2B5EF4-FFF2-40B4-BE49-F238E27FC236}">
              <a16:creationId xmlns:a16="http://schemas.microsoft.com/office/drawing/2014/main" id="{5C9EAF42-6D2B-4988-A6AD-270D3352882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a:extLst>
            <a:ext uri="{FF2B5EF4-FFF2-40B4-BE49-F238E27FC236}">
              <a16:creationId xmlns:a16="http://schemas.microsoft.com/office/drawing/2014/main" id="{2403056C-1954-4D3F-9B9F-955E2C528B1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54375529-FF12-4C6B-82A1-CE7A45E1119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a:extLst>
            <a:ext uri="{FF2B5EF4-FFF2-40B4-BE49-F238E27FC236}">
              <a16:creationId xmlns:a16="http://schemas.microsoft.com/office/drawing/2014/main" id="{B0EA0A4C-EAEF-4E1A-A478-6767D5414E2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CD9F5034-C844-4892-9C58-C58E6B8C2B9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0" name="直線コネクタ 399">
          <a:extLst>
            <a:ext uri="{FF2B5EF4-FFF2-40B4-BE49-F238E27FC236}">
              <a16:creationId xmlns:a16="http://schemas.microsoft.com/office/drawing/2014/main" id="{D8A06810-FE2B-4306-8979-337C7DDE0F8B}"/>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1" name="【市民会館】&#10;有形固定資産減価償却率最小値テキスト">
          <a:extLst>
            <a:ext uri="{FF2B5EF4-FFF2-40B4-BE49-F238E27FC236}">
              <a16:creationId xmlns:a16="http://schemas.microsoft.com/office/drawing/2014/main" id="{4CB80322-C39E-4DAB-B6F9-D11F069F8967}"/>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2" name="直線コネクタ 401">
          <a:extLst>
            <a:ext uri="{FF2B5EF4-FFF2-40B4-BE49-F238E27FC236}">
              <a16:creationId xmlns:a16="http://schemas.microsoft.com/office/drawing/2014/main" id="{C27F1F1F-B961-4F49-B455-F01BB1A31F81}"/>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3AC1A156-78A6-4606-B633-0B94FBBD65A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4" name="直線コネクタ 403">
          <a:extLst>
            <a:ext uri="{FF2B5EF4-FFF2-40B4-BE49-F238E27FC236}">
              <a16:creationId xmlns:a16="http://schemas.microsoft.com/office/drawing/2014/main" id="{6EDC14E0-084A-4CAF-8FC4-B769D5F4274C}"/>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127652</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1257A166-034B-4D35-830F-D2400943680D}"/>
            </a:ext>
          </a:extLst>
        </xdr:cNvPr>
        <xdr:cNvSpPr txBox="1"/>
      </xdr:nvSpPr>
      <xdr:spPr>
        <a:xfrm>
          <a:off x="4673600" y="1761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06" name="フローチャート: 判断 405">
          <a:extLst>
            <a:ext uri="{FF2B5EF4-FFF2-40B4-BE49-F238E27FC236}">
              <a16:creationId xmlns:a16="http://schemas.microsoft.com/office/drawing/2014/main" id="{056F36A1-13B7-480D-A9B6-06B87F273606}"/>
            </a:ext>
          </a:extLst>
        </xdr:cNvPr>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07" name="フローチャート: 判断 406">
          <a:extLst>
            <a:ext uri="{FF2B5EF4-FFF2-40B4-BE49-F238E27FC236}">
              <a16:creationId xmlns:a16="http://schemas.microsoft.com/office/drawing/2014/main" id="{0A8B5467-4932-4424-86BB-1D308701B0EA}"/>
            </a:ext>
          </a:extLst>
        </xdr:cNvPr>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08" name="フローチャート: 判断 407">
          <a:extLst>
            <a:ext uri="{FF2B5EF4-FFF2-40B4-BE49-F238E27FC236}">
              <a16:creationId xmlns:a16="http://schemas.microsoft.com/office/drawing/2014/main" id="{6F896169-DB14-4CFF-8CDE-68E3DD9FC098}"/>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09" name="フローチャート: 判断 408">
          <a:extLst>
            <a:ext uri="{FF2B5EF4-FFF2-40B4-BE49-F238E27FC236}">
              <a16:creationId xmlns:a16="http://schemas.microsoft.com/office/drawing/2014/main" id="{97C0D0F6-F79A-4042-9D07-E400C30E8256}"/>
            </a:ext>
          </a:extLst>
        </xdr:cNvPr>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0" name="フローチャート: 判断 409">
          <a:extLst>
            <a:ext uri="{FF2B5EF4-FFF2-40B4-BE49-F238E27FC236}">
              <a16:creationId xmlns:a16="http://schemas.microsoft.com/office/drawing/2014/main" id="{4183F9FB-9D46-4B84-A4C7-3B98E94AD740}"/>
            </a:ext>
          </a:extLst>
        </xdr:cNvPr>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06148D8-3DD0-4A78-A874-15A616AAFD7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761EF2B0-BE7E-4BC2-A584-6BFA777A88C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682640D-0756-4B5E-8D6D-A7681C46E0A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D725EDE-7CDE-43ED-8597-EF045EA4E05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AEFD2984-0C9A-4875-B53C-3BDFD98D58C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636</xdr:rowOff>
    </xdr:from>
    <xdr:to>
      <xdr:col>24</xdr:col>
      <xdr:colOff>114300</xdr:colOff>
      <xdr:row>101</xdr:row>
      <xdr:rowOff>102236</xdr:rowOff>
    </xdr:to>
    <xdr:sp macro="" textlink="">
      <xdr:nvSpPr>
        <xdr:cNvPr id="416" name="楕円 415">
          <a:extLst>
            <a:ext uri="{FF2B5EF4-FFF2-40B4-BE49-F238E27FC236}">
              <a16:creationId xmlns:a16="http://schemas.microsoft.com/office/drawing/2014/main" id="{A1170175-D2E6-413D-A4A8-546E3325FBD5}"/>
            </a:ext>
          </a:extLst>
        </xdr:cNvPr>
        <xdr:cNvSpPr/>
      </xdr:nvSpPr>
      <xdr:spPr>
        <a:xfrm>
          <a:off x="4584700" y="173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23513</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458968EC-DDFC-48FE-AA67-837E4C62C5DD}"/>
            </a:ext>
          </a:extLst>
        </xdr:cNvPr>
        <xdr:cNvSpPr txBox="1"/>
      </xdr:nvSpPr>
      <xdr:spPr>
        <a:xfrm>
          <a:off x="4673600" y="1716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153036</xdr:rowOff>
    </xdr:from>
    <xdr:to>
      <xdr:col>20</xdr:col>
      <xdr:colOff>38100</xdr:colOff>
      <xdr:row>108</xdr:row>
      <xdr:rowOff>83186</xdr:rowOff>
    </xdr:to>
    <xdr:sp macro="" textlink="">
      <xdr:nvSpPr>
        <xdr:cNvPr id="418" name="楕円 417">
          <a:extLst>
            <a:ext uri="{FF2B5EF4-FFF2-40B4-BE49-F238E27FC236}">
              <a16:creationId xmlns:a16="http://schemas.microsoft.com/office/drawing/2014/main" id="{676B90F8-3883-4F6F-8A4E-C97699DFFCE0}"/>
            </a:ext>
          </a:extLst>
        </xdr:cNvPr>
        <xdr:cNvSpPr/>
      </xdr:nvSpPr>
      <xdr:spPr>
        <a:xfrm>
          <a:off x="37465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51436</xdr:rowOff>
    </xdr:from>
    <xdr:to>
      <xdr:col>24</xdr:col>
      <xdr:colOff>63500</xdr:colOff>
      <xdr:row>108</xdr:row>
      <xdr:rowOff>32386</xdr:rowOff>
    </xdr:to>
    <xdr:cxnSp macro="">
      <xdr:nvCxnSpPr>
        <xdr:cNvPr id="419" name="直線コネクタ 418">
          <a:extLst>
            <a:ext uri="{FF2B5EF4-FFF2-40B4-BE49-F238E27FC236}">
              <a16:creationId xmlns:a16="http://schemas.microsoft.com/office/drawing/2014/main" id="{324DFE52-3F49-47B5-8B99-804A774C2142}"/>
            </a:ext>
          </a:extLst>
        </xdr:cNvPr>
        <xdr:cNvCxnSpPr/>
      </xdr:nvCxnSpPr>
      <xdr:spPr>
        <a:xfrm flipV="1">
          <a:off x="3797300" y="17367886"/>
          <a:ext cx="838200" cy="118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143511</xdr:rowOff>
    </xdr:from>
    <xdr:to>
      <xdr:col>15</xdr:col>
      <xdr:colOff>101600</xdr:colOff>
      <xdr:row>108</xdr:row>
      <xdr:rowOff>73661</xdr:rowOff>
    </xdr:to>
    <xdr:sp macro="" textlink="">
      <xdr:nvSpPr>
        <xdr:cNvPr id="420" name="楕円 419">
          <a:extLst>
            <a:ext uri="{FF2B5EF4-FFF2-40B4-BE49-F238E27FC236}">
              <a16:creationId xmlns:a16="http://schemas.microsoft.com/office/drawing/2014/main" id="{2BF97FA4-1A20-49B5-9876-7B4DCD3A0893}"/>
            </a:ext>
          </a:extLst>
        </xdr:cNvPr>
        <xdr:cNvSpPr/>
      </xdr:nvSpPr>
      <xdr:spPr>
        <a:xfrm>
          <a:off x="2857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22861</xdr:rowOff>
    </xdr:from>
    <xdr:to>
      <xdr:col>19</xdr:col>
      <xdr:colOff>177800</xdr:colOff>
      <xdr:row>108</xdr:row>
      <xdr:rowOff>32386</xdr:rowOff>
    </xdr:to>
    <xdr:cxnSp macro="">
      <xdr:nvCxnSpPr>
        <xdr:cNvPr id="421" name="直線コネクタ 420">
          <a:extLst>
            <a:ext uri="{FF2B5EF4-FFF2-40B4-BE49-F238E27FC236}">
              <a16:creationId xmlns:a16="http://schemas.microsoft.com/office/drawing/2014/main" id="{58354E22-CC91-4B28-A102-91701130F24F}"/>
            </a:ext>
          </a:extLst>
        </xdr:cNvPr>
        <xdr:cNvCxnSpPr/>
      </xdr:nvCxnSpPr>
      <xdr:spPr>
        <a:xfrm>
          <a:off x="2908300" y="185394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132080</xdr:rowOff>
    </xdr:from>
    <xdr:to>
      <xdr:col>10</xdr:col>
      <xdr:colOff>165100</xdr:colOff>
      <xdr:row>108</xdr:row>
      <xdr:rowOff>62230</xdr:rowOff>
    </xdr:to>
    <xdr:sp macro="" textlink="">
      <xdr:nvSpPr>
        <xdr:cNvPr id="422" name="楕円 421">
          <a:extLst>
            <a:ext uri="{FF2B5EF4-FFF2-40B4-BE49-F238E27FC236}">
              <a16:creationId xmlns:a16="http://schemas.microsoft.com/office/drawing/2014/main" id="{83DDA977-EE9E-47B6-A01D-A8D4EF9BBBCC}"/>
            </a:ext>
          </a:extLst>
        </xdr:cNvPr>
        <xdr:cNvSpPr/>
      </xdr:nvSpPr>
      <xdr:spPr>
        <a:xfrm>
          <a:off x="1968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11430</xdr:rowOff>
    </xdr:from>
    <xdr:to>
      <xdr:col>15</xdr:col>
      <xdr:colOff>50800</xdr:colOff>
      <xdr:row>108</xdr:row>
      <xdr:rowOff>22861</xdr:rowOff>
    </xdr:to>
    <xdr:cxnSp macro="">
      <xdr:nvCxnSpPr>
        <xdr:cNvPr id="423" name="直線コネクタ 422">
          <a:extLst>
            <a:ext uri="{FF2B5EF4-FFF2-40B4-BE49-F238E27FC236}">
              <a16:creationId xmlns:a16="http://schemas.microsoft.com/office/drawing/2014/main" id="{D3472B54-7841-409E-B743-EB0BAF5C3E07}"/>
            </a:ext>
          </a:extLst>
        </xdr:cNvPr>
        <xdr:cNvCxnSpPr/>
      </xdr:nvCxnSpPr>
      <xdr:spPr>
        <a:xfrm>
          <a:off x="2019300" y="185280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90170</xdr:rowOff>
    </xdr:from>
    <xdr:to>
      <xdr:col>6</xdr:col>
      <xdr:colOff>38100</xdr:colOff>
      <xdr:row>108</xdr:row>
      <xdr:rowOff>20320</xdr:rowOff>
    </xdr:to>
    <xdr:sp macro="" textlink="">
      <xdr:nvSpPr>
        <xdr:cNvPr id="424" name="楕円 423">
          <a:extLst>
            <a:ext uri="{FF2B5EF4-FFF2-40B4-BE49-F238E27FC236}">
              <a16:creationId xmlns:a16="http://schemas.microsoft.com/office/drawing/2014/main" id="{E48D5DCD-E1F0-4024-B2CD-8F29DCC2ECD9}"/>
            </a:ext>
          </a:extLst>
        </xdr:cNvPr>
        <xdr:cNvSpPr/>
      </xdr:nvSpPr>
      <xdr:spPr>
        <a:xfrm>
          <a:off x="1079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140970</xdr:rowOff>
    </xdr:from>
    <xdr:to>
      <xdr:col>10</xdr:col>
      <xdr:colOff>114300</xdr:colOff>
      <xdr:row>108</xdr:row>
      <xdr:rowOff>11430</xdr:rowOff>
    </xdr:to>
    <xdr:cxnSp macro="">
      <xdr:nvCxnSpPr>
        <xdr:cNvPr id="425" name="直線コネクタ 424">
          <a:extLst>
            <a:ext uri="{FF2B5EF4-FFF2-40B4-BE49-F238E27FC236}">
              <a16:creationId xmlns:a16="http://schemas.microsoft.com/office/drawing/2014/main" id="{2B850E3F-220C-400B-82C2-438BB4388743}"/>
            </a:ext>
          </a:extLst>
        </xdr:cNvPr>
        <xdr:cNvCxnSpPr/>
      </xdr:nvCxnSpPr>
      <xdr:spPr>
        <a:xfrm>
          <a:off x="1130300" y="18486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26" name="n_1aveValue【市民会館】&#10;有形固定資産減価償却率">
          <a:extLst>
            <a:ext uri="{FF2B5EF4-FFF2-40B4-BE49-F238E27FC236}">
              <a16:creationId xmlns:a16="http://schemas.microsoft.com/office/drawing/2014/main" id="{07293CBB-6819-4158-B1EA-6709CC615839}"/>
            </a:ext>
          </a:extLst>
        </xdr:cNvPr>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27" name="n_2aveValue【市民会館】&#10;有形固定資産減価償却率">
          <a:extLst>
            <a:ext uri="{FF2B5EF4-FFF2-40B4-BE49-F238E27FC236}">
              <a16:creationId xmlns:a16="http://schemas.microsoft.com/office/drawing/2014/main" id="{F0895BEF-F613-49A9-806A-53F18F4D1397}"/>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28" name="n_3aveValue【市民会館】&#10;有形固定資産減価償却率">
          <a:extLst>
            <a:ext uri="{FF2B5EF4-FFF2-40B4-BE49-F238E27FC236}">
              <a16:creationId xmlns:a16="http://schemas.microsoft.com/office/drawing/2014/main" id="{D08CF417-7B98-4240-8BA6-0119B17C2788}"/>
            </a:ext>
          </a:extLst>
        </xdr:cNvPr>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29" name="n_4aveValue【市民会館】&#10;有形固定資産減価償却率">
          <a:extLst>
            <a:ext uri="{FF2B5EF4-FFF2-40B4-BE49-F238E27FC236}">
              <a16:creationId xmlns:a16="http://schemas.microsoft.com/office/drawing/2014/main" id="{2C137AC1-F159-4BD6-95DD-46D0AF5F1AFB}"/>
            </a:ext>
          </a:extLst>
        </xdr:cNvPr>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74313</xdr:rowOff>
    </xdr:from>
    <xdr:ext cx="405111" cy="259045"/>
    <xdr:sp macro="" textlink="">
      <xdr:nvSpPr>
        <xdr:cNvPr id="430" name="n_1mainValue【市民会館】&#10;有形固定資産減価償却率">
          <a:extLst>
            <a:ext uri="{FF2B5EF4-FFF2-40B4-BE49-F238E27FC236}">
              <a16:creationId xmlns:a16="http://schemas.microsoft.com/office/drawing/2014/main" id="{AF4D87DE-53DA-4931-B37A-20EF31A519C7}"/>
            </a:ext>
          </a:extLst>
        </xdr:cNvPr>
        <xdr:cNvSpPr txBox="1"/>
      </xdr:nvSpPr>
      <xdr:spPr>
        <a:xfrm>
          <a:off x="3582044"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64788</xdr:rowOff>
    </xdr:from>
    <xdr:ext cx="405111" cy="259045"/>
    <xdr:sp macro="" textlink="">
      <xdr:nvSpPr>
        <xdr:cNvPr id="431" name="n_2mainValue【市民会館】&#10;有形固定資産減価償却率">
          <a:extLst>
            <a:ext uri="{FF2B5EF4-FFF2-40B4-BE49-F238E27FC236}">
              <a16:creationId xmlns:a16="http://schemas.microsoft.com/office/drawing/2014/main" id="{CA6E83F9-EC66-4AEC-8B9B-74A0FEAE89EB}"/>
            </a:ext>
          </a:extLst>
        </xdr:cNvPr>
        <xdr:cNvSpPr txBox="1"/>
      </xdr:nvSpPr>
      <xdr:spPr>
        <a:xfrm>
          <a:off x="2705744"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53357</xdr:rowOff>
    </xdr:from>
    <xdr:ext cx="405111" cy="259045"/>
    <xdr:sp macro="" textlink="">
      <xdr:nvSpPr>
        <xdr:cNvPr id="432" name="n_3mainValue【市民会館】&#10;有形固定資産減価償却率">
          <a:extLst>
            <a:ext uri="{FF2B5EF4-FFF2-40B4-BE49-F238E27FC236}">
              <a16:creationId xmlns:a16="http://schemas.microsoft.com/office/drawing/2014/main" id="{0CEC8EEF-A7B1-4157-9482-10DEC709E64A}"/>
            </a:ext>
          </a:extLst>
        </xdr:cNvPr>
        <xdr:cNvSpPr txBox="1"/>
      </xdr:nvSpPr>
      <xdr:spPr>
        <a:xfrm>
          <a:off x="1816744"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11447</xdr:rowOff>
    </xdr:from>
    <xdr:ext cx="405111" cy="259045"/>
    <xdr:sp macro="" textlink="">
      <xdr:nvSpPr>
        <xdr:cNvPr id="433" name="n_4mainValue【市民会館】&#10;有形固定資産減価償却率">
          <a:extLst>
            <a:ext uri="{FF2B5EF4-FFF2-40B4-BE49-F238E27FC236}">
              <a16:creationId xmlns:a16="http://schemas.microsoft.com/office/drawing/2014/main" id="{D7B8C184-3064-4C2E-8288-85F35171B347}"/>
            </a:ext>
          </a:extLst>
        </xdr:cNvPr>
        <xdr:cNvSpPr txBox="1"/>
      </xdr:nvSpPr>
      <xdr:spPr>
        <a:xfrm>
          <a:off x="927744"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FBC1E10D-9B77-4595-A2DF-04DBBBC299C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3148FE90-D9A7-485B-94EC-E5C59F2450D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E632A482-6E12-4B24-BEAD-2EA1F696731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B51AA67F-8BAE-4B14-8E36-3B575CD034E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DF607CCA-1285-45AD-A36B-045FDE4CD7F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48A463E2-9EA3-45F7-8C2C-AB33AB90CB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C0ED43C2-BE7D-4B8F-8C6B-5209BC32432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DA667637-EC35-4DDD-B1BC-88ED9AFD5CF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A34ABE82-5DD2-47F1-94C2-99F3BB3BE3E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3140205E-612E-4D9B-928E-ADB60663155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68857646-2126-40AC-A723-D2409AC469E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A7CB3324-C1C4-4D7C-8F20-9AAE0720DCC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54628E8F-CF45-424B-BB6F-1559DE93D44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9B5C4E85-897C-47A9-A64F-4281029ABDE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D81F4783-E381-4C4A-B98F-0F46C29255A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73DE567D-E3F4-4832-ABA9-00FDEC1202D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58F8DBBB-69B8-4F3B-AFCE-A39D3AE5C55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50D9A02C-20E8-483F-B38A-4E05276032F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3FDB7850-4240-4340-AA61-995E5AAC953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08BDE944-18B9-40AE-A826-59E7F27F068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6BE0D07D-E847-473B-9298-4DE6868A590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2C01AB76-6BCB-40A1-BF75-702A846D880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7E1FBF94-A60E-4DD8-9A44-14828CF061C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57" name="直線コネクタ 456">
          <a:extLst>
            <a:ext uri="{FF2B5EF4-FFF2-40B4-BE49-F238E27FC236}">
              <a16:creationId xmlns:a16="http://schemas.microsoft.com/office/drawing/2014/main" id="{D837CD72-CF4E-4A93-BF3B-CF01EEE3DF7D}"/>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58" name="【市民会館】&#10;一人当たり面積最小値テキスト">
          <a:extLst>
            <a:ext uri="{FF2B5EF4-FFF2-40B4-BE49-F238E27FC236}">
              <a16:creationId xmlns:a16="http://schemas.microsoft.com/office/drawing/2014/main" id="{E378A5EB-751D-42B9-9C25-815F030341D4}"/>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59" name="直線コネクタ 458">
          <a:extLst>
            <a:ext uri="{FF2B5EF4-FFF2-40B4-BE49-F238E27FC236}">
              <a16:creationId xmlns:a16="http://schemas.microsoft.com/office/drawing/2014/main" id="{221BA57E-8F9D-4A24-86F3-EAA0336FF917}"/>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0" name="【市民会館】&#10;一人当たり面積最大値テキスト">
          <a:extLst>
            <a:ext uri="{FF2B5EF4-FFF2-40B4-BE49-F238E27FC236}">
              <a16:creationId xmlns:a16="http://schemas.microsoft.com/office/drawing/2014/main" id="{2532F31D-734A-4492-A325-2323DB304DBE}"/>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1" name="直線コネクタ 460">
          <a:extLst>
            <a:ext uri="{FF2B5EF4-FFF2-40B4-BE49-F238E27FC236}">
              <a16:creationId xmlns:a16="http://schemas.microsoft.com/office/drawing/2014/main" id="{73E21C2F-4C04-4FCE-95BE-7AD742443307}"/>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10177</xdr:rowOff>
    </xdr:from>
    <xdr:ext cx="469744" cy="259045"/>
    <xdr:sp macro="" textlink="">
      <xdr:nvSpPr>
        <xdr:cNvPr id="462" name="【市民会館】&#10;一人当たり面積平均値テキスト">
          <a:extLst>
            <a:ext uri="{FF2B5EF4-FFF2-40B4-BE49-F238E27FC236}">
              <a16:creationId xmlns:a16="http://schemas.microsoft.com/office/drawing/2014/main" id="{E3DF7ED9-B458-48F5-8C52-85FA3882C8CE}"/>
            </a:ext>
          </a:extLst>
        </xdr:cNvPr>
        <xdr:cNvSpPr txBox="1"/>
      </xdr:nvSpPr>
      <xdr:spPr>
        <a:xfrm>
          <a:off x="105156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3" name="フローチャート: 判断 462">
          <a:extLst>
            <a:ext uri="{FF2B5EF4-FFF2-40B4-BE49-F238E27FC236}">
              <a16:creationId xmlns:a16="http://schemas.microsoft.com/office/drawing/2014/main" id="{9A1B17A5-87AA-4963-B01E-9FD2A88BAF4F}"/>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a:extLst>
            <a:ext uri="{FF2B5EF4-FFF2-40B4-BE49-F238E27FC236}">
              <a16:creationId xmlns:a16="http://schemas.microsoft.com/office/drawing/2014/main" id="{5784A8B6-9392-48E4-B7FE-4A08F6E73B7D}"/>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5" name="フローチャート: 判断 464">
          <a:extLst>
            <a:ext uri="{FF2B5EF4-FFF2-40B4-BE49-F238E27FC236}">
              <a16:creationId xmlns:a16="http://schemas.microsoft.com/office/drawing/2014/main" id="{11FE20A1-52E0-4773-B215-AEEDCF5D4B49}"/>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66" name="フローチャート: 判断 465">
          <a:extLst>
            <a:ext uri="{FF2B5EF4-FFF2-40B4-BE49-F238E27FC236}">
              <a16:creationId xmlns:a16="http://schemas.microsoft.com/office/drawing/2014/main" id="{3BA853A2-77D6-4389-AC05-C8C7C89DC89E}"/>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67" name="フローチャート: 判断 466">
          <a:extLst>
            <a:ext uri="{FF2B5EF4-FFF2-40B4-BE49-F238E27FC236}">
              <a16:creationId xmlns:a16="http://schemas.microsoft.com/office/drawing/2014/main" id="{EF9C0AAF-AE85-4462-9EE2-AF1A137080CA}"/>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EA3030B7-6244-40AF-AB86-9116719E4EF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B11784C1-9B58-43EA-8AE7-8D90BC85669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1FC3913-039E-49E1-BB3B-DF558E3AAA1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041A5AD-602A-4B4E-9BF8-647ACB69E93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27B22403-2BC6-44EB-A160-08FCA123EC4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124461</xdr:rowOff>
    </xdr:from>
    <xdr:to>
      <xdr:col>55</xdr:col>
      <xdr:colOff>50800</xdr:colOff>
      <xdr:row>107</xdr:row>
      <xdr:rowOff>54611</xdr:rowOff>
    </xdr:to>
    <xdr:sp macro="" textlink="">
      <xdr:nvSpPr>
        <xdr:cNvPr id="473" name="楕円 472">
          <a:extLst>
            <a:ext uri="{FF2B5EF4-FFF2-40B4-BE49-F238E27FC236}">
              <a16:creationId xmlns:a16="http://schemas.microsoft.com/office/drawing/2014/main" id="{38DE94B5-2996-455A-AA3A-0ED1FEB9B14E}"/>
            </a:ext>
          </a:extLst>
        </xdr:cNvPr>
        <xdr:cNvSpPr/>
      </xdr:nvSpPr>
      <xdr:spPr>
        <a:xfrm>
          <a:off x="10426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102888</xdr:rowOff>
    </xdr:from>
    <xdr:ext cx="469744" cy="259045"/>
    <xdr:sp macro="" textlink="">
      <xdr:nvSpPr>
        <xdr:cNvPr id="474" name="【市民会館】&#10;一人当たり面積該当値テキスト">
          <a:extLst>
            <a:ext uri="{FF2B5EF4-FFF2-40B4-BE49-F238E27FC236}">
              <a16:creationId xmlns:a16="http://schemas.microsoft.com/office/drawing/2014/main" id="{F555C5FA-1E95-4554-B1BF-3DE7EB9BAD1E}"/>
            </a:ext>
          </a:extLst>
        </xdr:cNvPr>
        <xdr:cNvSpPr txBox="1"/>
      </xdr:nvSpPr>
      <xdr:spPr>
        <a:xfrm>
          <a:off x="10515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128270</xdr:rowOff>
    </xdr:from>
    <xdr:to>
      <xdr:col>50</xdr:col>
      <xdr:colOff>165100</xdr:colOff>
      <xdr:row>107</xdr:row>
      <xdr:rowOff>58420</xdr:rowOff>
    </xdr:to>
    <xdr:sp macro="" textlink="">
      <xdr:nvSpPr>
        <xdr:cNvPr id="475" name="楕円 474">
          <a:extLst>
            <a:ext uri="{FF2B5EF4-FFF2-40B4-BE49-F238E27FC236}">
              <a16:creationId xmlns:a16="http://schemas.microsoft.com/office/drawing/2014/main" id="{E1C55D03-AD08-417E-BA7E-884E7EBF02CC}"/>
            </a:ext>
          </a:extLst>
        </xdr:cNvPr>
        <xdr:cNvSpPr/>
      </xdr:nvSpPr>
      <xdr:spPr>
        <a:xfrm>
          <a:off x="958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3811</xdr:rowOff>
    </xdr:from>
    <xdr:to>
      <xdr:col>55</xdr:col>
      <xdr:colOff>0</xdr:colOff>
      <xdr:row>107</xdr:row>
      <xdr:rowOff>7620</xdr:rowOff>
    </xdr:to>
    <xdr:cxnSp macro="">
      <xdr:nvCxnSpPr>
        <xdr:cNvPr id="476" name="直線コネクタ 475">
          <a:extLst>
            <a:ext uri="{FF2B5EF4-FFF2-40B4-BE49-F238E27FC236}">
              <a16:creationId xmlns:a16="http://schemas.microsoft.com/office/drawing/2014/main" id="{4B203B01-D9C3-4E5C-882F-ED166018EEC8}"/>
            </a:ext>
          </a:extLst>
        </xdr:cNvPr>
        <xdr:cNvCxnSpPr/>
      </xdr:nvCxnSpPr>
      <xdr:spPr>
        <a:xfrm flipV="1">
          <a:off x="9639300" y="183489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132080</xdr:rowOff>
    </xdr:from>
    <xdr:to>
      <xdr:col>46</xdr:col>
      <xdr:colOff>38100</xdr:colOff>
      <xdr:row>107</xdr:row>
      <xdr:rowOff>62230</xdr:rowOff>
    </xdr:to>
    <xdr:sp macro="" textlink="">
      <xdr:nvSpPr>
        <xdr:cNvPr id="477" name="楕円 476">
          <a:extLst>
            <a:ext uri="{FF2B5EF4-FFF2-40B4-BE49-F238E27FC236}">
              <a16:creationId xmlns:a16="http://schemas.microsoft.com/office/drawing/2014/main" id="{740D175D-EBB8-4BBB-8E77-DB2C8501B98F}"/>
            </a:ext>
          </a:extLst>
        </xdr:cNvPr>
        <xdr:cNvSpPr/>
      </xdr:nvSpPr>
      <xdr:spPr>
        <a:xfrm>
          <a:off x="8699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7620</xdr:rowOff>
    </xdr:from>
    <xdr:to>
      <xdr:col>50</xdr:col>
      <xdr:colOff>114300</xdr:colOff>
      <xdr:row>107</xdr:row>
      <xdr:rowOff>11430</xdr:rowOff>
    </xdr:to>
    <xdr:cxnSp macro="">
      <xdr:nvCxnSpPr>
        <xdr:cNvPr id="478" name="直線コネクタ 477">
          <a:extLst>
            <a:ext uri="{FF2B5EF4-FFF2-40B4-BE49-F238E27FC236}">
              <a16:creationId xmlns:a16="http://schemas.microsoft.com/office/drawing/2014/main" id="{D3FC48F3-229A-4F35-934A-B1C4822C99E5}"/>
            </a:ext>
          </a:extLst>
        </xdr:cNvPr>
        <xdr:cNvCxnSpPr/>
      </xdr:nvCxnSpPr>
      <xdr:spPr>
        <a:xfrm flipV="1">
          <a:off x="8750300" y="1835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132080</xdr:rowOff>
    </xdr:from>
    <xdr:to>
      <xdr:col>41</xdr:col>
      <xdr:colOff>101600</xdr:colOff>
      <xdr:row>107</xdr:row>
      <xdr:rowOff>62230</xdr:rowOff>
    </xdr:to>
    <xdr:sp macro="" textlink="">
      <xdr:nvSpPr>
        <xdr:cNvPr id="479" name="楕円 478">
          <a:extLst>
            <a:ext uri="{FF2B5EF4-FFF2-40B4-BE49-F238E27FC236}">
              <a16:creationId xmlns:a16="http://schemas.microsoft.com/office/drawing/2014/main" id="{DE291CA7-17B8-465C-B493-B51BB8E91A1B}"/>
            </a:ext>
          </a:extLst>
        </xdr:cNvPr>
        <xdr:cNvSpPr/>
      </xdr:nvSpPr>
      <xdr:spPr>
        <a:xfrm>
          <a:off x="7810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11430</xdr:rowOff>
    </xdr:from>
    <xdr:to>
      <xdr:col>45</xdr:col>
      <xdr:colOff>177800</xdr:colOff>
      <xdr:row>107</xdr:row>
      <xdr:rowOff>11430</xdr:rowOff>
    </xdr:to>
    <xdr:cxnSp macro="">
      <xdr:nvCxnSpPr>
        <xdr:cNvPr id="480" name="直線コネクタ 479">
          <a:extLst>
            <a:ext uri="{FF2B5EF4-FFF2-40B4-BE49-F238E27FC236}">
              <a16:creationId xmlns:a16="http://schemas.microsoft.com/office/drawing/2014/main" id="{25C804CA-F5AD-442E-B67B-B67F3527CC2E}"/>
            </a:ext>
          </a:extLst>
        </xdr:cNvPr>
        <xdr:cNvCxnSpPr/>
      </xdr:nvCxnSpPr>
      <xdr:spPr>
        <a:xfrm>
          <a:off x="7861300" y="1835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132080</xdr:rowOff>
    </xdr:from>
    <xdr:to>
      <xdr:col>36</xdr:col>
      <xdr:colOff>165100</xdr:colOff>
      <xdr:row>107</xdr:row>
      <xdr:rowOff>62230</xdr:rowOff>
    </xdr:to>
    <xdr:sp macro="" textlink="">
      <xdr:nvSpPr>
        <xdr:cNvPr id="481" name="楕円 480">
          <a:extLst>
            <a:ext uri="{FF2B5EF4-FFF2-40B4-BE49-F238E27FC236}">
              <a16:creationId xmlns:a16="http://schemas.microsoft.com/office/drawing/2014/main" id="{B43762B8-4762-49D1-B7B3-848C94B25016}"/>
            </a:ext>
          </a:extLst>
        </xdr:cNvPr>
        <xdr:cNvSpPr/>
      </xdr:nvSpPr>
      <xdr:spPr>
        <a:xfrm>
          <a:off x="6921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11430</xdr:rowOff>
    </xdr:from>
    <xdr:to>
      <xdr:col>41</xdr:col>
      <xdr:colOff>50800</xdr:colOff>
      <xdr:row>107</xdr:row>
      <xdr:rowOff>11430</xdr:rowOff>
    </xdr:to>
    <xdr:cxnSp macro="">
      <xdr:nvCxnSpPr>
        <xdr:cNvPr id="482" name="直線コネクタ 481">
          <a:extLst>
            <a:ext uri="{FF2B5EF4-FFF2-40B4-BE49-F238E27FC236}">
              <a16:creationId xmlns:a16="http://schemas.microsoft.com/office/drawing/2014/main" id="{9653733B-1DC9-4168-9E0B-A8EC156C5090}"/>
            </a:ext>
          </a:extLst>
        </xdr:cNvPr>
        <xdr:cNvCxnSpPr/>
      </xdr:nvCxnSpPr>
      <xdr:spPr>
        <a:xfrm>
          <a:off x="6972300" y="1835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3" name="n_1aveValue【市民会館】&#10;一人当たり面積">
          <a:extLst>
            <a:ext uri="{FF2B5EF4-FFF2-40B4-BE49-F238E27FC236}">
              <a16:creationId xmlns:a16="http://schemas.microsoft.com/office/drawing/2014/main" id="{01D9D6EA-AD93-4F1D-B3A9-418C076AE533}"/>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84" name="n_2aveValue【市民会館】&#10;一人当たり面積">
          <a:extLst>
            <a:ext uri="{FF2B5EF4-FFF2-40B4-BE49-F238E27FC236}">
              <a16:creationId xmlns:a16="http://schemas.microsoft.com/office/drawing/2014/main" id="{9662E33D-BCE4-4D47-BC3F-765EA95643C7}"/>
            </a:ext>
          </a:extLst>
        </xdr:cNvPr>
        <xdr:cNvSpPr txBox="1"/>
      </xdr:nvSpPr>
      <xdr:spPr>
        <a:xfrm>
          <a:off x="8515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85" name="n_3aveValue【市民会館】&#10;一人当たり面積">
          <a:extLst>
            <a:ext uri="{FF2B5EF4-FFF2-40B4-BE49-F238E27FC236}">
              <a16:creationId xmlns:a16="http://schemas.microsoft.com/office/drawing/2014/main" id="{3083B841-40FF-43A4-88C7-BB3186D945FF}"/>
            </a:ext>
          </a:extLst>
        </xdr:cNvPr>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86" name="n_4aveValue【市民会館】&#10;一人当たり面積">
          <a:extLst>
            <a:ext uri="{FF2B5EF4-FFF2-40B4-BE49-F238E27FC236}">
              <a16:creationId xmlns:a16="http://schemas.microsoft.com/office/drawing/2014/main" id="{27A6CD0B-597E-465C-BC2E-8E28C4973F20}"/>
            </a:ext>
          </a:extLst>
        </xdr:cNvPr>
        <xdr:cNvSpPr txBox="1"/>
      </xdr:nvSpPr>
      <xdr:spPr>
        <a:xfrm>
          <a:off x="6737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49547</xdr:rowOff>
    </xdr:from>
    <xdr:ext cx="469744" cy="259045"/>
    <xdr:sp macro="" textlink="">
      <xdr:nvSpPr>
        <xdr:cNvPr id="487" name="n_1mainValue【市民会館】&#10;一人当たり面積">
          <a:extLst>
            <a:ext uri="{FF2B5EF4-FFF2-40B4-BE49-F238E27FC236}">
              <a16:creationId xmlns:a16="http://schemas.microsoft.com/office/drawing/2014/main" id="{BEE153A5-5C78-4C49-9117-292544E69785}"/>
            </a:ext>
          </a:extLst>
        </xdr:cNvPr>
        <xdr:cNvSpPr txBox="1"/>
      </xdr:nvSpPr>
      <xdr:spPr>
        <a:xfrm>
          <a:off x="9391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53357</xdr:rowOff>
    </xdr:from>
    <xdr:ext cx="469744" cy="259045"/>
    <xdr:sp macro="" textlink="">
      <xdr:nvSpPr>
        <xdr:cNvPr id="488" name="n_2mainValue【市民会館】&#10;一人当たり面積">
          <a:extLst>
            <a:ext uri="{FF2B5EF4-FFF2-40B4-BE49-F238E27FC236}">
              <a16:creationId xmlns:a16="http://schemas.microsoft.com/office/drawing/2014/main" id="{0170CCC1-EAD6-448D-BE9E-7FD928DE2041}"/>
            </a:ext>
          </a:extLst>
        </xdr:cNvPr>
        <xdr:cNvSpPr txBox="1"/>
      </xdr:nvSpPr>
      <xdr:spPr>
        <a:xfrm>
          <a:off x="8515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53357</xdr:rowOff>
    </xdr:from>
    <xdr:ext cx="469744" cy="259045"/>
    <xdr:sp macro="" textlink="">
      <xdr:nvSpPr>
        <xdr:cNvPr id="489" name="n_3mainValue【市民会館】&#10;一人当たり面積">
          <a:extLst>
            <a:ext uri="{FF2B5EF4-FFF2-40B4-BE49-F238E27FC236}">
              <a16:creationId xmlns:a16="http://schemas.microsoft.com/office/drawing/2014/main" id="{D9FBB929-FB36-4D8A-BE45-3E2D567144B9}"/>
            </a:ext>
          </a:extLst>
        </xdr:cNvPr>
        <xdr:cNvSpPr txBox="1"/>
      </xdr:nvSpPr>
      <xdr:spPr>
        <a:xfrm>
          <a:off x="7626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53357</xdr:rowOff>
    </xdr:from>
    <xdr:ext cx="469744" cy="259045"/>
    <xdr:sp macro="" textlink="">
      <xdr:nvSpPr>
        <xdr:cNvPr id="490" name="n_4mainValue【市民会館】&#10;一人当たり面積">
          <a:extLst>
            <a:ext uri="{FF2B5EF4-FFF2-40B4-BE49-F238E27FC236}">
              <a16:creationId xmlns:a16="http://schemas.microsoft.com/office/drawing/2014/main" id="{18B9C118-4760-46F5-BA59-5A59AC63ABE5}"/>
            </a:ext>
          </a:extLst>
        </xdr:cNvPr>
        <xdr:cNvSpPr txBox="1"/>
      </xdr:nvSpPr>
      <xdr:spPr>
        <a:xfrm>
          <a:off x="6737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A6485705-A5E3-44D0-A9FC-292D44D7F4A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6E74B789-2386-44A0-A66B-93A69474AF8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DE59A449-8D6E-4A68-AC41-CE2CA89B3F0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B64EB600-8233-452A-8E83-E17AD9461EF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8FD9DB4A-3850-4A7B-9A6C-AF3AB1A3A8B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613970D3-B2D1-4318-9DFA-D56C02DB56C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8BA45D92-FB32-4DA9-90D9-03FE31BF6CF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CDC7CF33-3DCC-46FF-A1F7-5A836B54957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37A6064A-4D00-40B3-BD50-5B03F4593E6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FE6872EE-4645-4B17-A125-30D96D5F906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14DEE920-BB4B-4C08-8B5F-EB7E14BB136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B34E43B6-3452-455F-99B2-606AE1B4662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1B4804A1-9EB3-414C-908E-7ACC9BABEE3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CF7C2C6A-3295-47A9-BC03-79C91EBB946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8E8C6C33-3190-4269-92A4-AA4E5888886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6A0E6685-1977-49D7-82A0-A10D1ED512F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BF3802B1-9AB7-461A-ABDC-D03085F6CCE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0B7E2C56-05B9-4EAE-B04C-98821EE2091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59A68DB6-3DF5-492B-AC40-AE88ABA60CB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854E4843-FC5B-4159-9075-91ADAA635FF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432BB604-6B80-4BF3-90FB-F712649C3DF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BD8C1A8A-1B55-4E2F-A45D-D96A5B9C18D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29AE043A-B1D7-48A5-9614-13D3B520504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a:extLst>
            <a:ext uri="{FF2B5EF4-FFF2-40B4-BE49-F238E27FC236}">
              <a16:creationId xmlns:a16="http://schemas.microsoft.com/office/drawing/2014/main" id="{4FFFC538-B117-4E3B-95C0-1480FD58BBB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15" name="直線コネクタ 514">
          <a:extLst>
            <a:ext uri="{FF2B5EF4-FFF2-40B4-BE49-F238E27FC236}">
              <a16:creationId xmlns:a16="http://schemas.microsoft.com/office/drawing/2014/main" id="{276A2081-06F3-4F5F-A700-F21422D8C69E}"/>
            </a:ext>
          </a:extLst>
        </xdr:cNvPr>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16" name="【一般廃棄物処理施設】&#10;有形固定資産減価償却率最小値テキスト">
          <a:extLst>
            <a:ext uri="{FF2B5EF4-FFF2-40B4-BE49-F238E27FC236}">
              <a16:creationId xmlns:a16="http://schemas.microsoft.com/office/drawing/2014/main" id="{6609C541-157D-4C08-866B-33E4B188B4FE}"/>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17" name="直線コネクタ 516">
          <a:extLst>
            <a:ext uri="{FF2B5EF4-FFF2-40B4-BE49-F238E27FC236}">
              <a16:creationId xmlns:a16="http://schemas.microsoft.com/office/drawing/2014/main" id="{65EFEE11-57DB-4851-BD9B-339D0D686F6D}"/>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18" name="【一般廃棄物処理施設】&#10;有形固定資産減価償却率最大値テキスト">
          <a:extLst>
            <a:ext uri="{FF2B5EF4-FFF2-40B4-BE49-F238E27FC236}">
              <a16:creationId xmlns:a16="http://schemas.microsoft.com/office/drawing/2014/main" id="{F73B1CE7-E9A0-4BA9-AA41-DB34AAE75FAA}"/>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19" name="直線コネクタ 518">
          <a:extLst>
            <a:ext uri="{FF2B5EF4-FFF2-40B4-BE49-F238E27FC236}">
              <a16:creationId xmlns:a16="http://schemas.microsoft.com/office/drawing/2014/main" id="{96920A84-FDB6-4080-B981-0A223D5E4AAB}"/>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0" name="【一般廃棄物処理施設】&#10;有形固定資産減価償却率平均値テキスト">
          <a:extLst>
            <a:ext uri="{FF2B5EF4-FFF2-40B4-BE49-F238E27FC236}">
              <a16:creationId xmlns:a16="http://schemas.microsoft.com/office/drawing/2014/main" id="{228B6769-9EBE-4DB7-AC7B-B65735A80591}"/>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1" name="フローチャート: 判断 520">
          <a:extLst>
            <a:ext uri="{FF2B5EF4-FFF2-40B4-BE49-F238E27FC236}">
              <a16:creationId xmlns:a16="http://schemas.microsoft.com/office/drawing/2014/main" id="{7FE26E52-1986-41A9-B599-1F4DB72A9BE2}"/>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2" name="フローチャート: 判断 521">
          <a:extLst>
            <a:ext uri="{FF2B5EF4-FFF2-40B4-BE49-F238E27FC236}">
              <a16:creationId xmlns:a16="http://schemas.microsoft.com/office/drawing/2014/main" id="{6D62512F-8CB7-4F8F-9E7B-0EF9FD4C2BEF}"/>
            </a:ext>
          </a:extLst>
        </xdr:cNvPr>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3" name="フローチャート: 判断 522">
          <a:extLst>
            <a:ext uri="{FF2B5EF4-FFF2-40B4-BE49-F238E27FC236}">
              <a16:creationId xmlns:a16="http://schemas.microsoft.com/office/drawing/2014/main" id="{B80EBC1D-FAB8-4398-8FF6-525E9ADE8E74}"/>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24" name="フローチャート: 判断 523">
          <a:extLst>
            <a:ext uri="{FF2B5EF4-FFF2-40B4-BE49-F238E27FC236}">
              <a16:creationId xmlns:a16="http://schemas.microsoft.com/office/drawing/2014/main" id="{5DF6D1A7-5E87-49D9-B91F-7D3326C8CE59}"/>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25" name="フローチャート: 判断 524">
          <a:extLst>
            <a:ext uri="{FF2B5EF4-FFF2-40B4-BE49-F238E27FC236}">
              <a16:creationId xmlns:a16="http://schemas.microsoft.com/office/drawing/2014/main" id="{059E0609-C7CF-4AA0-85A2-3BD94C80D10A}"/>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9914F2BB-615A-44F4-8B8D-6C722B94956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C5A2C09-479A-427A-8C32-8005E0B5A6D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B982726-E401-4323-ADD1-810D7E64636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F95F476-AAB4-47BE-B2B4-E5BBBE34B34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145FF3CF-9EBC-463F-B8E4-D3FE2023F6D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137795</xdr:rowOff>
    </xdr:from>
    <xdr:to>
      <xdr:col>85</xdr:col>
      <xdr:colOff>177800</xdr:colOff>
      <xdr:row>35</xdr:row>
      <xdr:rowOff>67945</xdr:rowOff>
    </xdr:to>
    <xdr:sp macro="" textlink="">
      <xdr:nvSpPr>
        <xdr:cNvPr id="531" name="楕円 530">
          <a:extLst>
            <a:ext uri="{FF2B5EF4-FFF2-40B4-BE49-F238E27FC236}">
              <a16:creationId xmlns:a16="http://schemas.microsoft.com/office/drawing/2014/main" id="{B9F97167-B096-477F-8AA5-E85E152A332D}"/>
            </a:ext>
          </a:extLst>
        </xdr:cNvPr>
        <xdr:cNvSpPr/>
      </xdr:nvSpPr>
      <xdr:spPr>
        <a:xfrm>
          <a:off x="162687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160672</xdr:rowOff>
    </xdr:from>
    <xdr:ext cx="405111" cy="259045"/>
    <xdr:sp macro="" textlink="">
      <xdr:nvSpPr>
        <xdr:cNvPr id="532" name="【一般廃棄物処理施設】&#10;有形固定資産減価償却率該当値テキスト">
          <a:extLst>
            <a:ext uri="{FF2B5EF4-FFF2-40B4-BE49-F238E27FC236}">
              <a16:creationId xmlns:a16="http://schemas.microsoft.com/office/drawing/2014/main" id="{15B55ACA-C045-478A-AF74-BFD04BFE4B10}"/>
            </a:ext>
          </a:extLst>
        </xdr:cNvPr>
        <xdr:cNvSpPr txBox="1"/>
      </xdr:nvSpPr>
      <xdr:spPr>
        <a:xfrm>
          <a:off x="16357600"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113030</xdr:rowOff>
    </xdr:from>
    <xdr:to>
      <xdr:col>81</xdr:col>
      <xdr:colOff>101600</xdr:colOff>
      <xdr:row>35</xdr:row>
      <xdr:rowOff>43180</xdr:rowOff>
    </xdr:to>
    <xdr:sp macro="" textlink="">
      <xdr:nvSpPr>
        <xdr:cNvPr id="533" name="楕円 532">
          <a:extLst>
            <a:ext uri="{FF2B5EF4-FFF2-40B4-BE49-F238E27FC236}">
              <a16:creationId xmlns:a16="http://schemas.microsoft.com/office/drawing/2014/main" id="{893C1263-26F1-48A0-98F0-3CFD67DD8424}"/>
            </a:ext>
          </a:extLst>
        </xdr:cNvPr>
        <xdr:cNvSpPr/>
      </xdr:nvSpPr>
      <xdr:spPr>
        <a:xfrm>
          <a:off x="15430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163830</xdr:rowOff>
    </xdr:from>
    <xdr:to>
      <xdr:col>85</xdr:col>
      <xdr:colOff>127000</xdr:colOff>
      <xdr:row>35</xdr:row>
      <xdr:rowOff>17145</xdr:rowOff>
    </xdr:to>
    <xdr:cxnSp macro="">
      <xdr:nvCxnSpPr>
        <xdr:cNvPr id="534" name="直線コネクタ 533">
          <a:extLst>
            <a:ext uri="{FF2B5EF4-FFF2-40B4-BE49-F238E27FC236}">
              <a16:creationId xmlns:a16="http://schemas.microsoft.com/office/drawing/2014/main" id="{71189A1B-BCFE-4666-8E8B-5CFE0408AEC0}"/>
            </a:ext>
          </a:extLst>
        </xdr:cNvPr>
        <xdr:cNvCxnSpPr/>
      </xdr:nvCxnSpPr>
      <xdr:spPr>
        <a:xfrm>
          <a:off x="15481300" y="59931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xdr:rowOff>
    </xdr:from>
    <xdr:to>
      <xdr:col>76</xdr:col>
      <xdr:colOff>165100</xdr:colOff>
      <xdr:row>35</xdr:row>
      <xdr:rowOff>109855</xdr:rowOff>
    </xdr:to>
    <xdr:sp macro="" textlink="">
      <xdr:nvSpPr>
        <xdr:cNvPr id="535" name="楕円 534">
          <a:extLst>
            <a:ext uri="{FF2B5EF4-FFF2-40B4-BE49-F238E27FC236}">
              <a16:creationId xmlns:a16="http://schemas.microsoft.com/office/drawing/2014/main" id="{18D57785-0676-4AB9-9774-A02B0E7684A6}"/>
            </a:ext>
          </a:extLst>
        </xdr:cNvPr>
        <xdr:cNvSpPr/>
      </xdr:nvSpPr>
      <xdr:spPr>
        <a:xfrm>
          <a:off x="14541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163830</xdr:rowOff>
    </xdr:from>
    <xdr:to>
      <xdr:col>81</xdr:col>
      <xdr:colOff>50800</xdr:colOff>
      <xdr:row>35</xdr:row>
      <xdr:rowOff>59055</xdr:rowOff>
    </xdr:to>
    <xdr:cxnSp macro="">
      <xdr:nvCxnSpPr>
        <xdr:cNvPr id="536" name="直線コネクタ 535">
          <a:extLst>
            <a:ext uri="{FF2B5EF4-FFF2-40B4-BE49-F238E27FC236}">
              <a16:creationId xmlns:a16="http://schemas.microsoft.com/office/drawing/2014/main" id="{FB9A8C55-37C4-4B34-9CE1-C797BDF24520}"/>
            </a:ext>
          </a:extLst>
        </xdr:cNvPr>
        <xdr:cNvCxnSpPr/>
      </xdr:nvCxnSpPr>
      <xdr:spPr>
        <a:xfrm flipV="1">
          <a:off x="14592300" y="59931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130175</xdr:rowOff>
    </xdr:from>
    <xdr:to>
      <xdr:col>72</xdr:col>
      <xdr:colOff>38100</xdr:colOff>
      <xdr:row>35</xdr:row>
      <xdr:rowOff>60325</xdr:rowOff>
    </xdr:to>
    <xdr:sp macro="" textlink="">
      <xdr:nvSpPr>
        <xdr:cNvPr id="537" name="楕円 536">
          <a:extLst>
            <a:ext uri="{FF2B5EF4-FFF2-40B4-BE49-F238E27FC236}">
              <a16:creationId xmlns:a16="http://schemas.microsoft.com/office/drawing/2014/main" id="{31414FFF-AA2A-4561-9670-D68302240274}"/>
            </a:ext>
          </a:extLst>
        </xdr:cNvPr>
        <xdr:cNvSpPr/>
      </xdr:nvSpPr>
      <xdr:spPr>
        <a:xfrm>
          <a:off x="13652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9525</xdr:rowOff>
    </xdr:from>
    <xdr:to>
      <xdr:col>76</xdr:col>
      <xdr:colOff>114300</xdr:colOff>
      <xdr:row>35</xdr:row>
      <xdr:rowOff>59055</xdr:rowOff>
    </xdr:to>
    <xdr:cxnSp macro="">
      <xdr:nvCxnSpPr>
        <xdr:cNvPr id="538" name="直線コネクタ 537">
          <a:extLst>
            <a:ext uri="{FF2B5EF4-FFF2-40B4-BE49-F238E27FC236}">
              <a16:creationId xmlns:a16="http://schemas.microsoft.com/office/drawing/2014/main" id="{02A9ADAF-333E-46B8-92C5-FE0569F25E53}"/>
            </a:ext>
          </a:extLst>
        </xdr:cNvPr>
        <xdr:cNvCxnSpPr/>
      </xdr:nvCxnSpPr>
      <xdr:spPr>
        <a:xfrm>
          <a:off x="13703300" y="60102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135890</xdr:rowOff>
    </xdr:from>
    <xdr:to>
      <xdr:col>67</xdr:col>
      <xdr:colOff>101600</xdr:colOff>
      <xdr:row>38</xdr:row>
      <xdr:rowOff>66040</xdr:rowOff>
    </xdr:to>
    <xdr:sp macro="" textlink="">
      <xdr:nvSpPr>
        <xdr:cNvPr id="539" name="楕円 538">
          <a:extLst>
            <a:ext uri="{FF2B5EF4-FFF2-40B4-BE49-F238E27FC236}">
              <a16:creationId xmlns:a16="http://schemas.microsoft.com/office/drawing/2014/main" id="{A31C17F8-BB91-44CB-A416-42F96676B9CB}"/>
            </a:ext>
          </a:extLst>
        </xdr:cNvPr>
        <xdr:cNvSpPr/>
      </xdr:nvSpPr>
      <xdr:spPr>
        <a:xfrm>
          <a:off x="12763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9525</xdr:rowOff>
    </xdr:from>
    <xdr:to>
      <xdr:col>71</xdr:col>
      <xdr:colOff>177800</xdr:colOff>
      <xdr:row>38</xdr:row>
      <xdr:rowOff>15240</xdr:rowOff>
    </xdr:to>
    <xdr:cxnSp macro="">
      <xdr:nvCxnSpPr>
        <xdr:cNvPr id="540" name="直線コネクタ 539">
          <a:extLst>
            <a:ext uri="{FF2B5EF4-FFF2-40B4-BE49-F238E27FC236}">
              <a16:creationId xmlns:a16="http://schemas.microsoft.com/office/drawing/2014/main" id="{1E8F1A60-61DB-41EE-8CF7-E881A0D09D04}"/>
            </a:ext>
          </a:extLst>
        </xdr:cNvPr>
        <xdr:cNvCxnSpPr/>
      </xdr:nvCxnSpPr>
      <xdr:spPr>
        <a:xfrm flipV="1">
          <a:off x="12814300" y="6010275"/>
          <a:ext cx="889000" cy="5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73AA5790-53B4-40DB-A91F-76CA151B9A4D}"/>
            </a:ext>
          </a:extLst>
        </xdr:cNvPr>
        <xdr:cNvSpPr txBox="1"/>
      </xdr:nvSpPr>
      <xdr:spPr>
        <a:xfrm>
          <a:off x="15266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6952EC06-A7D9-4087-96C0-8F2161C33BA0}"/>
            </a:ext>
          </a:extLst>
        </xdr:cNvPr>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F8BBF8F3-3EF1-4EED-8C49-17A55A6B5BF3}"/>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CCA0665E-B517-421F-A8AA-C5696EB7FBB0}"/>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59707</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92634D95-A511-4E0B-AE84-335BB92DFD8B}"/>
            </a:ext>
          </a:extLst>
        </xdr:cNvPr>
        <xdr:cNvSpPr txBox="1"/>
      </xdr:nvSpPr>
      <xdr:spPr>
        <a:xfrm>
          <a:off x="152660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126382</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A0623C40-8AF6-467C-8EF2-98E9FC50BE19}"/>
            </a:ext>
          </a:extLst>
        </xdr:cNvPr>
        <xdr:cNvSpPr txBox="1"/>
      </xdr:nvSpPr>
      <xdr:spPr>
        <a:xfrm>
          <a:off x="143897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76852</xdr:rowOff>
    </xdr:from>
    <xdr:ext cx="405111" cy="259045"/>
    <xdr:sp macro="" textlink="">
      <xdr:nvSpPr>
        <xdr:cNvPr id="547" name="n_3mainValue【一般廃棄物処理施設】&#10;有形固定資産減価償却率">
          <a:extLst>
            <a:ext uri="{FF2B5EF4-FFF2-40B4-BE49-F238E27FC236}">
              <a16:creationId xmlns:a16="http://schemas.microsoft.com/office/drawing/2014/main" id="{41792E6E-52D6-4FF6-80BF-381B4F5DF9B4}"/>
            </a:ext>
          </a:extLst>
        </xdr:cNvPr>
        <xdr:cNvSpPr txBox="1"/>
      </xdr:nvSpPr>
      <xdr:spPr>
        <a:xfrm>
          <a:off x="13500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57167</xdr:rowOff>
    </xdr:from>
    <xdr:ext cx="405111" cy="259045"/>
    <xdr:sp macro="" textlink="">
      <xdr:nvSpPr>
        <xdr:cNvPr id="548" name="n_4mainValue【一般廃棄物処理施設】&#10;有形固定資産減価償却率">
          <a:extLst>
            <a:ext uri="{FF2B5EF4-FFF2-40B4-BE49-F238E27FC236}">
              <a16:creationId xmlns:a16="http://schemas.microsoft.com/office/drawing/2014/main" id="{676F43DA-6D07-42FB-96EB-3F7F8C5B53F2}"/>
            </a:ext>
          </a:extLst>
        </xdr:cNvPr>
        <xdr:cNvSpPr txBox="1"/>
      </xdr:nvSpPr>
      <xdr:spPr>
        <a:xfrm>
          <a:off x="12611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1467B475-77A5-4DEA-B970-8AF0CB5F46A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4A7B453A-A5E2-4F17-BC13-35AA8367A28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70E41916-1058-4C77-B51C-BAB5EC60815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D84F7D89-707E-49E3-A438-EA4E63BFA5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99B86355-434E-4414-B1E1-1CCC3C231B4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592D6555-CF23-4A79-B7D2-C3D28BE778E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B24C5241-70BA-4C79-A3A4-9B7D50F9F7F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AFD8CF28-72EF-477F-8D8F-A5A737E36F0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AAB5D9D9-DFCD-4338-ACCA-4D099382576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A22EA4CC-2C10-40A6-9784-FC02002A3B7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645C2C33-800F-4AE1-901C-CA4960255FA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0" name="テキスト ボックス 559">
          <a:extLst>
            <a:ext uri="{FF2B5EF4-FFF2-40B4-BE49-F238E27FC236}">
              <a16:creationId xmlns:a16="http://schemas.microsoft.com/office/drawing/2014/main" id="{AE87E82B-49DA-499D-A922-3A09871733A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512377E2-2240-49B9-B265-5D67A37103B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2" name="テキスト ボックス 561">
          <a:extLst>
            <a:ext uri="{FF2B5EF4-FFF2-40B4-BE49-F238E27FC236}">
              <a16:creationId xmlns:a16="http://schemas.microsoft.com/office/drawing/2014/main" id="{9C00816D-C7DF-4A83-8D62-A043F6A009F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A0AA70DF-4D64-4EEA-B96D-9AE7EFAD723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4" name="テキスト ボックス 563">
          <a:extLst>
            <a:ext uri="{FF2B5EF4-FFF2-40B4-BE49-F238E27FC236}">
              <a16:creationId xmlns:a16="http://schemas.microsoft.com/office/drawing/2014/main" id="{52F707ED-A60E-4E1D-BA79-5D0CDE6F46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4A5ABFDE-0925-45CC-A735-8484FA8086A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6" name="テキスト ボックス 565">
          <a:extLst>
            <a:ext uri="{FF2B5EF4-FFF2-40B4-BE49-F238E27FC236}">
              <a16:creationId xmlns:a16="http://schemas.microsoft.com/office/drawing/2014/main" id="{5AF5FD7F-C7B4-4C07-9A49-9119864DE8E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942345B6-746B-4D35-8434-94E0DF447CB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B3BCD3CC-E068-49C8-B8B1-53FBEDAC436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8C40398D-6D6E-4164-8AC6-D2AD41922F8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0" name="直線コネクタ 569">
          <a:extLst>
            <a:ext uri="{FF2B5EF4-FFF2-40B4-BE49-F238E27FC236}">
              <a16:creationId xmlns:a16="http://schemas.microsoft.com/office/drawing/2014/main" id="{808F2574-9065-4391-88D7-53863E86E960}"/>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DA5ED5B7-BAC0-485F-8555-FB0ED410F53F}"/>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2" name="直線コネクタ 571">
          <a:extLst>
            <a:ext uri="{FF2B5EF4-FFF2-40B4-BE49-F238E27FC236}">
              <a16:creationId xmlns:a16="http://schemas.microsoft.com/office/drawing/2014/main" id="{450A2A70-5FF9-479F-8848-360E373DA901}"/>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51DEDFD9-5AED-4563-A364-1F41EAEC88A5}"/>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74" name="直線コネクタ 573">
          <a:extLst>
            <a:ext uri="{FF2B5EF4-FFF2-40B4-BE49-F238E27FC236}">
              <a16:creationId xmlns:a16="http://schemas.microsoft.com/office/drawing/2014/main" id="{1C96F50D-E97D-499E-AC53-62CF58EB4E27}"/>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75" name="【一般廃棄物処理施設】&#10;一人当たり有形固定資産（償却資産）額平均値テキスト">
          <a:extLst>
            <a:ext uri="{FF2B5EF4-FFF2-40B4-BE49-F238E27FC236}">
              <a16:creationId xmlns:a16="http://schemas.microsoft.com/office/drawing/2014/main" id="{FAFF716F-0CDE-4F5B-AD50-C6C452B7E23C}"/>
            </a:ext>
          </a:extLst>
        </xdr:cNvPr>
        <xdr:cNvSpPr txBox="1"/>
      </xdr:nvSpPr>
      <xdr:spPr>
        <a:xfrm>
          <a:off x="22199600" y="659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76" name="フローチャート: 判断 575">
          <a:extLst>
            <a:ext uri="{FF2B5EF4-FFF2-40B4-BE49-F238E27FC236}">
              <a16:creationId xmlns:a16="http://schemas.microsoft.com/office/drawing/2014/main" id="{29D3AEF5-7F62-447C-AC38-E6334D44F593}"/>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77" name="フローチャート: 判断 576">
          <a:extLst>
            <a:ext uri="{FF2B5EF4-FFF2-40B4-BE49-F238E27FC236}">
              <a16:creationId xmlns:a16="http://schemas.microsoft.com/office/drawing/2014/main" id="{284D59D6-0682-4B46-8B3E-977E02884358}"/>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78" name="フローチャート: 判断 577">
          <a:extLst>
            <a:ext uri="{FF2B5EF4-FFF2-40B4-BE49-F238E27FC236}">
              <a16:creationId xmlns:a16="http://schemas.microsoft.com/office/drawing/2014/main" id="{88F241A3-8DC6-474F-BB06-1281A0C90EC2}"/>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79" name="フローチャート: 判断 578">
          <a:extLst>
            <a:ext uri="{FF2B5EF4-FFF2-40B4-BE49-F238E27FC236}">
              <a16:creationId xmlns:a16="http://schemas.microsoft.com/office/drawing/2014/main" id="{403DD5A8-8F88-4E42-8E90-58FAFE512186}"/>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0" name="フローチャート: 判断 579">
          <a:extLst>
            <a:ext uri="{FF2B5EF4-FFF2-40B4-BE49-F238E27FC236}">
              <a16:creationId xmlns:a16="http://schemas.microsoft.com/office/drawing/2014/main" id="{323B7E1C-AA1B-4A38-BCEB-331304A0140F}"/>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C77A3C4F-71B4-4F11-B969-91C7A418D16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41423333-14AF-4A75-8D4B-E525E695E2A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E0C7DB48-B642-48AA-9670-41D82802B80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BBC96854-BA37-410F-B873-666EF67018B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8537A695-30DC-4A71-83DA-72EACFDE2C0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113000</xdr:rowOff>
    </xdr:from>
    <xdr:to>
      <xdr:col>116</xdr:col>
      <xdr:colOff>114300</xdr:colOff>
      <xdr:row>38</xdr:row>
      <xdr:rowOff>43149</xdr:rowOff>
    </xdr:to>
    <xdr:sp macro="" textlink="">
      <xdr:nvSpPr>
        <xdr:cNvPr id="586" name="楕円 585">
          <a:extLst>
            <a:ext uri="{FF2B5EF4-FFF2-40B4-BE49-F238E27FC236}">
              <a16:creationId xmlns:a16="http://schemas.microsoft.com/office/drawing/2014/main" id="{6E4A12BD-5B5D-4733-89B1-ACE3152DDD4E}"/>
            </a:ext>
          </a:extLst>
        </xdr:cNvPr>
        <xdr:cNvSpPr/>
      </xdr:nvSpPr>
      <xdr:spPr>
        <a:xfrm>
          <a:off x="22110700" y="64566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135877</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94B3C05B-7299-451E-B529-E9E3FA7FC06E}"/>
            </a:ext>
          </a:extLst>
        </xdr:cNvPr>
        <xdr:cNvSpPr txBox="1"/>
      </xdr:nvSpPr>
      <xdr:spPr>
        <a:xfrm>
          <a:off x="22199600" y="630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67664</xdr:rowOff>
    </xdr:from>
    <xdr:to>
      <xdr:col>112</xdr:col>
      <xdr:colOff>38100</xdr:colOff>
      <xdr:row>37</xdr:row>
      <xdr:rowOff>169264</xdr:rowOff>
    </xdr:to>
    <xdr:sp macro="" textlink="">
      <xdr:nvSpPr>
        <xdr:cNvPr id="588" name="楕円 587">
          <a:extLst>
            <a:ext uri="{FF2B5EF4-FFF2-40B4-BE49-F238E27FC236}">
              <a16:creationId xmlns:a16="http://schemas.microsoft.com/office/drawing/2014/main" id="{2B6F6F7C-FEA5-44DB-8B26-ED56B6421C21}"/>
            </a:ext>
          </a:extLst>
        </xdr:cNvPr>
        <xdr:cNvSpPr/>
      </xdr:nvSpPr>
      <xdr:spPr>
        <a:xfrm>
          <a:off x="21272500" y="64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118464</xdr:rowOff>
    </xdr:from>
    <xdr:to>
      <xdr:col>116</xdr:col>
      <xdr:colOff>63500</xdr:colOff>
      <xdr:row>37</xdr:row>
      <xdr:rowOff>163799</xdr:rowOff>
    </xdr:to>
    <xdr:cxnSp macro="">
      <xdr:nvCxnSpPr>
        <xdr:cNvPr id="589" name="直線コネクタ 588">
          <a:extLst>
            <a:ext uri="{FF2B5EF4-FFF2-40B4-BE49-F238E27FC236}">
              <a16:creationId xmlns:a16="http://schemas.microsoft.com/office/drawing/2014/main" id="{A66555D8-B98E-4CCC-9A4C-06FA3F1BBC90}"/>
            </a:ext>
          </a:extLst>
        </xdr:cNvPr>
        <xdr:cNvCxnSpPr/>
      </xdr:nvCxnSpPr>
      <xdr:spPr>
        <a:xfrm>
          <a:off x="21323300" y="6462114"/>
          <a:ext cx="838200" cy="4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145260</xdr:rowOff>
    </xdr:from>
    <xdr:to>
      <xdr:col>107</xdr:col>
      <xdr:colOff>101600</xdr:colOff>
      <xdr:row>37</xdr:row>
      <xdr:rowOff>75410</xdr:rowOff>
    </xdr:to>
    <xdr:sp macro="" textlink="">
      <xdr:nvSpPr>
        <xdr:cNvPr id="590" name="楕円 589">
          <a:extLst>
            <a:ext uri="{FF2B5EF4-FFF2-40B4-BE49-F238E27FC236}">
              <a16:creationId xmlns:a16="http://schemas.microsoft.com/office/drawing/2014/main" id="{1CBA2825-B0E7-4C24-B57F-308E2FA7EAEC}"/>
            </a:ext>
          </a:extLst>
        </xdr:cNvPr>
        <xdr:cNvSpPr/>
      </xdr:nvSpPr>
      <xdr:spPr>
        <a:xfrm>
          <a:off x="20383500" y="631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24610</xdr:rowOff>
    </xdr:from>
    <xdr:to>
      <xdr:col>111</xdr:col>
      <xdr:colOff>177800</xdr:colOff>
      <xdr:row>37</xdr:row>
      <xdr:rowOff>118464</xdr:rowOff>
    </xdr:to>
    <xdr:cxnSp macro="">
      <xdr:nvCxnSpPr>
        <xdr:cNvPr id="591" name="直線コネクタ 590">
          <a:extLst>
            <a:ext uri="{FF2B5EF4-FFF2-40B4-BE49-F238E27FC236}">
              <a16:creationId xmlns:a16="http://schemas.microsoft.com/office/drawing/2014/main" id="{0C815338-9573-490C-913B-CFBDFAF8A9DC}"/>
            </a:ext>
          </a:extLst>
        </xdr:cNvPr>
        <xdr:cNvCxnSpPr/>
      </xdr:nvCxnSpPr>
      <xdr:spPr>
        <a:xfrm>
          <a:off x="20434300" y="6368260"/>
          <a:ext cx="889000" cy="9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150165</xdr:rowOff>
    </xdr:from>
    <xdr:to>
      <xdr:col>102</xdr:col>
      <xdr:colOff>165100</xdr:colOff>
      <xdr:row>37</xdr:row>
      <xdr:rowOff>80315</xdr:rowOff>
    </xdr:to>
    <xdr:sp macro="" textlink="">
      <xdr:nvSpPr>
        <xdr:cNvPr id="592" name="楕円 591">
          <a:extLst>
            <a:ext uri="{FF2B5EF4-FFF2-40B4-BE49-F238E27FC236}">
              <a16:creationId xmlns:a16="http://schemas.microsoft.com/office/drawing/2014/main" id="{FE48CD86-FDB3-4EA3-A18E-F07AA56E38BE}"/>
            </a:ext>
          </a:extLst>
        </xdr:cNvPr>
        <xdr:cNvSpPr/>
      </xdr:nvSpPr>
      <xdr:spPr>
        <a:xfrm>
          <a:off x="194945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24610</xdr:rowOff>
    </xdr:from>
    <xdr:to>
      <xdr:col>107</xdr:col>
      <xdr:colOff>50800</xdr:colOff>
      <xdr:row>37</xdr:row>
      <xdr:rowOff>29515</xdr:rowOff>
    </xdr:to>
    <xdr:cxnSp macro="">
      <xdr:nvCxnSpPr>
        <xdr:cNvPr id="593" name="直線コネクタ 592">
          <a:extLst>
            <a:ext uri="{FF2B5EF4-FFF2-40B4-BE49-F238E27FC236}">
              <a16:creationId xmlns:a16="http://schemas.microsoft.com/office/drawing/2014/main" id="{3590847C-9DD8-4D9F-A233-4C702ADC3AA2}"/>
            </a:ext>
          </a:extLst>
        </xdr:cNvPr>
        <xdr:cNvCxnSpPr/>
      </xdr:nvCxnSpPr>
      <xdr:spPr>
        <a:xfrm flipV="1">
          <a:off x="19545300" y="6368260"/>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176</xdr:rowOff>
    </xdr:from>
    <xdr:to>
      <xdr:col>98</xdr:col>
      <xdr:colOff>38100</xdr:colOff>
      <xdr:row>39</xdr:row>
      <xdr:rowOff>101776</xdr:rowOff>
    </xdr:to>
    <xdr:sp macro="" textlink="">
      <xdr:nvSpPr>
        <xdr:cNvPr id="594" name="楕円 593">
          <a:extLst>
            <a:ext uri="{FF2B5EF4-FFF2-40B4-BE49-F238E27FC236}">
              <a16:creationId xmlns:a16="http://schemas.microsoft.com/office/drawing/2014/main" id="{E8A066F1-5A51-4F0A-8E2F-58ADD8E4879B}"/>
            </a:ext>
          </a:extLst>
        </xdr:cNvPr>
        <xdr:cNvSpPr/>
      </xdr:nvSpPr>
      <xdr:spPr>
        <a:xfrm>
          <a:off x="18605500" y="668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29515</xdr:rowOff>
    </xdr:from>
    <xdr:to>
      <xdr:col>102</xdr:col>
      <xdr:colOff>114300</xdr:colOff>
      <xdr:row>39</xdr:row>
      <xdr:rowOff>50976</xdr:rowOff>
    </xdr:to>
    <xdr:cxnSp macro="">
      <xdr:nvCxnSpPr>
        <xdr:cNvPr id="595" name="直線コネクタ 594">
          <a:extLst>
            <a:ext uri="{FF2B5EF4-FFF2-40B4-BE49-F238E27FC236}">
              <a16:creationId xmlns:a16="http://schemas.microsoft.com/office/drawing/2014/main" id="{D3E56059-E3B8-4EE3-91FA-2BE77F438C85}"/>
            </a:ext>
          </a:extLst>
        </xdr:cNvPr>
        <xdr:cNvCxnSpPr/>
      </xdr:nvCxnSpPr>
      <xdr:spPr>
        <a:xfrm flipV="1">
          <a:off x="18656300" y="6373165"/>
          <a:ext cx="889000" cy="36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724D7B33-9075-4E1A-9BF7-31F93C8F8A64}"/>
            </a:ext>
          </a:extLst>
        </xdr:cNvPr>
        <xdr:cNvSpPr txBox="1"/>
      </xdr:nvSpPr>
      <xdr:spPr>
        <a:xfrm>
          <a:off x="21043411" y="67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497DFC44-7E66-4012-AC61-2460667C8113}"/>
            </a:ext>
          </a:extLst>
        </xdr:cNvPr>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0F1F8E56-2B05-4A76-B7A0-FF81BE9B175F}"/>
            </a:ext>
          </a:extLst>
        </xdr:cNvPr>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123A6AF5-EDE3-4006-9D3E-CA9FE632A1DA}"/>
            </a:ext>
          </a:extLst>
        </xdr:cNvPr>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14341</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C4932265-E4BC-40F3-8503-070A7ABE79F5}"/>
            </a:ext>
          </a:extLst>
        </xdr:cNvPr>
        <xdr:cNvSpPr txBox="1"/>
      </xdr:nvSpPr>
      <xdr:spPr>
        <a:xfrm>
          <a:off x="21011095" y="618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91937</xdr:rowOff>
    </xdr:from>
    <xdr:ext cx="599010" cy="259045"/>
    <xdr:sp macro="" textlink="">
      <xdr:nvSpPr>
        <xdr:cNvPr id="601" name="n_2mainValue【一般廃棄物処理施設】&#10;一人当たり有形固定資産（償却資産）額">
          <a:extLst>
            <a:ext uri="{FF2B5EF4-FFF2-40B4-BE49-F238E27FC236}">
              <a16:creationId xmlns:a16="http://schemas.microsoft.com/office/drawing/2014/main" id="{358E0169-2707-4224-B5DC-8771FFB17B0F}"/>
            </a:ext>
          </a:extLst>
        </xdr:cNvPr>
        <xdr:cNvSpPr txBox="1"/>
      </xdr:nvSpPr>
      <xdr:spPr>
        <a:xfrm>
          <a:off x="20134795" y="609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96842</xdr:rowOff>
    </xdr:from>
    <xdr:ext cx="599010" cy="259045"/>
    <xdr:sp macro="" textlink="">
      <xdr:nvSpPr>
        <xdr:cNvPr id="602" name="n_3mainValue【一般廃棄物処理施設】&#10;一人当たり有形固定資産（償却資産）額">
          <a:extLst>
            <a:ext uri="{FF2B5EF4-FFF2-40B4-BE49-F238E27FC236}">
              <a16:creationId xmlns:a16="http://schemas.microsoft.com/office/drawing/2014/main" id="{7590032B-4DC8-4B33-8B42-80BAFECBD81B}"/>
            </a:ext>
          </a:extLst>
        </xdr:cNvPr>
        <xdr:cNvSpPr txBox="1"/>
      </xdr:nvSpPr>
      <xdr:spPr>
        <a:xfrm>
          <a:off x="19245795" y="609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118303</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BCD94FF0-1EC5-457D-9692-890FB9EAC399}"/>
            </a:ext>
          </a:extLst>
        </xdr:cNvPr>
        <xdr:cNvSpPr txBox="1"/>
      </xdr:nvSpPr>
      <xdr:spPr>
        <a:xfrm>
          <a:off x="18389111" y="646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5E547E7E-114E-4477-8F97-0F7345899D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DE960BA3-F9C5-4450-8EEC-EBB03C2A4C2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243DBC45-FCE9-4322-A17C-9CC0920CF0A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1F26CFCC-FCB6-4DB8-BE0A-F2CD97AB1B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AEC3E4D9-BE45-4E2E-A593-0173E3A805B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58F292CE-84A1-4049-A1B7-B3CFA4EB79C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CC5A0379-ED10-4480-940D-54BE0131141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FA8106BE-380A-435A-BF94-79B8B41B6F2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73686C87-0B7C-440D-94BC-095943A3BE4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8C89F897-1401-47D2-AE62-C519B14506A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AA9C123-0B83-499A-A65C-B37ADE461A6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5D5672E6-955B-44E2-8BF3-9F2C8CFC56B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676916FC-5E75-443C-BBA6-9293CA49212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6DFA6081-3A00-4D94-8525-31928E657DD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94CF16D6-31D6-45B3-8492-45EE042BFB3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F3C9ADBB-9013-4B70-99C6-2BC713E130A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CAABC300-BD7D-40D9-B311-A40F5C4FD9D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3EF223B0-8259-420D-9BC2-7C6AFE54F82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6C60CFC1-6C47-498C-8F6F-B713593CBBF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0736FAF8-6F76-40F4-893C-67A5F98A712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AAA1CD18-C0A6-4A19-9CA1-41A7B181EF4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7DCD9A37-9638-43BE-A674-69737C8BB17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4CC77A4E-1F65-489E-9069-8C5B4CC5D46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12F4EE0F-02C0-4522-9745-5A8D4645AFD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28" name="直線コネクタ 627">
          <a:extLst>
            <a:ext uri="{FF2B5EF4-FFF2-40B4-BE49-F238E27FC236}">
              <a16:creationId xmlns:a16="http://schemas.microsoft.com/office/drawing/2014/main" id="{F2EACA53-298E-43A0-82FC-6F8676F18CA5}"/>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173F6273-C3D8-432A-9D43-4015AA3DF0C0}"/>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0" name="直線コネクタ 629">
          <a:extLst>
            <a:ext uri="{FF2B5EF4-FFF2-40B4-BE49-F238E27FC236}">
              <a16:creationId xmlns:a16="http://schemas.microsoft.com/office/drawing/2014/main" id="{7A98F79D-4A30-44BB-81F7-7B4D52FC7AED}"/>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45F37D5D-74DC-4B9B-ACEE-A78433B8A577}"/>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2" name="直線コネクタ 631">
          <a:extLst>
            <a:ext uri="{FF2B5EF4-FFF2-40B4-BE49-F238E27FC236}">
              <a16:creationId xmlns:a16="http://schemas.microsoft.com/office/drawing/2014/main" id="{BFA14671-2D66-401B-AA44-E03170BF6C62}"/>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37128DB7-139E-493A-8717-B2C364617384}"/>
            </a:ext>
          </a:extLst>
        </xdr:cNvPr>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34" name="フローチャート: 判断 633">
          <a:extLst>
            <a:ext uri="{FF2B5EF4-FFF2-40B4-BE49-F238E27FC236}">
              <a16:creationId xmlns:a16="http://schemas.microsoft.com/office/drawing/2014/main" id="{D5E2EC77-D4AE-4E28-B0F4-4550CA5EAADA}"/>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35" name="フローチャート: 判断 634">
          <a:extLst>
            <a:ext uri="{FF2B5EF4-FFF2-40B4-BE49-F238E27FC236}">
              <a16:creationId xmlns:a16="http://schemas.microsoft.com/office/drawing/2014/main" id="{2AAF226F-038A-4F8C-9692-186BFF237BE4}"/>
            </a:ext>
          </a:extLst>
        </xdr:cNvPr>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36" name="フローチャート: 判断 635">
          <a:extLst>
            <a:ext uri="{FF2B5EF4-FFF2-40B4-BE49-F238E27FC236}">
              <a16:creationId xmlns:a16="http://schemas.microsoft.com/office/drawing/2014/main" id="{24434775-B545-4EE8-9EEB-BCE27D0A5EF7}"/>
            </a:ext>
          </a:extLst>
        </xdr:cNvPr>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37" name="フローチャート: 判断 636">
          <a:extLst>
            <a:ext uri="{FF2B5EF4-FFF2-40B4-BE49-F238E27FC236}">
              <a16:creationId xmlns:a16="http://schemas.microsoft.com/office/drawing/2014/main" id="{B2A2CB7B-5E53-4209-A1CA-80EEDF7ECF8F}"/>
            </a:ext>
          </a:extLst>
        </xdr:cNvPr>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38" name="フローチャート: 判断 637">
          <a:extLst>
            <a:ext uri="{FF2B5EF4-FFF2-40B4-BE49-F238E27FC236}">
              <a16:creationId xmlns:a16="http://schemas.microsoft.com/office/drawing/2014/main" id="{53DA9DD1-4D04-419F-8D48-2B13E54F9AF7}"/>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959D49B7-52ED-4B20-B718-F2B58ED2BAD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3888B070-4E3A-4740-ACB2-B1963952939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69F7BE6D-FE0A-4588-95FD-91C0BC72EB0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B26054E-E99A-4298-9658-A1354D263CF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48DA3FE-5173-46AE-A166-746ADA0865A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23495</xdr:rowOff>
    </xdr:from>
    <xdr:to>
      <xdr:col>85</xdr:col>
      <xdr:colOff>177800</xdr:colOff>
      <xdr:row>59</xdr:row>
      <xdr:rowOff>125095</xdr:rowOff>
    </xdr:to>
    <xdr:sp macro="" textlink="">
      <xdr:nvSpPr>
        <xdr:cNvPr id="644" name="楕円 643">
          <a:extLst>
            <a:ext uri="{FF2B5EF4-FFF2-40B4-BE49-F238E27FC236}">
              <a16:creationId xmlns:a16="http://schemas.microsoft.com/office/drawing/2014/main" id="{CA613052-ECF5-4825-AC14-FDCDB7475861}"/>
            </a:ext>
          </a:extLst>
        </xdr:cNvPr>
        <xdr:cNvSpPr/>
      </xdr:nvSpPr>
      <xdr:spPr>
        <a:xfrm>
          <a:off x="16268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1922</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E7EAB369-D0D0-45DA-9F32-118E24A6496A}"/>
            </a:ext>
          </a:extLst>
        </xdr:cNvPr>
        <xdr:cNvSpPr txBox="1"/>
      </xdr:nvSpPr>
      <xdr:spPr>
        <a:xfrm>
          <a:off x="16357600"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53975</xdr:rowOff>
    </xdr:from>
    <xdr:to>
      <xdr:col>81</xdr:col>
      <xdr:colOff>101600</xdr:colOff>
      <xdr:row>59</xdr:row>
      <xdr:rowOff>155575</xdr:rowOff>
    </xdr:to>
    <xdr:sp macro="" textlink="">
      <xdr:nvSpPr>
        <xdr:cNvPr id="646" name="楕円 645">
          <a:extLst>
            <a:ext uri="{FF2B5EF4-FFF2-40B4-BE49-F238E27FC236}">
              <a16:creationId xmlns:a16="http://schemas.microsoft.com/office/drawing/2014/main" id="{021D38DE-F25C-41CD-B069-12D2B7964894}"/>
            </a:ext>
          </a:extLst>
        </xdr:cNvPr>
        <xdr:cNvSpPr/>
      </xdr:nvSpPr>
      <xdr:spPr>
        <a:xfrm>
          <a:off x="15430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74295</xdr:rowOff>
    </xdr:from>
    <xdr:to>
      <xdr:col>85</xdr:col>
      <xdr:colOff>127000</xdr:colOff>
      <xdr:row>59</xdr:row>
      <xdr:rowOff>104775</xdr:rowOff>
    </xdr:to>
    <xdr:cxnSp macro="">
      <xdr:nvCxnSpPr>
        <xdr:cNvPr id="647" name="直線コネクタ 646">
          <a:extLst>
            <a:ext uri="{FF2B5EF4-FFF2-40B4-BE49-F238E27FC236}">
              <a16:creationId xmlns:a16="http://schemas.microsoft.com/office/drawing/2014/main" id="{4811BEA0-D108-4A89-8D13-91C1E90F99AA}"/>
            </a:ext>
          </a:extLst>
        </xdr:cNvPr>
        <xdr:cNvCxnSpPr/>
      </xdr:nvCxnSpPr>
      <xdr:spPr>
        <a:xfrm flipV="1">
          <a:off x="15481300" y="101898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xdr:rowOff>
    </xdr:from>
    <xdr:to>
      <xdr:col>76</xdr:col>
      <xdr:colOff>165100</xdr:colOff>
      <xdr:row>59</xdr:row>
      <xdr:rowOff>117475</xdr:rowOff>
    </xdr:to>
    <xdr:sp macro="" textlink="">
      <xdr:nvSpPr>
        <xdr:cNvPr id="648" name="楕円 647">
          <a:extLst>
            <a:ext uri="{FF2B5EF4-FFF2-40B4-BE49-F238E27FC236}">
              <a16:creationId xmlns:a16="http://schemas.microsoft.com/office/drawing/2014/main" id="{3F049DDB-399C-4207-87EA-83CC625EA6C8}"/>
            </a:ext>
          </a:extLst>
        </xdr:cNvPr>
        <xdr:cNvSpPr/>
      </xdr:nvSpPr>
      <xdr:spPr>
        <a:xfrm>
          <a:off x="14541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66675</xdr:rowOff>
    </xdr:from>
    <xdr:to>
      <xdr:col>81</xdr:col>
      <xdr:colOff>50800</xdr:colOff>
      <xdr:row>59</xdr:row>
      <xdr:rowOff>104775</xdr:rowOff>
    </xdr:to>
    <xdr:cxnSp macro="">
      <xdr:nvCxnSpPr>
        <xdr:cNvPr id="649" name="直線コネクタ 648">
          <a:extLst>
            <a:ext uri="{FF2B5EF4-FFF2-40B4-BE49-F238E27FC236}">
              <a16:creationId xmlns:a16="http://schemas.microsoft.com/office/drawing/2014/main" id="{34868F5C-CB87-4CE8-833A-A618F6F230F9}"/>
            </a:ext>
          </a:extLst>
        </xdr:cNvPr>
        <xdr:cNvCxnSpPr/>
      </xdr:nvCxnSpPr>
      <xdr:spPr>
        <a:xfrm>
          <a:off x="14592300" y="1018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149225</xdr:rowOff>
    </xdr:from>
    <xdr:to>
      <xdr:col>72</xdr:col>
      <xdr:colOff>38100</xdr:colOff>
      <xdr:row>59</xdr:row>
      <xdr:rowOff>79375</xdr:rowOff>
    </xdr:to>
    <xdr:sp macro="" textlink="">
      <xdr:nvSpPr>
        <xdr:cNvPr id="650" name="楕円 649">
          <a:extLst>
            <a:ext uri="{FF2B5EF4-FFF2-40B4-BE49-F238E27FC236}">
              <a16:creationId xmlns:a16="http://schemas.microsoft.com/office/drawing/2014/main" id="{FDDE6C14-4302-41EC-AAA9-CC0455AC4855}"/>
            </a:ext>
          </a:extLst>
        </xdr:cNvPr>
        <xdr:cNvSpPr/>
      </xdr:nvSpPr>
      <xdr:spPr>
        <a:xfrm>
          <a:off x="13652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28575</xdr:rowOff>
    </xdr:from>
    <xdr:to>
      <xdr:col>76</xdr:col>
      <xdr:colOff>114300</xdr:colOff>
      <xdr:row>59</xdr:row>
      <xdr:rowOff>66675</xdr:rowOff>
    </xdr:to>
    <xdr:cxnSp macro="">
      <xdr:nvCxnSpPr>
        <xdr:cNvPr id="651" name="直線コネクタ 650">
          <a:extLst>
            <a:ext uri="{FF2B5EF4-FFF2-40B4-BE49-F238E27FC236}">
              <a16:creationId xmlns:a16="http://schemas.microsoft.com/office/drawing/2014/main" id="{B675294E-8F6B-434F-BED4-DF0242396F3F}"/>
            </a:ext>
          </a:extLst>
        </xdr:cNvPr>
        <xdr:cNvCxnSpPr/>
      </xdr:nvCxnSpPr>
      <xdr:spPr>
        <a:xfrm>
          <a:off x="13703300" y="10144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156845</xdr:rowOff>
    </xdr:from>
    <xdr:to>
      <xdr:col>67</xdr:col>
      <xdr:colOff>101600</xdr:colOff>
      <xdr:row>59</xdr:row>
      <xdr:rowOff>86995</xdr:rowOff>
    </xdr:to>
    <xdr:sp macro="" textlink="">
      <xdr:nvSpPr>
        <xdr:cNvPr id="652" name="楕円 651">
          <a:extLst>
            <a:ext uri="{FF2B5EF4-FFF2-40B4-BE49-F238E27FC236}">
              <a16:creationId xmlns:a16="http://schemas.microsoft.com/office/drawing/2014/main" id="{EE1A2F57-45EC-40B3-8158-D83F236C3844}"/>
            </a:ext>
          </a:extLst>
        </xdr:cNvPr>
        <xdr:cNvSpPr/>
      </xdr:nvSpPr>
      <xdr:spPr>
        <a:xfrm>
          <a:off x="12763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28575</xdr:rowOff>
    </xdr:from>
    <xdr:to>
      <xdr:col>71</xdr:col>
      <xdr:colOff>177800</xdr:colOff>
      <xdr:row>59</xdr:row>
      <xdr:rowOff>36195</xdr:rowOff>
    </xdr:to>
    <xdr:cxnSp macro="">
      <xdr:nvCxnSpPr>
        <xdr:cNvPr id="653" name="直線コネクタ 652">
          <a:extLst>
            <a:ext uri="{FF2B5EF4-FFF2-40B4-BE49-F238E27FC236}">
              <a16:creationId xmlns:a16="http://schemas.microsoft.com/office/drawing/2014/main" id="{CF677495-2A48-4FBB-BD8E-442A82A6A49C}"/>
            </a:ext>
          </a:extLst>
        </xdr:cNvPr>
        <xdr:cNvCxnSpPr/>
      </xdr:nvCxnSpPr>
      <xdr:spPr>
        <a:xfrm flipV="1">
          <a:off x="12814300" y="101441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9DE80B50-811C-4B5A-AE3D-C0FAE6637DF1}"/>
            </a:ext>
          </a:extLst>
        </xdr:cNvPr>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89C420B2-6E8D-4D06-B7CC-A5041FC332A9}"/>
            </a:ext>
          </a:extLst>
        </xdr:cNvPr>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392A2F24-4D16-48AD-AFD6-1CF7486782E2}"/>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25C32B56-1FC5-40E4-88BB-ED12A7DEC66C}"/>
            </a:ext>
          </a:extLst>
        </xdr:cNvPr>
        <xdr:cNvSpPr txBox="1"/>
      </xdr:nvSpPr>
      <xdr:spPr>
        <a:xfrm>
          <a:off x="12611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146702</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FFBBBD77-DF22-4760-AB50-968320F51FFB}"/>
            </a:ext>
          </a:extLst>
        </xdr:cNvPr>
        <xdr:cNvSpPr txBox="1"/>
      </xdr:nvSpPr>
      <xdr:spPr>
        <a:xfrm>
          <a:off x="152660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108602</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E3298412-FC34-49C2-B377-EB227E21A786}"/>
            </a:ext>
          </a:extLst>
        </xdr:cNvPr>
        <xdr:cNvSpPr txBox="1"/>
      </xdr:nvSpPr>
      <xdr:spPr>
        <a:xfrm>
          <a:off x="143897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70502</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1A400965-EFB0-41FF-80E7-E3A58C285EE6}"/>
            </a:ext>
          </a:extLst>
        </xdr:cNvPr>
        <xdr:cNvSpPr txBox="1"/>
      </xdr:nvSpPr>
      <xdr:spPr>
        <a:xfrm>
          <a:off x="13500744"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78122</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35E4FC07-F681-4929-BBE7-02A9C70E35A0}"/>
            </a:ext>
          </a:extLst>
        </xdr:cNvPr>
        <xdr:cNvSpPr txBox="1"/>
      </xdr:nvSpPr>
      <xdr:spPr>
        <a:xfrm>
          <a:off x="126117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A795DC20-C432-4173-B074-3C72A4EC28D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96E0F1BA-CEBF-40E1-9576-9FCAE238F03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E8C68A9-B906-4F63-9698-CCFE06EFD08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F7E23E5F-D99B-4CAF-99CA-EEFEAF7A0CA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A779F916-BD4E-4D57-A27D-BBEBEADE1A6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D69FE490-E0FD-4621-9A73-9D47BDAC405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AD4DD258-F95A-4237-8C80-57320064C0C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BDE1F14E-0246-44FC-B4D2-7B7FFBD8D9D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CA7C72E1-6DD7-46D0-A337-4E09D9E8A7C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544960FD-52D8-4DEA-AE3D-364EC259001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5A0DEBC8-AAEC-4576-9924-8BD25B3899A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933998D1-63F2-4F2B-9EDF-53B614B73FA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91B2CCC3-C0BC-4B1E-A96F-4A61E47D580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1A27087B-FFD1-4A82-9798-C2E30BCF5E9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D3DB442E-E60D-434E-B052-59595EEFC37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146B0ACB-3A76-4549-93E9-980DF691828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BB24F8DA-395F-43CF-9615-2097EB0C3F2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B4B781AE-DAC6-4788-8E58-E19319B5C2B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92E8A1B0-99EE-4E44-9721-0FEC5E44567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8E26D1D9-4B53-43BF-9E5C-2FBD025A0DD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C8D5980B-1B2F-4942-853A-23A1BFFBFC8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A46C9D0B-5F32-4554-ABC3-910CB5A0490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46447158-1734-43E2-A128-D128ECA03EE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85" name="直線コネクタ 684">
          <a:extLst>
            <a:ext uri="{FF2B5EF4-FFF2-40B4-BE49-F238E27FC236}">
              <a16:creationId xmlns:a16="http://schemas.microsoft.com/office/drawing/2014/main" id="{7545135D-F6FA-4D0D-8100-D02BD0A69607}"/>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A23EA263-850E-4861-8A5C-AFF14DFC782F}"/>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87" name="直線コネクタ 686">
          <a:extLst>
            <a:ext uri="{FF2B5EF4-FFF2-40B4-BE49-F238E27FC236}">
              <a16:creationId xmlns:a16="http://schemas.microsoft.com/office/drawing/2014/main" id="{277A551A-A7BF-4E95-B12D-58F3EC8A934A}"/>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23EC0686-5923-46F5-B417-E02C792CFE94}"/>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9" name="直線コネクタ 688">
          <a:extLst>
            <a:ext uri="{FF2B5EF4-FFF2-40B4-BE49-F238E27FC236}">
              <a16:creationId xmlns:a16="http://schemas.microsoft.com/office/drawing/2014/main" id="{A7D58765-D3E1-45E7-B1EF-ADD6C8E10A42}"/>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BCF0C60B-70F1-4FA2-83FB-2AE6CCC99E05}"/>
            </a:ext>
          </a:extLst>
        </xdr:cNvPr>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1" name="フローチャート: 判断 690">
          <a:extLst>
            <a:ext uri="{FF2B5EF4-FFF2-40B4-BE49-F238E27FC236}">
              <a16:creationId xmlns:a16="http://schemas.microsoft.com/office/drawing/2014/main" id="{A78BFF76-95DE-4098-9F20-DD5ED1DFE44C}"/>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2" name="フローチャート: 判断 691">
          <a:extLst>
            <a:ext uri="{FF2B5EF4-FFF2-40B4-BE49-F238E27FC236}">
              <a16:creationId xmlns:a16="http://schemas.microsoft.com/office/drawing/2014/main" id="{06C49E32-9669-482D-AD1C-1A7EDCFC0305}"/>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3" name="フローチャート: 判断 692">
          <a:extLst>
            <a:ext uri="{FF2B5EF4-FFF2-40B4-BE49-F238E27FC236}">
              <a16:creationId xmlns:a16="http://schemas.microsoft.com/office/drawing/2014/main" id="{5CFF54CF-1610-463A-BCED-37539021B871}"/>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94" name="フローチャート: 判断 693">
          <a:extLst>
            <a:ext uri="{FF2B5EF4-FFF2-40B4-BE49-F238E27FC236}">
              <a16:creationId xmlns:a16="http://schemas.microsoft.com/office/drawing/2014/main" id="{14B9FD41-295B-4967-88E1-74F662E76FE8}"/>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695" name="フローチャート: 判断 694">
          <a:extLst>
            <a:ext uri="{FF2B5EF4-FFF2-40B4-BE49-F238E27FC236}">
              <a16:creationId xmlns:a16="http://schemas.microsoft.com/office/drawing/2014/main" id="{6CFCF816-17FC-49AA-A543-A9E252B4E809}"/>
            </a:ext>
          </a:extLst>
        </xdr:cNvPr>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B0A02F84-428F-429D-9A9B-766E387BA47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E7F22344-A54E-4609-9F67-31ADFBA72A5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9459E3CF-86D5-44D5-A5A3-5250AB9E3B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4FBA3EC2-397B-4039-AF02-B1090951DEA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B548F7D3-3C51-4B71-A364-78B27B632B8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48260</xdr:rowOff>
    </xdr:from>
    <xdr:to>
      <xdr:col>116</xdr:col>
      <xdr:colOff>114300</xdr:colOff>
      <xdr:row>62</xdr:row>
      <xdr:rowOff>149860</xdr:rowOff>
    </xdr:to>
    <xdr:sp macro="" textlink="">
      <xdr:nvSpPr>
        <xdr:cNvPr id="701" name="楕円 700">
          <a:extLst>
            <a:ext uri="{FF2B5EF4-FFF2-40B4-BE49-F238E27FC236}">
              <a16:creationId xmlns:a16="http://schemas.microsoft.com/office/drawing/2014/main" id="{FBE9BEC9-2A66-4633-9C48-727EE8A1968E}"/>
            </a:ext>
          </a:extLst>
        </xdr:cNvPr>
        <xdr:cNvSpPr/>
      </xdr:nvSpPr>
      <xdr:spPr>
        <a:xfrm>
          <a:off x="22110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26687</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5A85B1E1-DDBE-4DAB-9BF0-9F0739F7CBFA}"/>
            </a:ext>
          </a:extLst>
        </xdr:cNvPr>
        <xdr:cNvSpPr txBox="1"/>
      </xdr:nvSpPr>
      <xdr:spPr>
        <a:xfrm>
          <a:off x="22199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48260</xdr:rowOff>
    </xdr:from>
    <xdr:to>
      <xdr:col>112</xdr:col>
      <xdr:colOff>38100</xdr:colOff>
      <xdr:row>62</xdr:row>
      <xdr:rowOff>149860</xdr:rowOff>
    </xdr:to>
    <xdr:sp macro="" textlink="">
      <xdr:nvSpPr>
        <xdr:cNvPr id="703" name="楕円 702">
          <a:extLst>
            <a:ext uri="{FF2B5EF4-FFF2-40B4-BE49-F238E27FC236}">
              <a16:creationId xmlns:a16="http://schemas.microsoft.com/office/drawing/2014/main" id="{5FC1422A-6432-4A6E-AEC9-8CFF7E959B1E}"/>
            </a:ext>
          </a:extLst>
        </xdr:cNvPr>
        <xdr:cNvSpPr/>
      </xdr:nvSpPr>
      <xdr:spPr>
        <a:xfrm>
          <a:off x="21272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99060</xdr:rowOff>
    </xdr:from>
    <xdr:to>
      <xdr:col>116</xdr:col>
      <xdr:colOff>63500</xdr:colOff>
      <xdr:row>62</xdr:row>
      <xdr:rowOff>99060</xdr:rowOff>
    </xdr:to>
    <xdr:cxnSp macro="">
      <xdr:nvCxnSpPr>
        <xdr:cNvPr id="704" name="直線コネクタ 703">
          <a:extLst>
            <a:ext uri="{FF2B5EF4-FFF2-40B4-BE49-F238E27FC236}">
              <a16:creationId xmlns:a16="http://schemas.microsoft.com/office/drawing/2014/main" id="{472D061F-FE46-4B13-BF05-B4369145EBCF}"/>
            </a:ext>
          </a:extLst>
        </xdr:cNvPr>
        <xdr:cNvCxnSpPr/>
      </xdr:nvCxnSpPr>
      <xdr:spPr>
        <a:xfrm>
          <a:off x="21323300" y="10728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55880</xdr:rowOff>
    </xdr:from>
    <xdr:to>
      <xdr:col>107</xdr:col>
      <xdr:colOff>101600</xdr:colOff>
      <xdr:row>62</xdr:row>
      <xdr:rowOff>157480</xdr:rowOff>
    </xdr:to>
    <xdr:sp macro="" textlink="">
      <xdr:nvSpPr>
        <xdr:cNvPr id="705" name="楕円 704">
          <a:extLst>
            <a:ext uri="{FF2B5EF4-FFF2-40B4-BE49-F238E27FC236}">
              <a16:creationId xmlns:a16="http://schemas.microsoft.com/office/drawing/2014/main" id="{B53FF589-E802-4530-9657-77D2D8F7BABF}"/>
            </a:ext>
          </a:extLst>
        </xdr:cNvPr>
        <xdr:cNvSpPr/>
      </xdr:nvSpPr>
      <xdr:spPr>
        <a:xfrm>
          <a:off x="20383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99060</xdr:rowOff>
    </xdr:from>
    <xdr:to>
      <xdr:col>111</xdr:col>
      <xdr:colOff>177800</xdr:colOff>
      <xdr:row>62</xdr:row>
      <xdr:rowOff>106680</xdr:rowOff>
    </xdr:to>
    <xdr:cxnSp macro="">
      <xdr:nvCxnSpPr>
        <xdr:cNvPr id="706" name="直線コネクタ 705">
          <a:extLst>
            <a:ext uri="{FF2B5EF4-FFF2-40B4-BE49-F238E27FC236}">
              <a16:creationId xmlns:a16="http://schemas.microsoft.com/office/drawing/2014/main" id="{76974961-D240-4797-8ACE-0F3534E6ACE7}"/>
            </a:ext>
          </a:extLst>
        </xdr:cNvPr>
        <xdr:cNvCxnSpPr/>
      </xdr:nvCxnSpPr>
      <xdr:spPr>
        <a:xfrm flipV="1">
          <a:off x="20434300" y="10728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707" name="楕円 706">
          <a:extLst>
            <a:ext uri="{FF2B5EF4-FFF2-40B4-BE49-F238E27FC236}">
              <a16:creationId xmlns:a16="http://schemas.microsoft.com/office/drawing/2014/main" id="{2C5A7E41-EC6F-47A7-A193-5876A2D550E8}"/>
            </a:ext>
          </a:extLst>
        </xdr:cNvPr>
        <xdr:cNvSpPr/>
      </xdr:nvSpPr>
      <xdr:spPr>
        <a:xfrm>
          <a:off x="19494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106680</xdr:rowOff>
    </xdr:from>
    <xdr:to>
      <xdr:col>107</xdr:col>
      <xdr:colOff>50800</xdr:colOff>
      <xdr:row>62</xdr:row>
      <xdr:rowOff>106680</xdr:rowOff>
    </xdr:to>
    <xdr:cxnSp macro="">
      <xdr:nvCxnSpPr>
        <xdr:cNvPr id="708" name="直線コネクタ 707">
          <a:extLst>
            <a:ext uri="{FF2B5EF4-FFF2-40B4-BE49-F238E27FC236}">
              <a16:creationId xmlns:a16="http://schemas.microsoft.com/office/drawing/2014/main" id="{D02A2AB1-88BF-4923-B3E7-340552AACB3E}"/>
            </a:ext>
          </a:extLst>
        </xdr:cNvPr>
        <xdr:cNvCxnSpPr/>
      </xdr:nvCxnSpPr>
      <xdr:spPr>
        <a:xfrm>
          <a:off x="19545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55880</xdr:rowOff>
    </xdr:from>
    <xdr:to>
      <xdr:col>98</xdr:col>
      <xdr:colOff>38100</xdr:colOff>
      <xdr:row>62</xdr:row>
      <xdr:rowOff>157480</xdr:rowOff>
    </xdr:to>
    <xdr:sp macro="" textlink="">
      <xdr:nvSpPr>
        <xdr:cNvPr id="709" name="楕円 708">
          <a:extLst>
            <a:ext uri="{FF2B5EF4-FFF2-40B4-BE49-F238E27FC236}">
              <a16:creationId xmlns:a16="http://schemas.microsoft.com/office/drawing/2014/main" id="{07080A0A-B6AE-4CE9-B6CF-5E6E0A3CD2AF}"/>
            </a:ext>
          </a:extLst>
        </xdr:cNvPr>
        <xdr:cNvSpPr/>
      </xdr:nvSpPr>
      <xdr:spPr>
        <a:xfrm>
          <a:off x="18605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106680</xdr:rowOff>
    </xdr:from>
    <xdr:to>
      <xdr:col>102</xdr:col>
      <xdr:colOff>114300</xdr:colOff>
      <xdr:row>62</xdr:row>
      <xdr:rowOff>106680</xdr:rowOff>
    </xdr:to>
    <xdr:cxnSp macro="">
      <xdr:nvCxnSpPr>
        <xdr:cNvPr id="710" name="直線コネクタ 709">
          <a:extLst>
            <a:ext uri="{FF2B5EF4-FFF2-40B4-BE49-F238E27FC236}">
              <a16:creationId xmlns:a16="http://schemas.microsoft.com/office/drawing/2014/main" id="{145F06CB-A636-4441-BFC2-914680AEE2AD}"/>
            </a:ext>
          </a:extLst>
        </xdr:cNvPr>
        <xdr:cNvCxnSpPr/>
      </xdr:nvCxnSpPr>
      <xdr:spPr>
        <a:xfrm>
          <a:off x="18656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1" name="n_1aveValue【保健センター・保健所】&#10;一人当たり面積">
          <a:extLst>
            <a:ext uri="{FF2B5EF4-FFF2-40B4-BE49-F238E27FC236}">
              <a16:creationId xmlns:a16="http://schemas.microsoft.com/office/drawing/2014/main" id="{61351AF4-14C5-4155-BFDC-4FFB35D0DF63}"/>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2" name="n_2aveValue【保健センター・保健所】&#10;一人当たり面積">
          <a:extLst>
            <a:ext uri="{FF2B5EF4-FFF2-40B4-BE49-F238E27FC236}">
              <a16:creationId xmlns:a16="http://schemas.microsoft.com/office/drawing/2014/main" id="{DA5B663F-5DC7-4728-999D-915B9AA9A80D}"/>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3" name="n_3aveValue【保健センター・保健所】&#10;一人当たり面積">
          <a:extLst>
            <a:ext uri="{FF2B5EF4-FFF2-40B4-BE49-F238E27FC236}">
              <a16:creationId xmlns:a16="http://schemas.microsoft.com/office/drawing/2014/main" id="{8B51A6BC-0CA9-4B9C-9673-F2531C8383EA}"/>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14" name="n_4aveValue【保健センター・保健所】&#10;一人当たり面積">
          <a:extLst>
            <a:ext uri="{FF2B5EF4-FFF2-40B4-BE49-F238E27FC236}">
              <a16:creationId xmlns:a16="http://schemas.microsoft.com/office/drawing/2014/main" id="{BC96A5E6-B27D-451E-BB87-93B944F55F2D}"/>
            </a:ext>
          </a:extLst>
        </xdr:cNvPr>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140987</xdr:rowOff>
    </xdr:from>
    <xdr:ext cx="469744" cy="259045"/>
    <xdr:sp macro="" textlink="">
      <xdr:nvSpPr>
        <xdr:cNvPr id="715" name="n_1mainValue【保健センター・保健所】&#10;一人当たり面積">
          <a:extLst>
            <a:ext uri="{FF2B5EF4-FFF2-40B4-BE49-F238E27FC236}">
              <a16:creationId xmlns:a16="http://schemas.microsoft.com/office/drawing/2014/main" id="{E11F2B36-E5E5-4629-A369-59D95927BA5E}"/>
            </a:ext>
          </a:extLst>
        </xdr:cNvPr>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148607</xdr:rowOff>
    </xdr:from>
    <xdr:ext cx="469744" cy="259045"/>
    <xdr:sp macro="" textlink="">
      <xdr:nvSpPr>
        <xdr:cNvPr id="716" name="n_2mainValue【保健センター・保健所】&#10;一人当たり面積">
          <a:extLst>
            <a:ext uri="{FF2B5EF4-FFF2-40B4-BE49-F238E27FC236}">
              <a16:creationId xmlns:a16="http://schemas.microsoft.com/office/drawing/2014/main" id="{9A2A61B8-08D3-4681-BC3C-65C96CBE83F2}"/>
            </a:ext>
          </a:extLst>
        </xdr:cNvPr>
        <xdr:cNvSpPr txBox="1"/>
      </xdr:nvSpPr>
      <xdr:spPr>
        <a:xfrm>
          <a:off x="20199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148607</xdr:rowOff>
    </xdr:from>
    <xdr:ext cx="469744" cy="259045"/>
    <xdr:sp macro="" textlink="">
      <xdr:nvSpPr>
        <xdr:cNvPr id="717" name="n_3mainValue【保健センター・保健所】&#10;一人当たり面積">
          <a:extLst>
            <a:ext uri="{FF2B5EF4-FFF2-40B4-BE49-F238E27FC236}">
              <a16:creationId xmlns:a16="http://schemas.microsoft.com/office/drawing/2014/main" id="{E41EF8D7-7D15-42FE-A0C2-9B4AE7473A3F}"/>
            </a:ext>
          </a:extLst>
        </xdr:cNvPr>
        <xdr:cNvSpPr txBox="1"/>
      </xdr:nvSpPr>
      <xdr:spPr>
        <a:xfrm>
          <a:off x="19310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148607</xdr:rowOff>
    </xdr:from>
    <xdr:ext cx="469744" cy="259045"/>
    <xdr:sp macro="" textlink="">
      <xdr:nvSpPr>
        <xdr:cNvPr id="718" name="n_4mainValue【保健センター・保健所】&#10;一人当たり面積">
          <a:extLst>
            <a:ext uri="{FF2B5EF4-FFF2-40B4-BE49-F238E27FC236}">
              <a16:creationId xmlns:a16="http://schemas.microsoft.com/office/drawing/2014/main" id="{7316A9A6-83C7-4191-AB12-827340D718EE}"/>
            </a:ext>
          </a:extLst>
        </xdr:cNvPr>
        <xdr:cNvSpPr txBox="1"/>
      </xdr:nvSpPr>
      <xdr:spPr>
        <a:xfrm>
          <a:off x="18421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A12B8B38-D7C8-4F4A-ADE6-747E51A95B5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F5DC4EC3-7748-4C5B-A0E3-01BC4A5D5F0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299AA93A-0BF2-4220-A193-B8FB9680B35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4E55E8ED-904C-4412-829D-9BE96C287A9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EF9CA0C3-0C90-4815-AEB1-54C1E78D7BD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4B0D16C5-4A88-4BA0-BAD1-BDA7A13D9C8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35D6F0C5-CB14-4706-A3D2-C6B0C95A67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4482CC08-7C1A-41BD-A482-B582DCCEC19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1CDDC43E-1A87-4271-8170-5C1AE699213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5A11AFF-B441-4D25-A941-531F0CEF135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7F787A73-D451-4741-9963-02C71EB112B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a:extLst>
            <a:ext uri="{FF2B5EF4-FFF2-40B4-BE49-F238E27FC236}">
              <a16:creationId xmlns:a16="http://schemas.microsoft.com/office/drawing/2014/main" id="{B01E386A-773B-429B-A369-F84A4738708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id="{642E80F2-4B76-4656-B721-C22A2AE6D8E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a:extLst>
            <a:ext uri="{FF2B5EF4-FFF2-40B4-BE49-F238E27FC236}">
              <a16:creationId xmlns:a16="http://schemas.microsoft.com/office/drawing/2014/main" id="{944CCE13-3E4D-4F51-81CB-1718FF6133B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a:extLst>
            <a:ext uri="{FF2B5EF4-FFF2-40B4-BE49-F238E27FC236}">
              <a16:creationId xmlns:a16="http://schemas.microsoft.com/office/drawing/2014/main" id="{D83F025B-3EA1-47E2-BA6B-DFECD64686A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a:extLst>
            <a:ext uri="{FF2B5EF4-FFF2-40B4-BE49-F238E27FC236}">
              <a16:creationId xmlns:a16="http://schemas.microsoft.com/office/drawing/2014/main" id="{46557663-1CE0-42E3-953F-07A64C0221A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a:extLst>
            <a:ext uri="{FF2B5EF4-FFF2-40B4-BE49-F238E27FC236}">
              <a16:creationId xmlns:a16="http://schemas.microsoft.com/office/drawing/2014/main" id="{25068FEF-74FD-43FF-BA66-EE9E896DCB5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a:extLst>
            <a:ext uri="{FF2B5EF4-FFF2-40B4-BE49-F238E27FC236}">
              <a16:creationId xmlns:a16="http://schemas.microsoft.com/office/drawing/2014/main" id="{E415A4E1-7B0C-467A-BB8D-689341B4919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a:extLst>
            <a:ext uri="{FF2B5EF4-FFF2-40B4-BE49-F238E27FC236}">
              <a16:creationId xmlns:a16="http://schemas.microsoft.com/office/drawing/2014/main" id="{6C1BD5BD-F730-4DE3-BF7F-07E2C01C0B3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a:extLst>
            <a:ext uri="{FF2B5EF4-FFF2-40B4-BE49-F238E27FC236}">
              <a16:creationId xmlns:a16="http://schemas.microsoft.com/office/drawing/2014/main" id="{082E9E66-E15C-4D92-B1C5-3AC72DF480B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a:extLst>
            <a:ext uri="{FF2B5EF4-FFF2-40B4-BE49-F238E27FC236}">
              <a16:creationId xmlns:a16="http://schemas.microsoft.com/office/drawing/2014/main" id="{0C842CB5-9F22-4E04-8FF6-239AF3D0FF8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a:extLst>
            <a:ext uri="{FF2B5EF4-FFF2-40B4-BE49-F238E27FC236}">
              <a16:creationId xmlns:a16="http://schemas.microsoft.com/office/drawing/2014/main" id="{15CBCB17-7C31-4CB9-BBB3-62BC5B94F0E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a:extLst>
            <a:ext uri="{FF2B5EF4-FFF2-40B4-BE49-F238E27FC236}">
              <a16:creationId xmlns:a16="http://schemas.microsoft.com/office/drawing/2014/main" id="{7F6D5BA8-8D50-4EF1-9D0B-2E4B9C490A4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7AA5860F-5705-423E-8FAC-3321EA52BDF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99DFC620-86BC-4C26-9990-08FD1CAE88A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44" name="直線コネクタ 743">
          <a:extLst>
            <a:ext uri="{FF2B5EF4-FFF2-40B4-BE49-F238E27FC236}">
              <a16:creationId xmlns:a16="http://schemas.microsoft.com/office/drawing/2014/main" id="{75C652F1-9073-415F-9D6D-31AF9A0F85C7}"/>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ECD12B52-11D6-4FD1-826B-C4C23E2F17E1}"/>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46" name="直線コネクタ 745">
          <a:extLst>
            <a:ext uri="{FF2B5EF4-FFF2-40B4-BE49-F238E27FC236}">
              <a16:creationId xmlns:a16="http://schemas.microsoft.com/office/drawing/2014/main" id="{ACE653AE-6BE9-4129-AF8C-8B8DECAD0267}"/>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4CD3FECF-0C47-46A0-AAD5-F83003C271F6}"/>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48" name="直線コネクタ 747">
          <a:extLst>
            <a:ext uri="{FF2B5EF4-FFF2-40B4-BE49-F238E27FC236}">
              <a16:creationId xmlns:a16="http://schemas.microsoft.com/office/drawing/2014/main" id="{C18DE33E-230B-4137-BC73-1B90EB08CD50}"/>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2013</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B54D0CF8-1451-43F2-BA00-EE7149A129D5}"/>
            </a:ext>
          </a:extLst>
        </xdr:cNvPr>
        <xdr:cNvSpPr txBox="1"/>
      </xdr:nvSpPr>
      <xdr:spPr>
        <a:xfrm>
          <a:off x="16357600" y="1406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0" name="フローチャート: 判断 749">
          <a:extLst>
            <a:ext uri="{FF2B5EF4-FFF2-40B4-BE49-F238E27FC236}">
              <a16:creationId xmlns:a16="http://schemas.microsoft.com/office/drawing/2014/main" id="{D630EF18-C80C-4B50-ABA7-B7F8AB5335AB}"/>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1" name="フローチャート: 判断 750">
          <a:extLst>
            <a:ext uri="{FF2B5EF4-FFF2-40B4-BE49-F238E27FC236}">
              <a16:creationId xmlns:a16="http://schemas.microsoft.com/office/drawing/2014/main" id="{2F14A45F-6C0B-49BC-87FA-DFADB7FC2C86}"/>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2" name="フローチャート: 判断 751">
          <a:extLst>
            <a:ext uri="{FF2B5EF4-FFF2-40B4-BE49-F238E27FC236}">
              <a16:creationId xmlns:a16="http://schemas.microsoft.com/office/drawing/2014/main" id="{A0A8AE9E-E082-4AC7-90BF-4BE15BF5E8F2}"/>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3" name="フローチャート: 判断 752">
          <a:extLst>
            <a:ext uri="{FF2B5EF4-FFF2-40B4-BE49-F238E27FC236}">
              <a16:creationId xmlns:a16="http://schemas.microsoft.com/office/drawing/2014/main" id="{49E19434-7557-4902-96D8-2BC7332F6D28}"/>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54" name="フローチャート: 判断 753">
          <a:extLst>
            <a:ext uri="{FF2B5EF4-FFF2-40B4-BE49-F238E27FC236}">
              <a16:creationId xmlns:a16="http://schemas.microsoft.com/office/drawing/2014/main" id="{70F82FFD-F10F-469C-8DE8-DC16CDFEACD0}"/>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BC33A0C3-9A24-4DFC-BA11-EDD27CA47BB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186B8AF2-DDED-4692-AD97-2F2D585540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576EAC02-3466-4C96-B4E9-0FFBF4E7C0D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DD415BDE-4E99-40E8-9F62-E652444E782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1B2E28E3-9E82-4ADE-853E-B00B1A9DC56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50981</xdr:rowOff>
    </xdr:from>
    <xdr:to>
      <xdr:col>85</xdr:col>
      <xdr:colOff>177800</xdr:colOff>
      <xdr:row>85</xdr:row>
      <xdr:rowOff>152581</xdr:rowOff>
    </xdr:to>
    <xdr:sp macro="" textlink="">
      <xdr:nvSpPr>
        <xdr:cNvPr id="760" name="楕円 759">
          <a:extLst>
            <a:ext uri="{FF2B5EF4-FFF2-40B4-BE49-F238E27FC236}">
              <a16:creationId xmlns:a16="http://schemas.microsoft.com/office/drawing/2014/main" id="{3AD48A07-1A06-402C-A1D4-1CAA230FBE16}"/>
            </a:ext>
          </a:extLst>
        </xdr:cNvPr>
        <xdr:cNvSpPr/>
      </xdr:nvSpPr>
      <xdr:spPr>
        <a:xfrm>
          <a:off x="162687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137358</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CBB99B70-3827-4801-BBCF-D86AC5F890F4}"/>
            </a:ext>
          </a:extLst>
        </xdr:cNvPr>
        <xdr:cNvSpPr txBox="1"/>
      </xdr:nvSpPr>
      <xdr:spPr>
        <a:xfrm>
          <a:off x="16357600" y="14539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36286</xdr:rowOff>
    </xdr:from>
    <xdr:to>
      <xdr:col>81</xdr:col>
      <xdr:colOff>101600</xdr:colOff>
      <xdr:row>85</xdr:row>
      <xdr:rowOff>137886</xdr:rowOff>
    </xdr:to>
    <xdr:sp macro="" textlink="">
      <xdr:nvSpPr>
        <xdr:cNvPr id="762" name="楕円 761">
          <a:extLst>
            <a:ext uri="{FF2B5EF4-FFF2-40B4-BE49-F238E27FC236}">
              <a16:creationId xmlns:a16="http://schemas.microsoft.com/office/drawing/2014/main" id="{AFFC72E7-6769-40B6-A5F9-B7A64A2B48BA}"/>
            </a:ext>
          </a:extLst>
        </xdr:cNvPr>
        <xdr:cNvSpPr/>
      </xdr:nvSpPr>
      <xdr:spPr>
        <a:xfrm>
          <a:off x="15430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87086</xdr:rowOff>
    </xdr:from>
    <xdr:to>
      <xdr:col>85</xdr:col>
      <xdr:colOff>127000</xdr:colOff>
      <xdr:row>85</xdr:row>
      <xdr:rowOff>101781</xdr:rowOff>
    </xdr:to>
    <xdr:cxnSp macro="">
      <xdr:nvCxnSpPr>
        <xdr:cNvPr id="763" name="直線コネクタ 762">
          <a:extLst>
            <a:ext uri="{FF2B5EF4-FFF2-40B4-BE49-F238E27FC236}">
              <a16:creationId xmlns:a16="http://schemas.microsoft.com/office/drawing/2014/main" id="{98CC82AE-50CE-4437-8303-2B9CE76EAA35}"/>
            </a:ext>
          </a:extLst>
        </xdr:cNvPr>
        <xdr:cNvCxnSpPr/>
      </xdr:nvCxnSpPr>
      <xdr:spPr>
        <a:xfrm>
          <a:off x="15481300" y="1466033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52614</xdr:rowOff>
    </xdr:from>
    <xdr:to>
      <xdr:col>76</xdr:col>
      <xdr:colOff>165100</xdr:colOff>
      <xdr:row>85</xdr:row>
      <xdr:rowOff>154214</xdr:rowOff>
    </xdr:to>
    <xdr:sp macro="" textlink="">
      <xdr:nvSpPr>
        <xdr:cNvPr id="764" name="楕円 763">
          <a:extLst>
            <a:ext uri="{FF2B5EF4-FFF2-40B4-BE49-F238E27FC236}">
              <a16:creationId xmlns:a16="http://schemas.microsoft.com/office/drawing/2014/main" id="{CE2DDEFC-DC4E-4672-9231-55F016A2C301}"/>
            </a:ext>
          </a:extLst>
        </xdr:cNvPr>
        <xdr:cNvSpPr/>
      </xdr:nvSpPr>
      <xdr:spPr>
        <a:xfrm>
          <a:off x="145415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87086</xdr:rowOff>
    </xdr:from>
    <xdr:to>
      <xdr:col>81</xdr:col>
      <xdr:colOff>50800</xdr:colOff>
      <xdr:row>85</xdr:row>
      <xdr:rowOff>103414</xdr:rowOff>
    </xdr:to>
    <xdr:cxnSp macro="">
      <xdr:nvCxnSpPr>
        <xdr:cNvPr id="765" name="直線コネクタ 764">
          <a:extLst>
            <a:ext uri="{FF2B5EF4-FFF2-40B4-BE49-F238E27FC236}">
              <a16:creationId xmlns:a16="http://schemas.microsoft.com/office/drawing/2014/main" id="{0B070108-CACD-4AC2-BCC3-2FDC38FF1FB6}"/>
            </a:ext>
          </a:extLst>
        </xdr:cNvPr>
        <xdr:cNvCxnSpPr/>
      </xdr:nvCxnSpPr>
      <xdr:spPr>
        <a:xfrm flipV="1">
          <a:off x="14592300" y="1466033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41184</xdr:rowOff>
    </xdr:from>
    <xdr:to>
      <xdr:col>72</xdr:col>
      <xdr:colOff>38100</xdr:colOff>
      <xdr:row>85</xdr:row>
      <xdr:rowOff>142784</xdr:rowOff>
    </xdr:to>
    <xdr:sp macro="" textlink="">
      <xdr:nvSpPr>
        <xdr:cNvPr id="766" name="楕円 765">
          <a:extLst>
            <a:ext uri="{FF2B5EF4-FFF2-40B4-BE49-F238E27FC236}">
              <a16:creationId xmlns:a16="http://schemas.microsoft.com/office/drawing/2014/main" id="{AEE7C465-958D-4F6D-8873-59DE6B9F0D1C}"/>
            </a:ext>
          </a:extLst>
        </xdr:cNvPr>
        <xdr:cNvSpPr/>
      </xdr:nvSpPr>
      <xdr:spPr>
        <a:xfrm>
          <a:off x="13652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91984</xdr:rowOff>
    </xdr:from>
    <xdr:to>
      <xdr:col>76</xdr:col>
      <xdr:colOff>114300</xdr:colOff>
      <xdr:row>85</xdr:row>
      <xdr:rowOff>103414</xdr:rowOff>
    </xdr:to>
    <xdr:cxnSp macro="">
      <xdr:nvCxnSpPr>
        <xdr:cNvPr id="767" name="直線コネクタ 766">
          <a:extLst>
            <a:ext uri="{FF2B5EF4-FFF2-40B4-BE49-F238E27FC236}">
              <a16:creationId xmlns:a16="http://schemas.microsoft.com/office/drawing/2014/main" id="{54D9C162-32E3-448D-9C5E-E4C2EF810B47}"/>
            </a:ext>
          </a:extLst>
        </xdr:cNvPr>
        <xdr:cNvCxnSpPr/>
      </xdr:nvCxnSpPr>
      <xdr:spPr>
        <a:xfrm>
          <a:off x="13703300" y="146652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113030</xdr:rowOff>
    </xdr:from>
    <xdr:to>
      <xdr:col>67</xdr:col>
      <xdr:colOff>101600</xdr:colOff>
      <xdr:row>86</xdr:row>
      <xdr:rowOff>43180</xdr:rowOff>
    </xdr:to>
    <xdr:sp macro="" textlink="">
      <xdr:nvSpPr>
        <xdr:cNvPr id="768" name="楕円 767">
          <a:extLst>
            <a:ext uri="{FF2B5EF4-FFF2-40B4-BE49-F238E27FC236}">
              <a16:creationId xmlns:a16="http://schemas.microsoft.com/office/drawing/2014/main" id="{A979A814-DF66-4209-A32D-799B23CB505D}"/>
            </a:ext>
          </a:extLst>
        </xdr:cNvPr>
        <xdr:cNvSpPr/>
      </xdr:nvSpPr>
      <xdr:spPr>
        <a:xfrm>
          <a:off x="1276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91984</xdr:rowOff>
    </xdr:from>
    <xdr:to>
      <xdr:col>71</xdr:col>
      <xdr:colOff>177800</xdr:colOff>
      <xdr:row>85</xdr:row>
      <xdr:rowOff>163830</xdr:rowOff>
    </xdr:to>
    <xdr:cxnSp macro="">
      <xdr:nvCxnSpPr>
        <xdr:cNvPr id="769" name="直線コネクタ 768">
          <a:extLst>
            <a:ext uri="{FF2B5EF4-FFF2-40B4-BE49-F238E27FC236}">
              <a16:creationId xmlns:a16="http://schemas.microsoft.com/office/drawing/2014/main" id="{2B861FD8-42DF-4A8F-8A11-219157C66431}"/>
            </a:ext>
          </a:extLst>
        </xdr:cNvPr>
        <xdr:cNvCxnSpPr/>
      </xdr:nvCxnSpPr>
      <xdr:spPr>
        <a:xfrm flipV="1">
          <a:off x="12814300" y="146652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70" name="n_1aveValue【消防施設】&#10;有形固定資産減価償却率">
          <a:extLst>
            <a:ext uri="{FF2B5EF4-FFF2-40B4-BE49-F238E27FC236}">
              <a16:creationId xmlns:a16="http://schemas.microsoft.com/office/drawing/2014/main" id="{5129980D-339D-4A47-9542-559C03A25D03}"/>
            </a:ext>
          </a:extLst>
        </xdr:cNvPr>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1" name="n_2aveValue【消防施設】&#10;有形固定資産減価償却率">
          <a:extLst>
            <a:ext uri="{FF2B5EF4-FFF2-40B4-BE49-F238E27FC236}">
              <a16:creationId xmlns:a16="http://schemas.microsoft.com/office/drawing/2014/main" id="{6F47E94A-2619-4052-844E-3396DB65F8B6}"/>
            </a:ext>
          </a:extLst>
        </xdr:cNvPr>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2" name="n_3aveValue【消防施設】&#10;有形固定資産減価償却率">
          <a:extLst>
            <a:ext uri="{FF2B5EF4-FFF2-40B4-BE49-F238E27FC236}">
              <a16:creationId xmlns:a16="http://schemas.microsoft.com/office/drawing/2014/main" id="{00EF0D8F-394D-477F-8D07-B9F4F78157BF}"/>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73" name="n_4aveValue【消防施設】&#10;有形固定資産減価償却率">
          <a:extLst>
            <a:ext uri="{FF2B5EF4-FFF2-40B4-BE49-F238E27FC236}">
              <a16:creationId xmlns:a16="http://schemas.microsoft.com/office/drawing/2014/main" id="{07608CB3-1BC2-4AEF-B960-EBD6D852A96E}"/>
            </a:ext>
          </a:extLst>
        </xdr:cNvPr>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129013</xdr:rowOff>
    </xdr:from>
    <xdr:ext cx="405111" cy="259045"/>
    <xdr:sp macro="" textlink="">
      <xdr:nvSpPr>
        <xdr:cNvPr id="774" name="n_1mainValue【消防施設】&#10;有形固定資産減価償却率">
          <a:extLst>
            <a:ext uri="{FF2B5EF4-FFF2-40B4-BE49-F238E27FC236}">
              <a16:creationId xmlns:a16="http://schemas.microsoft.com/office/drawing/2014/main" id="{AAB904C7-3F0B-4761-9C20-2E7BFF6B1EA7}"/>
            </a:ext>
          </a:extLst>
        </xdr:cNvPr>
        <xdr:cNvSpPr txBox="1"/>
      </xdr:nvSpPr>
      <xdr:spPr>
        <a:xfrm>
          <a:off x="15266044"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145341</xdr:rowOff>
    </xdr:from>
    <xdr:ext cx="405111" cy="259045"/>
    <xdr:sp macro="" textlink="">
      <xdr:nvSpPr>
        <xdr:cNvPr id="775" name="n_2mainValue【消防施設】&#10;有形固定資産減価償却率">
          <a:extLst>
            <a:ext uri="{FF2B5EF4-FFF2-40B4-BE49-F238E27FC236}">
              <a16:creationId xmlns:a16="http://schemas.microsoft.com/office/drawing/2014/main" id="{D4132F29-1D08-4182-A69B-7F8C8095CFDD}"/>
            </a:ext>
          </a:extLst>
        </xdr:cNvPr>
        <xdr:cNvSpPr txBox="1"/>
      </xdr:nvSpPr>
      <xdr:spPr>
        <a:xfrm>
          <a:off x="14389744" y="1471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133911</xdr:rowOff>
    </xdr:from>
    <xdr:ext cx="405111" cy="259045"/>
    <xdr:sp macro="" textlink="">
      <xdr:nvSpPr>
        <xdr:cNvPr id="776" name="n_3mainValue【消防施設】&#10;有形固定資産減価償却率">
          <a:extLst>
            <a:ext uri="{FF2B5EF4-FFF2-40B4-BE49-F238E27FC236}">
              <a16:creationId xmlns:a16="http://schemas.microsoft.com/office/drawing/2014/main" id="{8C35E833-225A-48E9-B104-6F78CC5FEFE8}"/>
            </a:ext>
          </a:extLst>
        </xdr:cNvPr>
        <xdr:cNvSpPr txBox="1"/>
      </xdr:nvSpPr>
      <xdr:spPr>
        <a:xfrm>
          <a:off x="135007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34307</xdr:rowOff>
    </xdr:from>
    <xdr:ext cx="405111" cy="259045"/>
    <xdr:sp macro="" textlink="">
      <xdr:nvSpPr>
        <xdr:cNvPr id="777" name="n_4mainValue【消防施設】&#10;有形固定資産減価償却率">
          <a:extLst>
            <a:ext uri="{FF2B5EF4-FFF2-40B4-BE49-F238E27FC236}">
              <a16:creationId xmlns:a16="http://schemas.microsoft.com/office/drawing/2014/main" id="{7D17B175-11EF-44E9-A982-3C62688D9EEA}"/>
            </a:ext>
          </a:extLst>
        </xdr:cNvPr>
        <xdr:cNvSpPr txBox="1"/>
      </xdr:nvSpPr>
      <xdr:spPr>
        <a:xfrm>
          <a:off x="12611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F2C7E9A9-9C02-4597-9DE1-BA36116199B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D820D68A-0B8E-4B64-A7FA-9C2E1C39B7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115B1346-5F23-4E18-B28D-AD7770A285F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8C6152CB-3460-45B8-B4FA-36914C00A95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A153B35E-3B6B-487B-A149-C0F569B0F36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5D584241-4FDA-44FA-BFD0-7EE9D4A8A76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593EC953-FFE8-45C9-AE62-139A2B1408E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A04DA51E-4825-44B4-B281-3C7E69E2F4D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805C7B2C-38BB-413F-B469-A146C25410F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FE9FD2EB-0578-4F90-A8B0-BF4BC1B4509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D8437675-A81F-47AC-B37C-B268D66C9C4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8F8FBDDF-789D-4290-BB58-18072133205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A30A23C8-3C19-4E16-A4A7-1EA2B564015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24115902-5648-419D-9F03-55A6FBAE7A6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0AC61E40-E4FD-4501-B277-4D85C3B50C1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38A86F2F-2B84-4F29-953C-ADD8E87658C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554FC5BB-356E-415F-82CC-685BFD437B3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EF3AFFB8-2EDA-4FB7-A3A0-80D65D129E7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E14DD07D-0B8E-4032-B3AF-06C3A0B98D8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A5ACEF3A-807D-438E-9781-2FC8B6C6610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53F2C1B2-D01A-4EB3-AA50-E7DC2933379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4876EDD7-5A6F-4C11-926D-968FDE4B7D6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16D74A7C-9EC2-4CDC-9D44-C850D1E457A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1" name="直線コネクタ 800">
          <a:extLst>
            <a:ext uri="{FF2B5EF4-FFF2-40B4-BE49-F238E27FC236}">
              <a16:creationId xmlns:a16="http://schemas.microsoft.com/office/drawing/2014/main" id="{E67279AE-1269-4251-8FFE-DA8170F2361E}"/>
            </a:ext>
          </a:extLst>
        </xdr:cNvPr>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2" name="【消防施設】&#10;一人当たり面積最小値テキスト">
          <a:extLst>
            <a:ext uri="{FF2B5EF4-FFF2-40B4-BE49-F238E27FC236}">
              <a16:creationId xmlns:a16="http://schemas.microsoft.com/office/drawing/2014/main" id="{B4EAAE19-A2B9-4059-BB23-61CB3EF8786D}"/>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3" name="直線コネクタ 802">
          <a:extLst>
            <a:ext uri="{FF2B5EF4-FFF2-40B4-BE49-F238E27FC236}">
              <a16:creationId xmlns:a16="http://schemas.microsoft.com/office/drawing/2014/main" id="{C474F9C5-F65B-4AC3-95BD-F64F570CAF64}"/>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04" name="【消防施設】&#10;一人当たり面積最大値テキスト">
          <a:extLst>
            <a:ext uri="{FF2B5EF4-FFF2-40B4-BE49-F238E27FC236}">
              <a16:creationId xmlns:a16="http://schemas.microsoft.com/office/drawing/2014/main" id="{1819F6A3-A491-462F-9861-95693FCF0979}"/>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5" name="直線コネクタ 804">
          <a:extLst>
            <a:ext uri="{FF2B5EF4-FFF2-40B4-BE49-F238E27FC236}">
              <a16:creationId xmlns:a16="http://schemas.microsoft.com/office/drawing/2014/main" id="{9D060C8D-45E7-4776-AD5A-C846715303F2}"/>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06" name="【消防施設】&#10;一人当たり面積平均値テキスト">
          <a:extLst>
            <a:ext uri="{FF2B5EF4-FFF2-40B4-BE49-F238E27FC236}">
              <a16:creationId xmlns:a16="http://schemas.microsoft.com/office/drawing/2014/main" id="{E83C07E3-33EB-491B-84B7-6CB1B273473D}"/>
            </a:ext>
          </a:extLst>
        </xdr:cNvPr>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07" name="フローチャート: 判断 806">
          <a:extLst>
            <a:ext uri="{FF2B5EF4-FFF2-40B4-BE49-F238E27FC236}">
              <a16:creationId xmlns:a16="http://schemas.microsoft.com/office/drawing/2014/main" id="{00B5AD4C-0C40-4622-8EA1-9A93A868B942}"/>
            </a:ext>
          </a:extLst>
        </xdr:cNvPr>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08" name="フローチャート: 判断 807">
          <a:extLst>
            <a:ext uri="{FF2B5EF4-FFF2-40B4-BE49-F238E27FC236}">
              <a16:creationId xmlns:a16="http://schemas.microsoft.com/office/drawing/2014/main" id="{F1DDD584-0E4B-4E34-9F5B-CC55AA52419D}"/>
            </a:ext>
          </a:extLst>
        </xdr:cNvPr>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09" name="フローチャート: 判断 808">
          <a:extLst>
            <a:ext uri="{FF2B5EF4-FFF2-40B4-BE49-F238E27FC236}">
              <a16:creationId xmlns:a16="http://schemas.microsoft.com/office/drawing/2014/main" id="{E7206F1C-B206-409C-A1A4-CDCA0A979D12}"/>
            </a:ext>
          </a:extLst>
        </xdr:cNvPr>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0" name="フローチャート: 判断 809">
          <a:extLst>
            <a:ext uri="{FF2B5EF4-FFF2-40B4-BE49-F238E27FC236}">
              <a16:creationId xmlns:a16="http://schemas.microsoft.com/office/drawing/2014/main" id="{CA2AA20E-027A-492F-9366-BF09D1C3566C}"/>
            </a:ext>
          </a:extLst>
        </xdr:cNvPr>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1" name="フローチャート: 判断 810">
          <a:extLst>
            <a:ext uri="{FF2B5EF4-FFF2-40B4-BE49-F238E27FC236}">
              <a16:creationId xmlns:a16="http://schemas.microsoft.com/office/drawing/2014/main" id="{1A5AF079-3B47-4222-A6FC-BA94E508FB4B}"/>
            </a:ext>
          </a:extLst>
        </xdr:cNvPr>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14EA43CE-24DD-4E26-933F-3C30BE6F1CA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ECE20DE5-2FAC-43A8-836C-33932F1C662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2A73B7ED-ED09-476F-9CB4-5F56FD6337D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D627DE55-15A7-4AAF-B736-5D2A5BC28B0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F8F3A7F2-6ACD-440E-A5C6-51A475E9D73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40639</xdr:rowOff>
    </xdr:from>
    <xdr:to>
      <xdr:col>116</xdr:col>
      <xdr:colOff>114300</xdr:colOff>
      <xdr:row>82</xdr:row>
      <xdr:rowOff>142239</xdr:rowOff>
    </xdr:to>
    <xdr:sp macro="" textlink="">
      <xdr:nvSpPr>
        <xdr:cNvPr id="817" name="楕円 816">
          <a:extLst>
            <a:ext uri="{FF2B5EF4-FFF2-40B4-BE49-F238E27FC236}">
              <a16:creationId xmlns:a16="http://schemas.microsoft.com/office/drawing/2014/main" id="{267F0080-649B-4EA7-9588-4028B758BA12}"/>
            </a:ext>
          </a:extLst>
        </xdr:cNvPr>
        <xdr:cNvSpPr/>
      </xdr:nvSpPr>
      <xdr:spPr>
        <a:xfrm>
          <a:off x="22110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19066</xdr:rowOff>
    </xdr:from>
    <xdr:ext cx="469744" cy="259045"/>
    <xdr:sp macro="" textlink="">
      <xdr:nvSpPr>
        <xdr:cNvPr id="818" name="【消防施設】&#10;一人当たり面積該当値テキスト">
          <a:extLst>
            <a:ext uri="{FF2B5EF4-FFF2-40B4-BE49-F238E27FC236}">
              <a16:creationId xmlns:a16="http://schemas.microsoft.com/office/drawing/2014/main" id="{92DBE701-B369-4531-94C5-65A220CF3838}"/>
            </a:ext>
          </a:extLst>
        </xdr:cNvPr>
        <xdr:cNvSpPr txBox="1"/>
      </xdr:nvSpPr>
      <xdr:spPr>
        <a:xfrm>
          <a:off x="22199600" y="1407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128270</xdr:rowOff>
    </xdr:from>
    <xdr:to>
      <xdr:col>112</xdr:col>
      <xdr:colOff>38100</xdr:colOff>
      <xdr:row>82</xdr:row>
      <xdr:rowOff>58420</xdr:rowOff>
    </xdr:to>
    <xdr:sp macro="" textlink="">
      <xdr:nvSpPr>
        <xdr:cNvPr id="819" name="楕円 818">
          <a:extLst>
            <a:ext uri="{FF2B5EF4-FFF2-40B4-BE49-F238E27FC236}">
              <a16:creationId xmlns:a16="http://schemas.microsoft.com/office/drawing/2014/main" id="{918801E4-78E4-406D-A6CF-440491E634FC}"/>
            </a:ext>
          </a:extLst>
        </xdr:cNvPr>
        <xdr:cNvSpPr/>
      </xdr:nvSpPr>
      <xdr:spPr>
        <a:xfrm>
          <a:off x="21272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xdr:rowOff>
    </xdr:from>
    <xdr:to>
      <xdr:col>116</xdr:col>
      <xdr:colOff>63500</xdr:colOff>
      <xdr:row>82</xdr:row>
      <xdr:rowOff>91439</xdr:rowOff>
    </xdr:to>
    <xdr:cxnSp macro="">
      <xdr:nvCxnSpPr>
        <xdr:cNvPr id="820" name="直線コネクタ 819">
          <a:extLst>
            <a:ext uri="{FF2B5EF4-FFF2-40B4-BE49-F238E27FC236}">
              <a16:creationId xmlns:a16="http://schemas.microsoft.com/office/drawing/2014/main" id="{FEEE13FF-B978-43C3-B66F-F4F5DC782EE9}"/>
            </a:ext>
          </a:extLst>
        </xdr:cNvPr>
        <xdr:cNvCxnSpPr/>
      </xdr:nvCxnSpPr>
      <xdr:spPr>
        <a:xfrm>
          <a:off x="21323300" y="140665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128270</xdr:rowOff>
    </xdr:from>
    <xdr:to>
      <xdr:col>107</xdr:col>
      <xdr:colOff>101600</xdr:colOff>
      <xdr:row>82</xdr:row>
      <xdr:rowOff>58420</xdr:rowOff>
    </xdr:to>
    <xdr:sp macro="" textlink="">
      <xdr:nvSpPr>
        <xdr:cNvPr id="821" name="楕円 820">
          <a:extLst>
            <a:ext uri="{FF2B5EF4-FFF2-40B4-BE49-F238E27FC236}">
              <a16:creationId xmlns:a16="http://schemas.microsoft.com/office/drawing/2014/main" id="{4680A42A-A7D6-4570-A13B-6661539926E9}"/>
            </a:ext>
          </a:extLst>
        </xdr:cNvPr>
        <xdr:cNvSpPr/>
      </xdr:nvSpPr>
      <xdr:spPr>
        <a:xfrm>
          <a:off x="20383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xdr:rowOff>
    </xdr:from>
    <xdr:to>
      <xdr:col>111</xdr:col>
      <xdr:colOff>177800</xdr:colOff>
      <xdr:row>82</xdr:row>
      <xdr:rowOff>7620</xdr:rowOff>
    </xdr:to>
    <xdr:cxnSp macro="">
      <xdr:nvCxnSpPr>
        <xdr:cNvPr id="822" name="直線コネクタ 821">
          <a:extLst>
            <a:ext uri="{FF2B5EF4-FFF2-40B4-BE49-F238E27FC236}">
              <a16:creationId xmlns:a16="http://schemas.microsoft.com/office/drawing/2014/main" id="{B50AA295-2988-4351-9531-B71B2F16DDBF}"/>
            </a:ext>
          </a:extLst>
        </xdr:cNvPr>
        <xdr:cNvCxnSpPr/>
      </xdr:nvCxnSpPr>
      <xdr:spPr>
        <a:xfrm>
          <a:off x="20434300" y="14066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90170</xdr:rowOff>
    </xdr:from>
    <xdr:to>
      <xdr:col>102</xdr:col>
      <xdr:colOff>165100</xdr:colOff>
      <xdr:row>82</xdr:row>
      <xdr:rowOff>20320</xdr:rowOff>
    </xdr:to>
    <xdr:sp macro="" textlink="">
      <xdr:nvSpPr>
        <xdr:cNvPr id="823" name="楕円 822">
          <a:extLst>
            <a:ext uri="{FF2B5EF4-FFF2-40B4-BE49-F238E27FC236}">
              <a16:creationId xmlns:a16="http://schemas.microsoft.com/office/drawing/2014/main" id="{9C6079AA-9965-4E2C-9AFA-EE19313E0B5B}"/>
            </a:ext>
          </a:extLst>
        </xdr:cNvPr>
        <xdr:cNvSpPr/>
      </xdr:nvSpPr>
      <xdr:spPr>
        <a:xfrm>
          <a:off x="19494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140970</xdr:rowOff>
    </xdr:from>
    <xdr:to>
      <xdr:col>107</xdr:col>
      <xdr:colOff>50800</xdr:colOff>
      <xdr:row>82</xdr:row>
      <xdr:rowOff>7620</xdr:rowOff>
    </xdr:to>
    <xdr:cxnSp macro="">
      <xdr:nvCxnSpPr>
        <xdr:cNvPr id="824" name="直線コネクタ 823">
          <a:extLst>
            <a:ext uri="{FF2B5EF4-FFF2-40B4-BE49-F238E27FC236}">
              <a16:creationId xmlns:a16="http://schemas.microsoft.com/office/drawing/2014/main" id="{549E50BB-753C-4C9C-AD62-518C02D23EBF}"/>
            </a:ext>
          </a:extLst>
        </xdr:cNvPr>
        <xdr:cNvCxnSpPr/>
      </xdr:nvCxnSpPr>
      <xdr:spPr>
        <a:xfrm>
          <a:off x="19545300" y="14028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86361</xdr:rowOff>
    </xdr:from>
    <xdr:to>
      <xdr:col>98</xdr:col>
      <xdr:colOff>38100</xdr:colOff>
      <xdr:row>83</xdr:row>
      <xdr:rowOff>16511</xdr:rowOff>
    </xdr:to>
    <xdr:sp macro="" textlink="">
      <xdr:nvSpPr>
        <xdr:cNvPr id="825" name="楕円 824">
          <a:extLst>
            <a:ext uri="{FF2B5EF4-FFF2-40B4-BE49-F238E27FC236}">
              <a16:creationId xmlns:a16="http://schemas.microsoft.com/office/drawing/2014/main" id="{EB8BBFC3-32B0-4C16-8E12-92C0DD15BFD2}"/>
            </a:ext>
          </a:extLst>
        </xdr:cNvPr>
        <xdr:cNvSpPr/>
      </xdr:nvSpPr>
      <xdr:spPr>
        <a:xfrm>
          <a:off x="18605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140970</xdr:rowOff>
    </xdr:from>
    <xdr:to>
      <xdr:col>102</xdr:col>
      <xdr:colOff>114300</xdr:colOff>
      <xdr:row>82</xdr:row>
      <xdr:rowOff>137161</xdr:rowOff>
    </xdr:to>
    <xdr:cxnSp macro="">
      <xdr:nvCxnSpPr>
        <xdr:cNvPr id="826" name="直線コネクタ 825">
          <a:extLst>
            <a:ext uri="{FF2B5EF4-FFF2-40B4-BE49-F238E27FC236}">
              <a16:creationId xmlns:a16="http://schemas.microsoft.com/office/drawing/2014/main" id="{6B3320FE-46DA-49BE-ADE8-F6851A430DA0}"/>
            </a:ext>
          </a:extLst>
        </xdr:cNvPr>
        <xdr:cNvCxnSpPr/>
      </xdr:nvCxnSpPr>
      <xdr:spPr>
        <a:xfrm flipV="1">
          <a:off x="18656300" y="140284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49547</xdr:rowOff>
    </xdr:from>
    <xdr:ext cx="469744" cy="259045"/>
    <xdr:sp macro="" textlink="">
      <xdr:nvSpPr>
        <xdr:cNvPr id="827" name="n_1aveValue【消防施設】&#10;一人当たり面積">
          <a:extLst>
            <a:ext uri="{FF2B5EF4-FFF2-40B4-BE49-F238E27FC236}">
              <a16:creationId xmlns:a16="http://schemas.microsoft.com/office/drawing/2014/main" id="{9124C949-264F-4C82-9EF3-E721F37D6D89}"/>
            </a:ext>
          </a:extLst>
        </xdr:cNvPr>
        <xdr:cNvSpPr txBox="1"/>
      </xdr:nvSpPr>
      <xdr:spPr>
        <a:xfrm>
          <a:off x="210757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49547</xdr:rowOff>
    </xdr:from>
    <xdr:ext cx="469744" cy="259045"/>
    <xdr:sp macro="" textlink="">
      <xdr:nvSpPr>
        <xdr:cNvPr id="828" name="n_2aveValue【消防施設】&#10;一人当たり面積">
          <a:extLst>
            <a:ext uri="{FF2B5EF4-FFF2-40B4-BE49-F238E27FC236}">
              <a16:creationId xmlns:a16="http://schemas.microsoft.com/office/drawing/2014/main" id="{EEE16A14-636F-4835-907B-ABDA6DB113D5}"/>
            </a:ext>
          </a:extLst>
        </xdr:cNvPr>
        <xdr:cNvSpPr txBox="1"/>
      </xdr:nvSpPr>
      <xdr:spPr>
        <a:xfrm>
          <a:off x="201994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87647</xdr:rowOff>
    </xdr:from>
    <xdr:ext cx="469744" cy="259045"/>
    <xdr:sp macro="" textlink="">
      <xdr:nvSpPr>
        <xdr:cNvPr id="829" name="n_3aveValue【消防施設】&#10;一人当たり面積">
          <a:extLst>
            <a:ext uri="{FF2B5EF4-FFF2-40B4-BE49-F238E27FC236}">
              <a16:creationId xmlns:a16="http://schemas.microsoft.com/office/drawing/2014/main" id="{5048A855-0A57-458E-A4D6-9226B344C455}"/>
            </a:ext>
          </a:extLst>
        </xdr:cNvPr>
        <xdr:cNvSpPr txBox="1"/>
      </xdr:nvSpPr>
      <xdr:spPr>
        <a:xfrm>
          <a:off x="193104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830" name="n_4aveValue【消防施設】&#10;一人当たり面積">
          <a:extLst>
            <a:ext uri="{FF2B5EF4-FFF2-40B4-BE49-F238E27FC236}">
              <a16:creationId xmlns:a16="http://schemas.microsoft.com/office/drawing/2014/main" id="{2F3B9B77-BF66-4F83-B7D1-09A83A226877}"/>
            </a:ext>
          </a:extLst>
        </xdr:cNvPr>
        <xdr:cNvSpPr txBox="1"/>
      </xdr:nvSpPr>
      <xdr:spPr>
        <a:xfrm>
          <a:off x="18421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74947</xdr:rowOff>
    </xdr:from>
    <xdr:ext cx="469744" cy="259045"/>
    <xdr:sp macro="" textlink="">
      <xdr:nvSpPr>
        <xdr:cNvPr id="831" name="n_1mainValue【消防施設】&#10;一人当たり面積">
          <a:extLst>
            <a:ext uri="{FF2B5EF4-FFF2-40B4-BE49-F238E27FC236}">
              <a16:creationId xmlns:a16="http://schemas.microsoft.com/office/drawing/2014/main" id="{998FCF9B-8CC6-4D62-A962-5B3382ADB0EF}"/>
            </a:ext>
          </a:extLst>
        </xdr:cNvPr>
        <xdr:cNvSpPr txBox="1"/>
      </xdr:nvSpPr>
      <xdr:spPr>
        <a:xfrm>
          <a:off x="21075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832" name="n_2mainValue【消防施設】&#10;一人当たり面積">
          <a:extLst>
            <a:ext uri="{FF2B5EF4-FFF2-40B4-BE49-F238E27FC236}">
              <a16:creationId xmlns:a16="http://schemas.microsoft.com/office/drawing/2014/main" id="{0404558D-8EF2-4EF1-90A9-B87872F34351}"/>
            </a:ext>
          </a:extLst>
        </xdr:cNvPr>
        <xdr:cNvSpPr txBox="1"/>
      </xdr:nvSpPr>
      <xdr:spPr>
        <a:xfrm>
          <a:off x="20199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36847</xdr:rowOff>
    </xdr:from>
    <xdr:ext cx="469744" cy="259045"/>
    <xdr:sp macro="" textlink="">
      <xdr:nvSpPr>
        <xdr:cNvPr id="833" name="n_3mainValue【消防施設】&#10;一人当たり面積">
          <a:extLst>
            <a:ext uri="{FF2B5EF4-FFF2-40B4-BE49-F238E27FC236}">
              <a16:creationId xmlns:a16="http://schemas.microsoft.com/office/drawing/2014/main" id="{EF1FBA2E-D278-40D1-966A-7BF452A59BD1}"/>
            </a:ext>
          </a:extLst>
        </xdr:cNvPr>
        <xdr:cNvSpPr txBox="1"/>
      </xdr:nvSpPr>
      <xdr:spPr>
        <a:xfrm>
          <a:off x="19310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7638</xdr:rowOff>
    </xdr:from>
    <xdr:ext cx="469744" cy="259045"/>
    <xdr:sp macro="" textlink="">
      <xdr:nvSpPr>
        <xdr:cNvPr id="834" name="n_4mainValue【消防施設】&#10;一人当たり面積">
          <a:extLst>
            <a:ext uri="{FF2B5EF4-FFF2-40B4-BE49-F238E27FC236}">
              <a16:creationId xmlns:a16="http://schemas.microsoft.com/office/drawing/2014/main" id="{E3C6B4C2-733F-4AD1-8DEA-7690804C486B}"/>
            </a:ext>
          </a:extLst>
        </xdr:cNvPr>
        <xdr:cNvSpPr txBox="1"/>
      </xdr:nvSpPr>
      <xdr:spPr>
        <a:xfrm>
          <a:off x="18421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313188F6-470A-4607-A120-19297BAEB87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134BDBE3-FE76-43AB-A002-27E36071E21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EC45AF03-2CDD-4D5F-A168-EC28C2678B0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75A50E23-A86D-4EF6-B292-8952C7C3015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9AC68AF3-3496-40B3-8422-ACC98EA35C5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3B9DC815-CFAA-4338-95DE-34D12E3315E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EB117145-0761-4721-8C8D-D8402131C6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BD6463BD-5112-4CEC-B87B-50FF3610D5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997416FC-CA1E-40B3-A6CC-88BAC7D784A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2C7F1017-3B6C-4F53-85A8-81CC5BB426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A2076E75-CB72-4006-9ECC-9DE2C7FE5AB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5D6FD209-263F-4CDC-9340-7668069E0AB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FC9FA6EF-0D6E-4FF1-AF74-8CD4F050E1C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591DD2B1-10BC-4AD8-97C2-82CA904348F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85A3BA87-F879-493E-816E-243630AD782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BCA9CB35-7385-4208-963B-55D9133042F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6F0E85AC-AD63-4FCF-B3E0-2E251965D63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F4F5EFC1-676C-478A-81CA-236D9DE5E8F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11582323-9B5C-400F-9271-2E0881BA3B0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4B22458D-213C-4E68-B8E6-DAAD4B07F1C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2128E084-C224-4F3D-B399-841277D6A89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6ED3EEAC-F67A-4A4B-BDE4-A4CC212EFA1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FC21816C-A32F-48E8-A296-DF8ED76778C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7C7CA0CD-F1BC-4FCD-BA98-30EF7D9ED30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D3496391-8609-4A6A-A442-C2DA817FE51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81099</xdr:rowOff>
    </xdr:to>
    <xdr:cxnSp macro="">
      <xdr:nvCxnSpPr>
        <xdr:cNvPr id="860" name="直線コネクタ 859">
          <a:extLst>
            <a:ext uri="{FF2B5EF4-FFF2-40B4-BE49-F238E27FC236}">
              <a16:creationId xmlns:a16="http://schemas.microsoft.com/office/drawing/2014/main" id="{04B91EB5-7961-4EF3-835F-854B0CD35EA4}"/>
            </a:ext>
          </a:extLst>
        </xdr:cNvPr>
        <xdr:cNvCxnSpPr/>
      </xdr:nvCxnSpPr>
      <xdr:spPr>
        <a:xfrm flipV="1">
          <a:off x="16318864" y="17335500"/>
          <a:ext cx="0" cy="126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405111" cy="259045"/>
    <xdr:sp macro="" textlink="">
      <xdr:nvSpPr>
        <xdr:cNvPr id="861" name="【庁舎】&#10;有形固定資産減価償却率最小値テキスト">
          <a:extLst>
            <a:ext uri="{FF2B5EF4-FFF2-40B4-BE49-F238E27FC236}">
              <a16:creationId xmlns:a16="http://schemas.microsoft.com/office/drawing/2014/main" id="{5E398C09-2899-4039-B1C4-8C8EB0E5E2AA}"/>
            </a:ext>
          </a:extLst>
        </xdr:cNvPr>
        <xdr:cNvSpPr txBox="1"/>
      </xdr:nvSpPr>
      <xdr:spPr>
        <a:xfrm>
          <a:off x="16357600" y="1860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862" name="直線コネクタ 861">
          <a:extLst>
            <a:ext uri="{FF2B5EF4-FFF2-40B4-BE49-F238E27FC236}">
              <a16:creationId xmlns:a16="http://schemas.microsoft.com/office/drawing/2014/main" id="{9367AC52-ABFB-46CB-A4CE-DA4FA011A261}"/>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63" name="【庁舎】&#10;有形固定資産減価償却率最大値テキスト">
          <a:extLst>
            <a:ext uri="{FF2B5EF4-FFF2-40B4-BE49-F238E27FC236}">
              <a16:creationId xmlns:a16="http://schemas.microsoft.com/office/drawing/2014/main" id="{52E4603A-B49A-414D-AB1B-7DF6A42952A2}"/>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64" name="直線コネクタ 863">
          <a:extLst>
            <a:ext uri="{FF2B5EF4-FFF2-40B4-BE49-F238E27FC236}">
              <a16:creationId xmlns:a16="http://schemas.microsoft.com/office/drawing/2014/main" id="{89E62AB4-A73E-4F69-861B-C36B0F5C56D4}"/>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60977</xdr:rowOff>
    </xdr:from>
    <xdr:ext cx="405111" cy="259045"/>
    <xdr:sp macro="" textlink="">
      <xdr:nvSpPr>
        <xdr:cNvPr id="865" name="【庁舎】&#10;有形固定資産減価償却率平均値テキスト">
          <a:extLst>
            <a:ext uri="{FF2B5EF4-FFF2-40B4-BE49-F238E27FC236}">
              <a16:creationId xmlns:a16="http://schemas.microsoft.com/office/drawing/2014/main" id="{D027BC0A-9B16-4B98-B89C-14E66AA1A0FA}"/>
            </a:ext>
          </a:extLst>
        </xdr:cNvPr>
        <xdr:cNvSpPr txBox="1"/>
      </xdr:nvSpPr>
      <xdr:spPr>
        <a:xfrm>
          <a:off x="1635760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866" name="フローチャート: 判断 865">
          <a:extLst>
            <a:ext uri="{FF2B5EF4-FFF2-40B4-BE49-F238E27FC236}">
              <a16:creationId xmlns:a16="http://schemas.microsoft.com/office/drawing/2014/main" id="{E09F9823-3255-48B6-9C8F-F65D8BE05AE2}"/>
            </a:ext>
          </a:extLst>
        </xdr:cNvPr>
        <xdr:cNvSpPr/>
      </xdr:nvSpPr>
      <xdr:spPr>
        <a:xfrm>
          <a:off x="16268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867" name="フローチャート: 判断 866">
          <a:extLst>
            <a:ext uri="{FF2B5EF4-FFF2-40B4-BE49-F238E27FC236}">
              <a16:creationId xmlns:a16="http://schemas.microsoft.com/office/drawing/2014/main" id="{403A2CAF-7703-43A7-9B61-4EE7DCF87DFB}"/>
            </a:ext>
          </a:extLst>
        </xdr:cNvPr>
        <xdr:cNvSpPr/>
      </xdr:nvSpPr>
      <xdr:spPr>
        <a:xfrm>
          <a:off x="15430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68" name="フローチャート: 判断 867">
          <a:extLst>
            <a:ext uri="{FF2B5EF4-FFF2-40B4-BE49-F238E27FC236}">
              <a16:creationId xmlns:a16="http://schemas.microsoft.com/office/drawing/2014/main" id="{421AE58A-9BB4-45FB-AD41-8BC3F1589610}"/>
            </a:ext>
          </a:extLst>
        </xdr:cNvPr>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69" name="フローチャート: 判断 868">
          <a:extLst>
            <a:ext uri="{FF2B5EF4-FFF2-40B4-BE49-F238E27FC236}">
              <a16:creationId xmlns:a16="http://schemas.microsoft.com/office/drawing/2014/main" id="{18066512-D570-4793-9E38-151AFFD6D1B2}"/>
            </a:ext>
          </a:extLst>
        </xdr:cNvPr>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70" name="フローチャート: 判断 869">
          <a:extLst>
            <a:ext uri="{FF2B5EF4-FFF2-40B4-BE49-F238E27FC236}">
              <a16:creationId xmlns:a16="http://schemas.microsoft.com/office/drawing/2014/main" id="{54AA7E29-BFAA-4850-BC8D-D5C8FBC1417B}"/>
            </a:ext>
          </a:extLst>
        </xdr:cNvPr>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D99195AB-89F2-4D9D-BE4A-06CB4AE267D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9ABDFFEC-B89A-4038-B496-BB9C57703BC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DD35ED2C-CD8A-4870-B08A-E1A1A76928F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F06125-55E0-43C4-A9C8-73BF0EBE625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C4640B66-0808-4873-947B-08DC3C12A8C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159294</xdr:rowOff>
    </xdr:from>
    <xdr:to>
      <xdr:col>85</xdr:col>
      <xdr:colOff>177800</xdr:colOff>
      <xdr:row>101</xdr:row>
      <xdr:rowOff>89444</xdr:rowOff>
    </xdr:to>
    <xdr:sp macro="" textlink="">
      <xdr:nvSpPr>
        <xdr:cNvPr id="876" name="楕円 875">
          <a:extLst>
            <a:ext uri="{FF2B5EF4-FFF2-40B4-BE49-F238E27FC236}">
              <a16:creationId xmlns:a16="http://schemas.microsoft.com/office/drawing/2014/main" id="{9498D8BF-92BE-463A-973C-971249232BBC}"/>
            </a:ext>
          </a:extLst>
        </xdr:cNvPr>
        <xdr:cNvSpPr/>
      </xdr:nvSpPr>
      <xdr:spPr>
        <a:xfrm>
          <a:off x="162687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92727</xdr:rowOff>
    </xdr:from>
    <xdr:ext cx="405111" cy="259045"/>
    <xdr:sp macro="" textlink="">
      <xdr:nvSpPr>
        <xdr:cNvPr id="877" name="【庁舎】&#10;有形固定資産減価償却率該当値テキスト">
          <a:extLst>
            <a:ext uri="{FF2B5EF4-FFF2-40B4-BE49-F238E27FC236}">
              <a16:creationId xmlns:a16="http://schemas.microsoft.com/office/drawing/2014/main" id="{3506190C-CEAE-4AC1-8465-C5DB438CC907}"/>
            </a:ext>
          </a:extLst>
        </xdr:cNvPr>
        <xdr:cNvSpPr txBox="1"/>
      </xdr:nvSpPr>
      <xdr:spPr>
        <a:xfrm>
          <a:off x="163576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134801</xdr:rowOff>
    </xdr:from>
    <xdr:to>
      <xdr:col>81</xdr:col>
      <xdr:colOff>101600</xdr:colOff>
      <xdr:row>101</xdr:row>
      <xdr:rowOff>64951</xdr:rowOff>
    </xdr:to>
    <xdr:sp macro="" textlink="">
      <xdr:nvSpPr>
        <xdr:cNvPr id="878" name="楕円 877">
          <a:extLst>
            <a:ext uri="{FF2B5EF4-FFF2-40B4-BE49-F238E27FC236}">
              <a16:creationId xmlns:a16="http://schemas.microsoft.com/office/drawing/2014/main" id="{59A069D4-8B36-4032-B724-63390F783DF0}"/>
            </a:ext>
          </a:extLst>
        </xdr:cNvPr>
        <xdr:cNvSpPr/>
      </xdr:nvSpPr>
      <xdr:spPr>
        <a:xfrm>
          <a:off x="15430500" y="172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14151</xdr:rowOff>
    </xdr:from>
    <xdr:to>
      <xdr:col>85</xdr:col>
      <xdr:colOff>127000</xdr:colOff>
      <xdr:row>101</xdr:row>
      <xdr:rowOff>38644</xdr:rowOff>
    </xdr:to>
    <xdr:cxnSp macro="">
      <xdr:nvCxnSpPr>
        <xdr:cNvPr id="879" name="直線コネクタ 878">
          <a:extLst>
            <a:ext uri="{FF2B5EF4-FFF2-40B4-BE49-F238E27FC236}">
              <a16:creationId xmlns:a16="http://schemas.microsoft.com/office/drawing/2014/main" id="{3CF123E6-2745-43C1-B8B8-BB7A68B4AD8B}"/>
            </a:ext>
          </a:extLst>
        </xdr:cNvPr>
        <xdr:cNvCxnSpPr/>
      </xdr:nvCxnSpPr>
      <xdr:spPr>
        <a:xfrm>
          <a:off x="15481300" y="1733060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102144</xdr:rowOff>
    </xdr:from>
    <xdr:to>
      <xdr:col>76</xdr:col>
      <xdr:colOff>165100</xdr:colOff>
      <xdr:row>101</xdr:row>
      <xdr:rowOff>32294</xdr:rowOff>
    </xdr:to>
    <xdr:sp macro="" textlink="">
      <xdr:nvSpPr>
        <xdr:cNvPr id="880" name="楕円 879">
          <a:extLst>
            <a:ext uri="{FF2B5EF4-FFF2-40B4-BE49-F238E27FC236}">
              <a16:creationId xmlns:a16="http://schemas.microsoft.com/office/drawing/2014/main" id="{7E0FD25D-E30F-4297-A797-FFB033675D80}"/>
            </a:ext>
          </a:extLst>
        </xdr:cNvPr>
        <xdr:cNvSpPr/>
      </xdr:nvSpPr>
      <xdr:spPr>
        <a:xfrm>
          <a:off x="14541500" y="172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152944</xdr:rowOff>
    </xdr:from>
    <xdr:to>
      <xdr:col>81</xdr:col>
      <xdr:colOff>50800</xdr:colOff>
      <xdr:row>101</xdr:row>
      <xdr:rowOff>14151</xdr:rowOff>
    </xdr:to>
    <xdr:cxnSp macro="">
      <xdr:nvCxnSpPr>
        <xdr:cNvPr id="881" name="直線コネクタ 880">
          <a:extLst>
            <a:ext uri="{FF2B5EF4-FFF2-40B4-BE49-F238E27FC236}">
              <a16:creationId xmlns:a16="http://schemas.microsoft.com/office/drawing/2014/main" id="{35355BC3-D2A8-4FA9-958B-AC48245CB0FD}"/>
            </a:ext>
          </a:extLst>
        </xdr:cNvPr>
        <xdr:cNvCxnSpPr/>
      </xdr:nvCxnSpPr>
      <xdr:spPr>
        <a:xfrm>
          <a:off x="14592300" y="172979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67855</xdr:rowOff>
    </xdr:from>
    <xdr:to>
      <xdr:col>72</xdr:col>
      <xdr:colOff>38100</xdr:colOff>
      <xdr:row>100</xdr:row>
      <xdr:rowOff>169455</xdr:rowOff>
    </xdr:to>
    <xdr:sp macro="" textlink="">
      <xdr:nvSpPr>
        <xdr:cNvPr id="882" name="楕円 881">
          <a:extLst>
            <a:ext uri="{FF2B5EF4-FFF2-40B4-BE49-F238E27FC236}">
              <a16:creationId xmlns:a16="http://schemas.microsoft.com/office/drawing/2014/main" id="{CF33680A-264C-4411-93B1-6C6733FBDCE6}"/>
            </a:ext>
          </a:extLst>
        </xdr:cNvPr>
        <xdr:cNvSpPr/>
      </xdr:nvSpPr>
      <xdr:spPr>
        <a:xfrm>
          <a:off x="136525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118655</xdr:rowOff>
    </xdr:from>
    <xdr:to>
      <xdr:col>76</xdr:col>
      <xdr:colOff>114300</xdr:colOff>
      <xdr:row>100</xdr:row>
      <xdr:rowOff>152944</xdr:rowOff>
    </xdr:to>
    <xdr:cxnSp macro="">
      <xdr:nvCxnSpPr>
        <xdr:cNvPr id="883" name="直線コネクタ 882">
          <a:extLst>
            <a:ext uri="{FF2B5EF4-FFF2-40B4-BE49-F238E27FC236}">
              <a16:creationId xmlns:a16="http://schemas.microsoft.com/office/drawing/2014/main" id="{E266460D-E8BF-4777-BD11-3DDC102EB0D4}"/>
            </a:ext>
          </a:extLst>
        </xdr:cNvPr>
        <xdr:cNvCxnSpPr/>
      </xdr:nvCxnSpPr>
      <xdr:spPr>
        <a:xfrm>
          <a:off x="13703300" y="172636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35198</xdr:rowOff>
    </xdr:from>
    <xdr:to>
      <xdr:col>67</xdr:col>
      <xdr:colOff>101600</xdr:colOff>
      <xdr:row>100</xdr:row>
      <xdr:rowOff>136798</xdr:rowOff>
    </xdr:to>
    <xdr:sp macro="" textlink="">
      <xdr:nvSpPr>
        <xdr:cNvPr id="884" name="楕円 883">
          <a:extLst>
            <a:ext uri="{FF2B5EF4-FFF2-40B4-BE49-F238E27FC236}">
              <a16:creationId xmlns:a16="http://schemas.microsoft.com/office/drawing/2014/main" id="{14084E0D-BF35-45C7-9B00-9623F9D8F220}"/>
            </a:ext>
          </a:extLst>
        </xdr:cNvPr>
        <xdr:cNvSpPr/>
      </xdr:nvSpPr>
      <xdr:spPr>
        <a:xfrm>
          <a:off x="127635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85998</xdr:rowOff>
    </xdr:from>
    <xdr:to>
      <xdr:col>71</xdr:col>
      <xdr:colOff>177800</xdr:colOff>
      <xdr:row>100</xdr:row>
      <xdr:rowOff>118655</xdr:rowOff>
    </xdr:to>
    <xdr:cxnSp macro="">
      <xdr:nvCxnSpPr>
        <xdr:cNvPr id="885" name="直線コネクタ 884">
          <a:extLst>
            <a:ext uri="{FF2B5EF4-FFF2-40B4-BE49-F238E27FC236}">
              <a16:creationId xmlns:a16="http://schemas.microsoft.com/office/drawing/2014/main" id="{BD9A955C-1656-4EDF-B4F1-847A8BF64091}"/>
            </a:ext>
          </a:extLst>
        </xdr:cNvPr>
        <xdr:cNvCxnSpPr/>
      </xdr:nvCxnSpPr>
      <xdr:spPr>
        <a:xfrm>
          <a:off x="12814300" y="172309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65876</xdr:rowOff>
    </xdr:from>
    <xdr:ext cx="405111" cy="259045"/>
    <xdr:sp macro="" textlink="">
      <xdr:nvSpPr>
        <xdr:cNvPr id="886" name="n_1aveValue【庁舎】&#10;有形固定資産減価償却率">
          <a:extLst>
            <a:ext uri="{FF2B5EF4-FFF2-40B4-BE49-F238E27FC236}">
              <a16:creationId xmlns:a16="http://schemas.microsoft.com/office/drawing/2014/main" id="{BF7EA076-6B75-4D6A-B80C-D1B974E3476C}"/>
            </a:ext>
          </a:extLst>
        </xdr:cNvPr>
        <xdr:cNvSpPr txBox="1"/>
      </xdr:nvSpPr>
      <xdr:spPr>
        <a:xfrm>
          <a:off x="152660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44648</xdr:rowOff>
    </xdr:from>
    <xdr:ext cx="405111" cy="259045"/>
    <xdr:sp macro="" textlink="">
      <xdr:nvSpPr>
        <xdr:cNvPr id="887" name="n_2aveValue【庁舎】&#10;有形固定資産減価償却率">
          <a:extLst>
            <a:ext uri="{FF2B5EF4-FFF2-40B4-BE49-F238E27FC236}">
              <a16:creationId xmlns:a16="http://schemas.microsoft.com/office/drawing/2014/main" id="{DAB71566-BE1C-428E-B4BF-71F1F4B49F07}"/>
            </a:ext>
          </a:extLst>
        </xdr:cNvPr>
        <xdr:cNvSpPr txBox="1"/>
      </xdr:nvSpPr>
      <xdr:spPr>
        <a:xfrm>
          <a:off x="14389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65876</xdr:rowOff>
    </xdr:from>
    <xdr:ext cx="405111" cy="259045"/>
    <xdr:sp macro="" textlink="">
      <xdr:nvSpPr>
        <xdr:cNvPr id="888" name="n_3aveValue【庁舎】&#10;有形固定資産減価償却率">
          <a:extLst>
            <a:ext uri="{FF2B5EF4-FFF2-40B4-BE49-F238E27FC236}">
              <a16:creationId xmlns:a16="http://schemas.microsoft.com/office/drawing/2014/main" id="{C80FB81A-1BE3-4AA3-A196-081D2656E2AB}"/>
            </a:ext>
          </a:extLst>
        </xdr:cNvPr>
        <xdr:cNvSpPr txBox="1"/>
      </xdr:nvSpPr>
      <xdr:spPr>
        <a:xfrm>
          <a:off x="13500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98533</xdr:rowOff>
    </xdr:from>
    <xdr:ext cx="405111" cy="259045"/>
    <xdr:sp macro="" textlink="">
      <xdr:nvSpPr>
        <xdr:cNvPr id="889" name="n_4aveValue【庁舎】&#10;有形固定資産減価償却率">
          <a:extLst>
            <a:ext uri="{FF2B5EF4-FFF2-40B4-BE49-F238E27FC236}">
              <a16:creationId xmlns:a16="http://schemas.microsoft.com/office/drawing/2014/main" id="{7B79F632-22A5-4D0F-9AF1-B845874BDB3A}"/>
            </a:ext>
          </a:extLst>
        </xdr:cNvPr>
        <xdr:cNvSpPr txBox="1"/>
      </xdr:nvSpPr>
      <xdr:spPr>
        <a:xfrm>
          <a:off x="12611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81478</xdr:rowOff>
    </xdr:from>
    <xdr:ext cx="405111" cy="259045"/>
    <xdr:sp macro="" textlink="">
      <xdr:nvSpPr>
        <xdr:cNvPr id="890" name="n_1mainValue【庁舎】&#10;有形固定資産減価償却率">
          <a:extLst>
            <a:ext uri="{FF2B5EF4-FFF2-40B4-BE49-F238E27FC236}">
              <a16:creationId xmlns:a16="http://schemas.microsoft.com/office/drawing/2014/main" id="{D799AEFF-9D8C-42DB-8217-929CF50B1FC2}"/>
            </a:ext>
          </a:extLst>
        </xdr:cNvPr>
        <xdr:cNvSpPr txBox="1"/>
      </xdr:nvSpPr>
      <xdr:spPr>
        <a:xfrm>
          <a:off x="15266044" y="1705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48821</xdr:rowOff>
    </xdr:from>
    <xdr:ext cx="405111" cy="259045"/>
    <xdr:sp macro="" textlink="">
      <xdr:nvSpPr>
        <xdr:cNvPr id="891" name="n_2mainValue【庁舎】&#10;有形固定資産減価償却率">
          <a:extLst>
            <a:ext uri="{FF2B5EF4-FFF2-40B4-BE49-F238E27FC236}">
              <a16:creationId xmlns:a16="http://schemas.microsoft.com/office/drawing/2014/main" id="{CEFC1FE1-8802-433E-BF8C-9D0C59FE677C}"/>
            </a:ext>
          </a:extLst>
        </xdr:cNvPr>
        <xdr:cNvSpPr txBox="1"/>
      </xdr:nvSpPr>
      <xdr:spPr>
        <a:xfrm>
          <a:off x="14389744" y="1702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14532</xdr:rowOff>
    </xdr:from>
    <xdr:ext cx="405111" cy="259045"/>
    <xdr:sp macro="" textlink="">
      <xdr:nvSpPr>
        <xdr:cNvPr id="892" name="n_3mainValue【庁舎】&#10;有形固定資産減価償却率">
          <a:extLst>
            <a:ext uri="{FF2B5EF4-FFF2-40B4-BE49-F238E27FC236}">
              <a16:creationId xmlns:a16="http://schemas.microsoft.com/office/drawing/2014/main" id="{F17CA730-C756-4E75-B171-4DDE0FC7350E}"/>
            </a:ext>
          </a:extLst>
        </xdr:cNvPr>
        <xdr:cNvSpPr txBox="1"/>
      </xdr:nvSpPr>
      <xdr:spPr>
        <a:xfrm>
          <a:off x="13500744" y="1698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153325</xdr:rowOff>
    </xdr:from>
    <xdr:ext cx="340478" cy="259045"/>
    <xdr:sp macro="" textlink="">
      <xdr:nvSpPr>
        <xdr:cNvPr id="893" name="n_4mainValue【庁舎】&#10;有形固定資産減価償却率">
          <a:extLst>
            <a:ext uri="{FF2B5EF4-FFF2-40B4-BE49-F238E27FC236}">
              <a16:creationId xmlns:a16="http://schemas.microsoft.com/office/drawing/2014/main" id="{EDF6B7B2-0C54-42BA-A51B-019A7A32608F}"/>
            </a:ext>
          </a:extLst>
        </xdr:cNvPr>
        <xdr:cNvSpPr txBox="1"/>
      </xdr:nvSpPr>
      <xdr:spPr>
        <a:xfrm>
          <a:off x="12644061" y="169554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13FDD19F-906C-40C0-B0AC-4D18EE942AF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1857A443-734C-4716-873B-E978499A1C0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804865A6-8531-4034-8C3C-5422A900EB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2B948BD1-7F5D-4F5D-A7B3-FD91FBA620D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06115E80-563E-440F-9592-DC92EEFAE6B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A12CB650-7737-427F-80F3-F55FF43A4C2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358E9CF1-73F0-46AB-8730-11413A85E29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2FDAC0F1-03F4-4B70-8F76-999FF374D78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4DECC78D-1377-4244-A717-47704B56CE8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1B8C0EC3-8E8B-4631-AF14-7FB861BD736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a:extLst>
            <a:ext uri="{FF2B5EF4-FFF2-40B4-BE49-F238E27FC236}">
              <a16:creationId xmlns:a16="http://schemas.microsoft.com/office/drawing/2014/main" id="{E3CCFB88-EC09-4AF7-96FF-E61FAF076CA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a:extLst>
            <a:ext uri="{FF2B5EF4-FFF2-40B4-BE49-F238E27FC236}">
              <a16:creationId xmlns:a16="http://schemas.microsoft.com/office/drawing/2014/main" id="{2BD2DB4F-A74C-4BAF-8F8E-16405232BEE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a:extLst>
            <a:ext uri="{FF2B5EF4-FFF2-40B4-BE49-F238E27FC236}">
              <a16:creationId xmlns:a16="http://schemas.microsoft.com/office/drawing/2014/main" id="{DCAC0413-6AA6-4E72-BBB0-54B6B402BD9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a:extLst>
            <a:ext uri="{FF2B5EF4-FFF2-40B4-BE49-F238E27FC236}">
              <a16:creationId xmlns:a16="http://schemas.microsoft.com/office/drawing/2014/main" id="{BA5498E1-EFD4-4084-B6C9-400BCA427A0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a:extLst>
            <a:ext uri="{FF2B5EF4-FFF2-40B4-BE49-F238E27FC236}">
              <a16:creationId xmlns:a16="http://schemas.microsoft.com/office/drawing/2014/main" id="{DD3D27A3-DA5D-44A3-AAB0-D83075BC1BD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a:extLst>
            <a:ext uri="{FF2B5EF4-FFF2-40B4-BE49-F238E27FC236}">
              <a16:creationId xmlns:a16="http://schemas.microsoft.com/office/drawing/2014/main" id="{0E87D035-643E-464D-97CF-A9D82E3CA4B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a:extLst>
            <a:ext uri="{FF2B5EF4-FFF2-40B4-BE49-F238E27FC236}">
              <a16:creationId xmlns:a16="http://schemas.microsoft.com/office/drawing/2014/main" id="{67163D48-0AAD-46BF-8648-DF19AF0F9B4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a:extLst>
            <a:ext uri="{FF2B5EF4-FFF2-40B4-BE49-F238E27FC236}">
              <a16:creationId xmlns:a16="http://schemas.microsoft.com/office/drawing/2014/main" id="{5D954575-76FD-4B0A-AF59-BD4AF8F65E2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E0E8AD10-F5BF-4961-94DD-36EB5C7387B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F3DCBE1B-C100-4CCC-BC40-BBDF9713443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D76A9EFA-E919-40CA-B125-4BC2EA92322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15" name="直線コネクタ 914">
          <a:extLst>
            <a:ext uri="{FF2B5EF4-FFF2-40B4-BE49-F238E27FC236}">
              <a16:creationId xmlns:a16="http://schemas.microsoft.com/office/drawing/2014/main" id="{396261E6-4BFC-4AE9-BC72-8B48731F5F6F}"/>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16" name="【庁舎】&#10;一人当たり面積最小値テキスト">
          <a:extLst>
            <a:ext uri="{FF2B5EF4-FFF2-40B4-BE49-F238E27FC236}">
              <a16:creationId xmlns:a16="http://schemas.microsoft.com/office/drawing/2014/main" id="{DD5833D6-E971-4E29-A943-DFB3E3027F6E}"/>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17" name="直線コネクタ 916">
          <a:extLst>
            <a:ext uri="{FF2B5EF4-FFF2-40B4-BE49-F238E27FC236}">
              <a16:creationId xmlns:a16="http://schemas.microsoft.com/office/drawing/2014/main" id="{12E3F285-6680-4503-AF07-60607E722DED}"/>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8" name="【庁舎】&#10;一人当たり面積最大値テキスト">
          <a:extLst>
            <a:ext uri="{FF2B5EF4-FFF2-40B4-BE49-F238E27FC236}">
              <a16:creationId xmlns:a16="http://schemas.microsoft.com/office/drawing/2014/main" id="{77B295AF-D52A-4109-9236-48BDE33E1724}"/>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9" name="直線コネクタ 918">
          <a:extLst>
            <a:ext uri="{FF2B5EF4-FFF2-40B4-BE49-F238E27FC236}">
              <a16:creationId xmlns:a16="http://schemas.microsoft.com/office/drawing/2014/main" id="{3D655E3D-5A80-4FD1-9F1E-133B7C53AA0C}"/>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920" name="【庁舎】&#10;一人当たり面積平均値テキスト">
          <a:extLst>
            <a:ext uri="{FF2B5EF4-FFF2-40B4-BE49-F238E27FC236}">
              <a16:creationId xmlns:a16="http://schemas.microsoft.com/office/drawing/2014/main" id="{B46EEE69-2752-4AA7-B8E8-ADB6AA20A230}"/>
            </a:ext>
          </a:extLst>
        </xdr:cNvPr>
        <xdr:cNvSpPr txBox="1"/>
      </xdr:nvSpPr>
      <xdr:spPr>
        <a:xfrm>
          <a:off x="2219960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1" name="フローチャート: 判断 920">
          <a:extLst>
            <a:ext uri="{FF2B5EF4-FFF2-40B4-BE49-F238E27FC236}">
              <a16:creationId xmlns:a16="http://schemas.microsoft.com/office/drawing/2014/main" id="{BEF5E301-EE4D-4818-A7D1-F18AFF01FACE}"/>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2" name="フローチャート: 判断 921">
          <a:extLst>
            <a:ext uri="{FF2B5EF4-FFF2-40B4-BE49-F238E27FC236}">
              <a16:creationId xmlns:a16="http://schemas.microsoft.com/office/drawing/2014/main" id="{716BD367-2F0E-434A-B0B1-738B3607BE1E}"/>
            </a:ext>
          </a:extLst>
        </xdr:cNvPr>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3" name="フローチャート: 判断 922">
          <a:extLst>
            <a:ext uri="{FF2B5EF4-FFF2-40B4-BE49-F238E27FC236}">
              <a16:creationId xmlns:a16="http://schemas.microsoft.com/office/drawing/2014/main" id="{06402B98-4164-422F-88AA-7F162D72EBE3}"/>
            </a:ext>
          </a:extLst>
        </xdr:cNvPr>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4" name="フローチャート: 判断 923">
          <a:extLst>
            <a:ext uri="{FF2B5EF4-FFF2-40B4-BE49-F238E27FC236}">
              <a16:creationId xmlns:a16="http://schemas.microsoft.com/office/drawing/2014/main" id="{FDD5E99B-1B1F-4D43-8B52-105F83DA371E}"/>
            </a:ext>
          </a:extLst>
        </xdr:cNvPr>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25" name="フローチャート: 判断 924">
          <a:extLst>
            <a:ext uri="{FF2B5EF4-FFF2-40B4-BE49-F238E27FC236}">
              <a16:creationId xmlns:a16="http://schemas.microsoft.com/office/drawing/2014/main" id="{6FBF4F1A-11B9-409D-B1DB-168227DAC6F9}"/>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5396800F-EC03-43AE-8294-494DAFAB4A7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BFE609EF-5B23-4BFE-A6C4-A99AD279B70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F93447DE-3929-4778-81C7-7EB557D861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2313946B-CAB5-4919-8822-EC71118ECD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9ADC8123-8945-452E-97E6-5B5DBE4C42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39115</xdr:rowOff>
    </xdr:from>
    <xdr:to>
      <xdr:col>116</xdr:col>
      <xdr:colOff>114300</xdr:colOff>
      <xdr:row>104</xdr:row>
      <xdr:rowOff>140715</xdr:rowOff>
    </xdr:to>
    <xdr:sp macro="" textlink="">
      <xdr:nvSpPr>
        <xdr:cNvPr id="931" name="楕円 930">
          <a:extLst>
            <a:ext uri="{FF2B5EF4-FFF2-40B4-BE49-F238E27FC236}">
              <a16:creationId xmlns:a16="http://schemas.microsoft.com/office/drawing/2014/main" id="{6CA84B49-017E-432B-B6B0-89AF03767211}"/>
            </a:ext>
          </a:extLst>
        </xdr:cNvPr>
        <xdr:cNvSpPr/>
      </xdr:nvSpPr>
      <xdr:spPr>
        <a:xfrm>
          <a:off x="221107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17542</xdr:rowOff>
    </xdr:from>
    <xdr:ext cx="469744" cy="259045"/>
    <xdr:sp macro="" textlink="">
      <xdr:nvSpPr>
        <xdr:cNvPr id="932" name="【庁舎】&#10;一人当たり面積該当値テキスト">
          <a:extLst>
            <a:ext uri="{FF2B5EF4-FFF2-40B4-BE49-F238E27FC236}">
              <a16:creationId xmlns:a16="http://schemas.microsoft.com/office/drawing/2014/main" id="{24C9069D-9F2D-403F-A5D0-0AD2896110AA}"/>
            </a:ext>
          </a:extLst>
        </xdr:cNvPr>
        <xdr:cNvSpPr txBox="1"/>
      </xdr:nvSpPr>
      <xdr:spPr>
        <a:xfrm>
          <a:off x="22199600" y="1784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32258</xdr:rowOff>
    </xdr:from>
    <xdr:to>
      <xdr:col>112</xdr:col>
      <xdr:colOff>38100</xdr:colOff>
      <xdr:row>104</xdr:row>
      <xdr:rowOff>133858</xdr:rowOff>
    </xdr:to>
    <xdr:sp macro="" textlink="">
      <xdr:nvSpPr>
        <xdr:cNvPr id="933" name="楕円 932">
          <a:extLst>
            <a:ext uri="{FF2B5EF4-FFF2-40B4-BE49-F238E27FC236}">
              <a16:creationId xmlns:a16="http://schemas.microsoft.com/office/drawing/2014/main" id="{386C1FE8-8F26-4E8A-97FA-D20C60EADCAF}"/>
            </a:ext>
          </a:extLst>
        </xdr:cNvPr>
        <xdr:cNvSpPr/>
      </xdr:nvSpPr>
      <xdr:spPr>
        <a:xfrm>
          <a:off x="21272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83058</xdr:rowOff>
    </xdr:from>
    <xdr:to>
      <xdr:col>116</xdr:col>
      <xdr:colOff>63500</xdr:colOff>
      <xdr:row>104</xdr:row>
      <xdr:rowOff>89915</xdr:rowOff>
    </xdr:to>
    <xdr:cxnSp macro="">
      <xdr:nvCxnSpPr>
        <xdr:cNvPr id="934" name="直線コネクタ 933">
          <a:extLst>
            <a:ext uri="{FF2B5EF4-FFF2-40B4-BE49-F238E27FC236}">
              <a16:creationId xmlns:a16="http://schemas.microsoft.com/office/drawing/2014/main" id="{636DDA66-0D21-4920-8874-42DAF08B40C9}"/>
            </a:ext>
          </a:extLst>
        </xdr:cNvPr>
        <xdr:cNvCxnSpPr/>
      </xdr:nvCxnSpPr>
      <xdr:spPr>
        <a:xfrm>
          <a:off x="21323300" y="1791385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34544</xdr:rowOff>
    </xdr:from>
    <xdr:to>
      <xdr:col>107</xdr:col>
      <xdr:colOff>101600</xdr:colOff>
      <xdr:row>104</xdr:row>
      <xdr:rowOff>136144</xdr:rowOff>
    </xdr:to>
    <xdr:sp macro="" textlink="">
      <xdr:nvSpPr>
        <xdr:cNvPr id="935" name="楕円 934">
          <a:extLst>
            <a:ext uri="{FF2B5EF4-FFF2-40B4-BE49-F238E27FC236}">
              <a16:creationId xmlns:a16="http://schemas.microsoft.com/office/drawing/2014/main" id="{DE6435AB-F4CA-407E-A868-BEE3C6C7D7A3}"/>
            </a:ext>
          </a:extLst>
        </xdr:cNvPr>
        <xdr:cNvSpPr/>
      </xdr:nvSpPr>
      <xdr:spPr>
        <a:xfrm>
          <a:off x="20383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83058</xdr:rowOff>
    </xdr:from>
    <xdr:to>
      <xdr:col>111</xdr:col>
      <xdr:colOff>177800</xdr:colOff>
      <xdr:row>104</xdr:row>
      <xdr:rowOff>85344</xdr:rowOff>
    </xdr:to>
    <xdr:cxnSp macro="">
      <xdr:nvCxnSpPr>
        <xdr:cNvPr id="936" name="直線コネクタ 935">
          <a:extLst>
            <a:ext uri="{FF2B5EF4-FFF2-40B4-BE49-F238E27FC236}">
              <a16:creationId xmlns:a16="http://schemas.microsoft.com/office/drawing/2014/main" id="{E6A2D974-98E0-4071-ADA3-59518EC289E6}"/>
            </a:ext>
          </a:extLst>
        </xdr:cNvPr>
        <xdr:cNvCxnSpPr/>
      </xdr:nvCxnSpPr>
      <xdr:spPr>
        <a:xfrm flipV="1">
          <a:off x="20434300" y="179138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164846</xdr:rowOff>
    </xdr:from>
    <xdr:to>
      <xdr:col>102</xdr:col>
      <xdr:colOff>165100</xdr:colOff>
      <xdr:row>104</xdr:row>
      <xdr:rowOff>94996</xdr:rowOff>
    </xdr:to>
    <xdr:sp macro="" textlink="">
      <xdr:nvSpPr>
        <xdr:cNvPr id="937" name="楕円 936">
          <a:extLst>
            <a:ext uri="{FF2B5EF4-FFF2-40B4-BE49-F238E27FC236}">
              <a16:creationId xmlns:a16="http://schemas.microsoft.com/office/drawing/2014/main" id="{237DD2F8-FE80-4B09-B118-260CBA0F96FA}"/>
            </a:ext>
          </a:extLst>
        </xdr:cNvPr>
        <xdr:cNvSpPr/>
      </xdr:nvSpPr>
      <xdr:spPr>
        <a:xfrm>
          <a:off x="19494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44196</xdr:rowOff>
    </xdr:from>
    <xdr:to>
      <xdr:col>107</xdr:col>
      <xdr:colOff>50800</xdr:colOff>
      <xdr:row>104</xdr:row>
      <xdr:rowOff>85344</xdr:rowOff>
    </xdr:to>
    <xdr:cxnSp macro="">
      <xdr:nvCxnSpPr>
        <xdr:cNvPr id="938" name="直線コネクタ 937">
          <a:extLst>
            <a:ext uri="{FF2B5EF4-FFF2-40B4-BE49-F238E27FC236}">
              <a16:creationId xmlns:a16="http://schemas.microsoft.com/office/drawing/2014/main" id="{2BE48BC8-DE64-4E37-A632-9636F6175CDA}"/>
            </a:ext>
          </a:extLst>
        </xdr:cNvPr>
        <xdr:cNvCxnSpPr/>
      </xdr:nvCxnSpPr>
      <xdr:spPr>
        <a:xfrm>
          <a:off x="19545300" y="178749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167132</xdr:rowOff>
    </xdr:from>
    <xdr:to>
      <xdr:col>98</xdr:col>
      <xdr:colOff>38100</xdr:colOff>
      <xdr:row>104</xdr:row>
      <xdr:rowOff>97282</xdr:rowOff>
    </xdr:to>
    <xdr:sp macro="" textlink="">
      <xdr:nvSpPr>
        <xdr:cNvPr id="939" name="楕円 938">
          <a:extLst>
            <a:ext uri="{FF2B5EF4-FFF2-40B4-BE49-F238E27FC236}">
              <a16:creationId xmlns:a16="http://schemas.microsoft.com/office/drawing/2014/main" id="{49D8BF81-7518-43B7-AC5F-7246A837BA13}"/>
            </a:ext>
          </a:extLst>
        </xdr:cNvPr>
        <xdr:cNvSpPr/>
      </xdr:nvSpPr>
      <xdr:spPr>
        <a:xfrm>
          <a:off x="186055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44196</xdr:rowOff>
    </xdr:from>
    <xdr:to>
      <xdr:col>102</xdr:col>
      <xdr:colOff>114300</xdr:colOff>
      <xdr:row>104</xdr:row>
      <xdr:rowOff>46482</xdr:rowOff>
    </xdr:to>
    <xdr:cxnSp macro="">
      <xdr:nvCxnSpPr>
        <xdr:cNvPr id="940" name="直線コネクタ 939">
          <a:extLst>
            <a:ext uri="{FF2B5EF4-FFF2-40B4-BE49-F238E27FC236}">
              <a16:creationId xmlns:a16="http://schemas.microsoft.com/office/drawing/2014/main" id="{988E2EAA-3D8E-48D7-982C-0FEAE4471CC2}"/>
            </a:ext>
          </a:extLst>
        </xdr:cNvPr>
        <xdr:cNvCxnSpPr/>
      </xdr:nvCxnSpPr>
      <xdr:spPr>
        <a:xfrm flipV="1">
          <a:off x="18656300" y="178749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41" name="n_1aveValue【庁舎】&#10;一人当たり面積">
          <a:extLst>
            <a:ext uri="{FF2B5EF4-FFF2-40B4-BE49-F238E27FC236}">
              <a16:creationId xmlns:a16="http://schemas.microsoft.com/office/drawing/2014/main" id="{653BBF15-7ED6-4EA4-9F0C-FABB77D85676}"/>
            </a:ext>
          </a:extLst>
        </xdr:cNvPr>
        <xdr:cNvSpPr txBox="1"/>
      </xdr:nvSpPr>
      <xdr:spPr>
        <a:xfrm>
          <a:off x="210757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170705</xdr:rowOff>
    </xdr:from>
    <xdr:ext cx="469744" cy="259045"/>
    <xdr:sp macro="" textlink="">
      <xdr:nvSpPr>
        <xdr:cNvPr id="942" name="n_2aveValue【庁舎】&#10;一人当たり面積">
          <a:extLst>
            <a:ext uri="{FF2B5EF4-FFF2-40B4-BE49-F238E27FC236}">
              <a16:creationId xmlns:a16="http://schemas.microsoft.com/office/drawing/2014/main" id="{4031F45F-4B5A-48BA-BA11-8971D484E58E}"/>
            </a:ext>
          </a:extLst>
        </xdr:cNvPr>
        <xdr:cNvSpPr txBox="1"/>
      </xdr:nvSpPr>
      <xdr:spPr>
        <a:xfrm>
          <a:off x="201994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43" name="n_3aveValue【庁舎】&#10;一人当たり面積">
          <a:extLst>
            <a:ext uri="{FF2B5EF4-FFF2-40B4-BE49-F238E27FC236}">
              <a16:creationId xmlns:a16="http://schemas.microsoft.com/office/drawing/2014/main" id="{D04A48C8-B5D6-4BFC-AD74-B0D48F45D8F6}"/>
            </a:ext>
          </a:extLst>
        </xdr:cNvPr>
        <xdr:cNvSpPr txBox="1"/>
      </xdr:nvSpPr>
      <xdr:spPr>
        <a:xfrm>
          <a:off x="19310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44" name="n_4aveValue【庁舎】&#10;一人当たり面積">
          <a:extLst>
            <a:ext uri="{FF2B5EF4-FFF2-40B4-BE49-F238E27FC236}">
              <a16:creationId xmlns:a16="http://schemas.microsoft.com/office/drawing/2014/main" id="{1DB07458-3B7C-40BC-A043-57C570431B3B}"/>
            </a:ext>
          </a:extLst>
        </xdr:cNvPr>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150385</xdr:rowOff>
    </xdr:from>
    <xdr:ext cx="469744" cy="259045"/>
    <xdr:sp macro="" textlink="">
      <xdr:nvSpPr>
        <xdr:cNvPr id="945" name="n_1mainValue【庁舎】&#10;一人当たり面積">
          <a:extLst>
            <a:ext uri="{FF2B5EF4-FFF2-40B4-BE49-F238E27FC236}">
              <a16:creationId xmlns:a16="http://schemas.microsoft.com/office/drawing/2014/main" id="{EC8827C6-316E-4684-A247-F69241EF80AB}"/>
            </a:ext>
          </a:extLst>
        </xdr:cNvPr>
        <xdr:cNvSpPr txBox="1"/>
      </xdr:nvSpPr>
      <xdr:spPr>
        <a:xfrm>
          <a:off x="21075727" y="1763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152671</xdr:rowOff>
    </xdr:from>
    <xdr:ext cx="469744" cy="259045"/>
    <xdr:sp macro="" textlink="">
      <xdr:nvSpPr>
        <xdr:cNvPr id="946" name="n_2mainValue【庁舎】&#10;一人当たり面積">
          <a:extLst>
            <a:ext uri="{FF2B5EF4-FFF2-40B4-BE49-F238E27FC236}">
              <a16:creationId xmlns:a16="http://schemas.microsoft.com/office/drawing/2014/main" id="{E15E0B64-CDAE-4332-AD08-C787F08B6542}"/>
            </a:ext>
          </a:extLst>
        </xdr:cNvPr>
        <xdr:cNvSpPr txBox="1"/>
      </xdr:nvSpPr>
      <xdr:spPr>
        <a:xfrm>
          <a:off x="20199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111523</xdr:rowOff>
    </xdr:from>
    <xdr:ext cx="469744" cy="259045"/>
    <xdr:sp macro="" textlink="">
      <xdr:nvSpPr>
        <xdr:cNvPr id="947" name="n_3mainValue【庁舎】&#10;一人当たり面積">
          <a:extLst>
            <a:ext uri="{FF2B5EF4-FFF2-40B4-BE49-F238E27FC236}">
              <a16:creationId xmlns:a16="http://schemas.microsoft.com/office/drawing/2014/main" id="{21766E78-7806-46D1-B87B-A17F5540EF47}"/>
            </a:ext>
          </a:extLst>
        </xdr:cNvPr>
        <xdr:cNvSpPr txBox="1"/>
      </xdr:nvSpPr>
      <xdr:spPr>
        <a:xfrm>
          <a:off x="193104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113809</xdr:rowOff>
    </xdr:from>
    <xdr:ext cx="469744" cy="259045"/>
    <xdr:sp macro="" textlink="">
      <xdr:nvSpPr>
        <xdr:cNvPr id="948" name="n_4mainValue【庁舎】&#10;一人当たり面積">
          <a:extLst>
            <a:ext uri="{FF2B5EF4-FFF2-40B4-BE49-F238E27FC236}">
              <a16:creationId xmlns:a16="http://schemas.microsoft.com/office/drawing/2014/main" id="{BBB9DE93-1BFE-46D9-A19E-B3B03DEB33B3}"/>
            </a:ext>
          </a:extLst>
        </xdr:cNvPr>
        <xdr:cNvSpPr txBox="1"/>
      </xdr:nvSpPr>
      <xdr:spPr>
        <a:xfrm>
          <a:off x="18421427" y="17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CD7ACAC5-25BF-481B-90ED-EDAEFC5A19D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7416C2ED-D4E2-4B44-BD24-ED2B95C8F41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CC8C1F22-5811-4DAA-A8BD-F5C6BF74664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・有形固定資産減価償却率が類似団体と比較して特に高くなっている施設は消防施設であり、特に低くなっている施設は図書館、市民会館及び庁舎である。</a:t>
          </a:r>
        </a:p>
        <a:p>
          <a:r>
            <a:rPr kumimoji="1" lang="ja-JP" altLang="en-US" sz="1300">
              <a:latin typeface="ＭＳ Ｐゴシック" panose="020B0600070205080204" pitchFamily="50" charset="-128"/>
              <a:ea typeface="ＭＳ Ｐゴシック" panose="020B0600070205080204" pitchFamily="50" charset="-128"/>
            </a:rPr>
            <a:t>・福祉施設については、令和３年度から母子生活支援施設を廃止したことにより該当する施設がなくなった。</a:t>
          </a:r>
        </a:p>
        <a:p>
          <a:r>
            <a:rPr kumimoji="1" lang="ja-JP" altLang="en-US" sz="1300">
              <a:latin typeface="ＭＳ Ｐゴシック" panose="020B0600070205080204" pitchFamily="50" charset="-128"/>
              <a:ea typeface="ＭＳ Ｐゴシック" panose="020B0600070205080204" pitchFamily="50" charset="-128"/>
            </a:rPr>
            <a:t>・市民会館については、令和３年度に文化センターの耐震補強事業が完了したことにより、有形固定資産減価償却率が低くなった。</a:t>
          </a:r>
        </a:p>
        <a:p>
          <a:r>
            <a:rPr kumimoji="1" lang="ja-JP" altLang="en-US" sz="1300">
              <a:latin typeface="ＭＳ Ｐゴシック" panose="020B0600070205080204" pitchFamily="50" charset="-128"/>
              <a:ea typeface="ＭＳ Ｐゴシック" panose="020B0600070205080204" pitchFamily="50" charset="-128"/>
            </a:rPr>
            <a:t>・消防施設については、防火水そう及び消火栓の多くが法定耐用年数を経過していることから、有形固定資産減価償却率が高くなっている。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・庁舎及び図書館の有形固定資産減価償却率が低くなっている要因として、庁舎は震災による建て替え、図書館は平成３０年度に開館した市民交流センター内に中央図書館を設置したためである。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75,123
74,707
279.43
42,043,954
40,940,842
894,436
20,168,826
42,600,674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本市の財政力指数は、類似団体内平均値、全国平均、県平均よりもやや上回っているが、前年度との比較では、</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年度の普通交付税再算定に伴い基準財政需要額が一時的に増加し、財政力指数が</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ポイント低下した。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内平均値との比較では、普通交付税再算定による影響やコロナ禍により雇用・所得環境が不安定であることから税収等が落ち込み、類似団体内の財政力指数平均値が前年度から大幅に低下している中、本市は極めて高い徴収率（市税徴収率（現年度分）：</a:t>
          </a:r>
          <a:r>
            <a:rPr kumimoji="1" lang="en-US" altLang="ja-JP" sz="1200">
              <a:latin typeface="ＭＳ Ｐゴシック" panose="020B0600070205080204" pitchFamily="50" charset="-128"/>
              <a:ea typeface="ＭＳ Ｐゴシック" panose="020B0600070205080204" pitchFamily="50" charset="-128"/>
            </a:rPr>
            <a:t>99.5</a:t>
          </a:r>
          <a:r>
            <a:rPr kumimoji="1" lang="ja-JP" altLang="en-US" sz="1200">
              <a:latin typeface="ＭＳ Ｐゴシック" panose="020B0600070205080204" pitchFamily="50" charset="-128"/>
              <a:ea typeface="ＭＳ Ｐゴシック" panose="020B0600070205080204" pitchFamily="50" charset="-128"/>
            </a:rPr>
            <a:t>％）で市税の確保に努めたことから大幅な税収の落ち込みとはならず、財政力指数の水準を維持し、類似団体平均を上回った。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56243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5024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37</xdr:row>
      <xdr:rowOff>158750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58255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37</xdr:row>
      <xdr:rowOff>158750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37</xdr:row>
      <xdr:rowOff>158750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127199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5443</xdr:rowOff>
    </xdr:from>
    <xdr:to>
      <xdr:col>23</xdr:col>
      <xdr:colOff>184150</xdr:colOff>
      <xdr:row>38</xdr:row>
      <xdr:rowOff>107043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21970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経常収支比率は、類似団体内平均値、全国平均、県平均と比較し依然として高い水準にある。</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年度は普通交付税再算定に伴う追加交付や特別交付税（災害分）などによる増収で、経常的な財源が一時的に増加したことにより、前年度に比べて</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ポイント低下したが、類似団体内平均値との比較では</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ポイント上回った。　　　</a:t>
          </a:r>
        </a:p>
        <a:p>
          <a:r>
            <a:rPr kumimoji="1" lang="ja-JP" altLang="en-US" sz="1200">
              <a:latin typeface="ＭＳ Ｐゴシック" panose="020B0600070205080204" pitchFamily="50" charset="-128"/>
              <a:ea typeface="ＭＳ Ｐゴシック" panose="020B0600070205080204" pitchFamily="50" charset="-128"/>
            </a:rPr>
            <a:t>　今後、経常一般財源の大幅な増収が見込めないため、経常経費の一層の効率化に努める。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108268</xdr:rowOff>
    </xdr:from>
    <xdr:to>
      <xdr:col>23</xdr:col>
      <xdr:colOff>133350</xdr:colOff>
      <xdr:row>65</xdr:row>
      <xdr:rowOff>18732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09618"/>
          <a:ext cx="838200" cy="2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18732</xdr:rowOff>
    </xdr:from>
    <xdr:to>
      <xdr:col>19</xdr:col>
      <xdr:colOff>133350</xdr:colOff>
      <xdr:row>65</xdr:row>
      <xdr:rowOff>36830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6298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153988</xdr:rowOff>
    </xdr:from>
    <xdr:to>
      <xdr:col>15</xdr:col>
      <xdr:colOff>82550</xdr:colOff>
      <xdr:row>65</xdr:row>
      <xdr:rowOff>36830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267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108268</xdr:rowOff>
    </xdr:from>
    <xdr:to>
      <xdr:col>11</xdr:col>
      <xdr:colOff>31750</xdr:colOff>
      <xdr:row>64</xdr:row>
      <xdr:rowOff>153988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0961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57468</xdr:rowOff>
    </xdr:from>
    <xdr:to>
      <xdr:col>23</xdr:col>
      <xdr:colOff>184150</xdr:colOff>
      <xdr:row>63</xdr:row>
      <xdr:rowOff>159068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29545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3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139382</xdr:rowOff>
    </xdr:from>
    <xdr:to>
      <xdr:col>19</xdr:col>
      <xdr:colOff>184150</xdr:colOff>
      <xdr:row>65</xdr:row>
      <xdr:rowOff>69532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54309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9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103188</xdr:rowOff>
    </xdr:from>
    <xdr:to>
      <xdr:col>11</xdr:col>
      <xdr:colOff>82550</xdr:colOff>
      <xdr:row>65</xdr:row>
      <xdr:rowOff>33338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18115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人当たり人件費・物件費等決算額では、類似団体内平均値とほぼ同水準となった。前年度までは令和元年台風</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号豪雨災害に伴う災害ごみの処理経費をはじめ、住宅等除染対策事業に伴う除染廃棄物（除去土壌等）の中間貯蔵施設への搬出経費などの物件費による影響で、類似団体内平均を大きく上回っていたが、前年度までに事業が概ね完了したことから、類似団体と同水準の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今後は、公共施設の維持管理等の経常経費について、公共施設等個別施設計画等による施設配置の最適化を進め、コストの低減に努める。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5880</xdr:rowOff>
    </xdr:from>
    <xdr:to>
      <xdr:col>23</xdr:col>
      <xdr:colOff>133350</xdr:colOff>
      <xdr:row>85</xdr:row>
      <xdr:rowOff>91777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407680"/>
          <a:ext cx="838200" cy="25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14881</xdr:rowOff>
    </xdr:from>
    <xdr:to>
      <xdr:col>19</xdr:col>
      <xdr:colOff>133350</xdr:colOff>
      <xdr:row>85</xdr:row>
      <xdr:rowOff>91777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16681"/>
          <a:ext cx="889000" cy="24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8147</xdr:rowOff>
    </xdr:from>
    <xdr:to>
      <xdr:col>15</xdr:col>
      <xdr:colOff>82550</xdr:colOff>
      <xdr:row>84</xdr:row>
      <xdr:rowOff>14881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38497"/>
          <a:ext cx="889000" cy="17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93436</xdr:rowOff>
    </xdr:from>
    <xdr:to>
      <xdr:col>11</xdr:col>
      <xdr:colOff>31750</xdr:colOff>
      <xdr:row>83</xdr:row>
      <xdr:rowOff>8147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80886"/>
          <a:ext cx="889000" cy="25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126530</xdr:rowOff>
    </xdr:from>
    <xdr:to>
      <xdr:col>23</xdr:col>
      <xdr:colOff>184150</xdr:colOff>
      <xdr:row>84</xdr:row>
      <xdr:rowOff>56680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5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98607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40977</xdr:rowOff>
    </xdr:from>
    <xdr:to>
      <xdr:col>19</xdr:col>
      <xdr:colOff>184150</xdr:colOff>
      <xdr:row>85</xdr:row>
      <xdr:rowOff>142577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1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127354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00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135531</xdr:rowOff>
    </xdr:from>
    <xdr:to>
      <xdr:col>15</xdr:col>
      <xdr:colOff>133350</xdr:colOff>
      <xdr:row>84</xdr:row>
      <xdr:rowOff>65681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50458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5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128797</xdr:rowOff>
    </xdr:from>
    <xdr:to>
      <xdr:col>11</xdr:col>
      <xdr:colOff>82550</xdr:colOff>
      <xdr:row>83</xdr:row>
      <xdr:rowOff>58947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43724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7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42636</xdr:rowOff>
    </xdr:from>
    <xdr:to>
      <xdr:col>7</xdr:col>
      <xdr:colOff>31750</xdr:colOff>
      <xdr:row>81</xdr:row>
      <xdr:rowOff>144236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154413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本市においては、福島県人事委員会勧告の内容を基に給料表の改定を行っているため、国を上回る改定となっていること、また、職員の年代ごとの給与バランスを図るため給料表の号給を増設していること、更には一般行政職に占める４級以上の在職者の割合が高いことが、ラスパイレス指数の上昇要因となっ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294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89</xdr:row>
      <xdr:rowOff>35379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2254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89</xdr:row>
      <xdr:rowOff>18143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2254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121557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2771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3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70757</xdr:rowOff>
    </xdr:from>
    <xdr:to>
      <xdr:col>64</xdr:col>
      <xdr:colOff>152400</xdr:colOff>
      <xdr:row>90</xdr:row>
      <xdr:rowOff>907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157134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本市は、</a:t>
          </a:r>
          <a:r>
            <a:rPr kumimoji="1" lang="en-US" altLang="ja-JP" sz="1200">
              <a:latin typeface="ＭＳ Ｐゴシック" panose="020B0600070205080204" pitchFamily="50" charset="-128"/>
              <a:ea typeface="ＭＳ Ｐゴシック" panose="020B0600070205080204" pitchFamily="50" charset="-128"/>
            </a:rPr>
            <a:t>H27</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R6</a:t>
          </a:r>
          <a:r>
            <a:rPr kumimoji="1" lang="ja-JP" altLang="en-US" sz="1200">
              <a:latin typeface="ＭＳ Ｐゴシック" panose="020B0600070205080204" pitchFamily="50" charset="-128"/>
              <a:ea typeface="ＭＳ Ｐゴシック" panose="020B0600070205080204" pitchFamily="50" charset="-128"/>
            </a:rPr>
            <a:t>年度までを計画期間とする職員定員適正化計画において、</a:t>
          </a:r>
          <a:r>
            <a:rPr kumimoji="1" lang="en-US" altLang="ja-JP" sz="1200">
              <a:latin typeface="ＭＳ Ｐゴシック" panose="020B0600070205080204" pitchFamily="50" charset="-128"/>
              <a:ea typeface="ＭＳ Ｐゴシック" panose="020B0600070205080204" pitchFamily="50" charset="-128"/>
            </a:rPr>
            <a:t>H27.4.1</a:t>
          </a:r>
          <a:r>
            <a:rPr kumimoji="1" lang="ja-JP" altLang="en-US" sz="1200">
              <a:latin typeface="ＭＳ Ｐゴシック" panose="020B0600070205080204" pitchFamily="50" charset="-128"/>
              <a:ea typeface="ＭＳ Ｐゴシック" panose="020B0600070205080204" pitchFamily="50" charset="-128"/>
            </a:rPr>
            <a:t>の定年前正規職員数</a:t>
          </a:r>
          <a:r>
            <a:rPr kumimoji="1" lang="en-US" altLang="ja-JP" sz="1200">
              <a:latin typeface="ＭＳ Ｐゴシック" panose="020B0600070205080204" pitchFamily="50" charset="-128"/>
              <a:ea typeface="ＭＳ Ｐゴシック" panose="020B0600070205080204" pitchFamily="50" charset="-128"/>
            </a:rPr>
            <a:t>559</a:t>
          </a:r>
          <a:r>
            <a:rPr kumimoji="1" lang="ja-JP" altLang="en-US" sz="1200">
              <a:latin typeface="ＭＳ Ｐゴシック" panose="020B0600070205080204" pitchFamily="50" charset="-128"/>
              <a:ea typeface="ＭＳ Ｐゴシック" panose="020B0600070205080204" pitchFamily="50" charset="-128"/>
            </a:rPr>
            <a:t>人を基準とし、計画期間において正規職員は</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人削減し、再任用職員については、</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人増を目標に取り組んできたが、</a:t>
          </a:r>
          <a:r>
            <a:rPr kumimoji="1" lang="en-US" altLang="ja-JP" sz="1200">
              <a:latin typeface="ＭＳ Ｐゴシック" panose="020B0600070205080204" pitchFamily="50" charset="-128"/>
              <a:ea typeface="ＭＳ Ｐゴシック" panose="020B0600070205080204" pitchFamily="50" charset="-128"/>
            </a:rPr>
            <a:t>R5</a:t>
          </a:r>
          <a:r>
            <a:rPr kumimoji="1" lang="ja-JP" altLang="en-US" sz="1200">
              <a:latin typeface="ＭＳ Ｐゴシック" panose="020B0600070205080204" pitchFamily="50" charset="-128"/>
              <a:ea typeface="ＭＳ Ｐゴシック" panose="020B0600070205080204" pitchFamily="50" charset="-128"/>
            </a:rPr>
            <a:t>年度からの定年年齢引上げに伴い、現計画の期間を</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短縮し、新たな定員管理計画を策定して職員数を管理することとしている。現計画における本市の職員数は、類似団体との比較においては低水準にあり、効率的に行政運営を行っていると言えるが、今後はより安定した市民サービスを提供するため、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人当たりの職員数を</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人程度に設定し人員の確保に努める。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112728</xdr:rowOff>
    </xdr:from>
    <xdr:to>
      <xdr:col>81</xdr:col>
      <xdr:colOff>44450</xdr:colOff>
      <xdr:row>60</xdr:row>
      <xdr:rowOff>120771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9972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111578</xdr:rowOff>
    </xdr:from>
    <xdr:to>
      <xdr:col>77</xdr:col>
      <xdr:colOff>44450</xdr:colOff>
      <xdr:row>60</xdr:row>
      <xdr:rowOff>112728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98578"/>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92045</xdr:rowOff>
    </xdr:from>
    <xdr:to>
      <xdr:col>72</xdr:col>
      <xdr:colOff>203200</xdr:colOff>
      <xdr:row>60</xdr:row>
      <xdr:rowOff>111578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79045"/>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92045</xdr:rowOff>
    </xdr:from>
    <xdr:to>
      <xdr:col>68</xdr:col>
      <xdr:colOff>152400</xdr:colOff>
      <xdr:row>60</xdr:row>
      <xdr:rowOff>92045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79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69971</xdr:rowOff>
    </xdr:from>
    <xdr:to>
      <xdr:col>81</xdr:col>
      <xdr:colOff>95250</xdr:colOff>
      <xdr:row>61</xdr:row>
      <xdr:rowOff>121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86498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61928</xdr:rowOff>
    </xdr:from>
    <xdr:to>
      <xdr:col>77</xdr:col>
      <xdr:colOff>95250</xdr:colOff>
      <xdr:row>60</xdr:row>
      <xdr:rowOff>163528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2255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1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60778</xdr:rowOff>
    </xdr:from>
    <xdr:to>
      <xdr:col>73</xdr:col>
      <xdr:colOff>44450</xdr:colOff>
      <xdr:row>60</xdr:row>
      <xdr:rowOff>162378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1105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41245</xdr:rowOff>
    </xdr:from>
    <xdr:to>
      <xdr:col>68</xdr:col>
      <xdr:colOff>203200</xdr:colOff>
      <xdr:row>60</xdr:row>
      <xdr:rowOff>142845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153022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41245</xdr:rowOff>
    </xdr:from>
    <xdr:to>
      <xdr:col>64</xdr:col>
      <xdr:colOff>152400</xdr:colOff>
      <xdr:row>60</xdr:row>
      <xdr:rowOff>142845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153022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ポイント低下したものの、類似団体内平均値を</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回った。今後は近年多額の借入れを行った地方債の元金償還が順次開始されることで、指標が徐々に上昇する見込みであるが、地方債の借入れにあたっては、交付税措置が手厚い地方債を厳選し、実質的な公債費負担を抑制することで、健全な指標の維持に努める。　なお、当該指標は、</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年度に茶畑地区産業拠点整備事業に係る土地を郡山地方土地開発公社から買戻ししたため一時的に上昇している。公表される指標は単年度実質公債費比率の</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か年平均から算出しているため、</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年度まで影響を受ける。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92428</xdr:rowOff>
    </xdr:from>
    <xdr:to>
      <xdr:col>81</xdr:col>
      <xdr:colOff>44450</xdr:colOff>
      <xdr:row>42</xdr:row>
      <xdr:rowOff>105833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132645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113595</xdr:rowOff>
    </xdr:from>
    <xdr:to>
      <xdr:col>72</xdr:col>
      <xdr:colOff>203200</xdr:colOff>
      <xdr:row>42</xdr:row>
      <xdr:rowOff>132645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97159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72972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113595</xdr:rowOff>
    </xdr:from>
    <xdr:to>
      <xdr:col>68</xdr:col>
      <xdr:colOff>152400</xdr:colOff>
      <xdr:row>40</xdr:row>
      <xdr:rowOff>167217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9715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41628</xdr:rowOff>
    </xdr:from>
    <xdr:to>
      <xdr:col>81</xdr:col>
      <xdr:colOff>95250</xdr:colOff>
      <xdr:row>42</xdr:row>
      <xdr:rowOff>143228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13705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81845</xdr:rowOff>
    </xdr:from>
    <xdr:to>
      <xdr:col>73</xdr:col>
      <xdr:colOff>44450</xdr:colOff>
      <xdr:row>43</xdr:row>
      <xdr:rowOff>11995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168222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62795</xdr:rowOff>
    </xdr:from>
    <xdr:to>
      <xdr:col>68</xdr:col>
      <xdr:colOff>203200</xdr:colOff>
      <xdr:row>40</xdr:row>
      <xdr:rowOff>164395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3122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将来負担比率について、前年度との比較では、下水道事業の企業債残高が減少し、将来的な繰入額が減少したことにより前年度から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ポイント低下した。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類似団体内平均値との比較では、文化センター耐震補強事業や令和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年福島県沖地震災害復旧事業などにより地方債残高が増加したことで類似団体内平均値を</a:t>
          </a:r>
          <a:r>
            <a:rPr kumimoji="1" lang="en-US" altLang="ja-JP" sz="1200">
              <a:latin typeface="ＭＳ Ｐゴシック" panose="020B0600070205080204" pitchFamily="50" charset="-128"/>
              <a:ea typeface="ＭＳ Ｐゴシック" panose="020B0600070205080204" pitchFamily="50" charset="-128"/>
            </a:rPr>
            <a:t>38.5</a:t>
          </a:r>
          <a:r>
            <a:rPr kumimoji="1" lang="ja-JP" altLang="en-US" sz="1200">
              <a:latin typeface="ＭＳ Ｐゴシック" panose="020B0600070205080204" pitchFamily="50" charset="-128"/>
              <a:ea typeface="ＭＳ Ｐゴシック" panose="020B0600070205080204" pitchFamily="50" charset="-128"/>
            </a:rPr>
            <a:t>ポイント上回った。</a:t>
          </a:r>
        </a:p>
        <a:p>
          <a:r>
            <a:rPr kumimoji="1" lang="ja-JP" altLang="en-US" sz="1200">
              <a:latin typeface="ＭＳ Ｐゴシック" panose="020B0600070205080204" pitchFamily="50" charset="-128"/>
              <a:ea typeface="ＭＳ Ｐゴシック" panose="020B0600070205080204" pitchFamily="50" charset="-128"/>
            </a:rPr>
            <a:t>　今後も駅西地区都市再生整備や過疎地域指定に伴う過疎対策事業等による地方債残高の増加や基金残高の減少などにより、指標が上昇する見込みであるが、交付税措置が手厚い地方債を厳選するなど実質的な将来負担を抑制することで、健全な指標を維持できる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58067</xdr:rowOff>
    </xdr:from>
    <xdr:to>
      <xdr:col>81</xdr:col>
      <xdr:colOff>44450</xdr:colOff>
      <xdr:row>18</xdr:row>
      <xdr:rowOff>98284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14416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22030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22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28575</xdr:rowOff>
    </xdr:from>
    <xdr:to>
      <xdr:col>77</xdr:col>
      <xdr:colOff>44450</xdr:colOff>
      <xdr:row>18</xdr:row>
      <xdr:rowOff>98284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114675"/>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2963</xdr:rowOff>
    </xdr:from>
    <xdr:to>
      <xdr:col>72</xdr:col>
      <xdr:colOff>203200</xdr:colOff>
      <xdr:row>18</xdr:row>
      <xdr:rowOff>28575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2917613"/>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100683</xdr:rowOff>
    </xdr:from>
    <xdr:to>
      <xdr:col>68</xdr:col>
      <xdr:colOff>152400</xdr:colOff>
      <xdr:row>17</xdr:row>
      <xdr:rowOff>2963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2843883"/>
          <a:ext cx="8890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7267</xdr:rowOff>
    </xdr:from>
    <xdr:to>
      <xdr:col>81</xdr:col>
      <xdr:colOff>95250</xdr:colOff>
      <xdr:row>18</xdr:row>
      <xdr:rowOff>108867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0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150794</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0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47484</xdr:rowOff>
    </xdr:from>
    <xdr:to>
      <xdr:col>77</xdr:col>
      <xdr:colOff>95250</xdr:colOff>
      <xdr:row>18</xdr:row>
      <xdr:rowOff>149084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1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133861</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219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149225</xdr:rowOff>
    </xdr:from>
    <xdr:to>
      <xdr:col>73</xdr:col>
      <xdr:colOff>44450</xdr:colOff>
      <xdr:row>18</xdr:row>
      <xdr:rowOff>79375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0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64152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15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123613</xdr:rowOff>
    </xdr:from>
    <xdr:to>
      <xdr:col>68</xdr:col>
      <xdr:colOff>203200</xdr:colOff>
      <xdr:row>17</xdr:row>
      <xdr:rowOff>53763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38540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49883</xdr:rowOff>
    </xdr:from>
    <xdr:to>
      <xdr:col>64</xdr:col>
      <xdr:colOff>152400</xdr:colOff>
      <xdr:row>16</xdr:row>
      <xdr:rowOff>151483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7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136260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87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95249</xdr:rowOff>
    </xdr:from>
    <xdr:ext cx="9220200" cy="56197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762000" y="4552949"/>
          <a:ext cx="9220200" cy="561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75,123
74,707
279.43
42,043,954
40,940,842
894,436
20,168,826
42,600,674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人件費に係る経常収支比率は、前年度から</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ポイント低下し、類似団体内平均値とほぼ同水準となった。本市では、</a:t>
          </a:r>
          <a:r>
            <a:rPr kumimoji="1" lang="en-US" altLang="ja-JP" sz="1200">
              <a:latin typeface="ＭＳ Ｐゴシック" panose="020B0600070205080204" pitchFamily="50" charset="-128"/>
              <a:ea typeface="ＭＳ Ｐゴシック" panose="020B0600070205080204" pitchFamily="50" charset="-128"/>
            </a:rPr>
            <a:t>H27</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R6</a:t>
          </a:r>
          <a:r>
            <a:rPr kumimoji="1" lang="ja-JP" altLang="en-US" sz="1200">
              <a:latin typeface="ＭＳ Ｐゴシック" panose="020B0600070205080204" pitchFamily="50" charset="-128"/>
              <a:ea typeface="ＭＳ Ｐゴシック" panose="020B0600070205080204" pitchFamily="50" charset="-128"/>
            </a:rPr>
            <a:t>年度までの</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年間を計画期間とする職員定員適正化計画の中で、正職員</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人の削減を目標に適正化に取り組んできた。</a:t>
          </a:r>
          <a:r>
            <a:rPr kumimoji="1" lang="en-US" altLang="ja-JP" sz="1200">
              <a:latin typeface="ＭＳ Ｐゴシック" panose="020B0600070205080204" pitchFamily="50" charset="-128"/>
              <a:ea typeface="ＭＳ Ｐゴシック" panose="020B0600070205080204" pitchFamily="50" charset="-128"/>
            </a:rPr>
            <a:t>R5</a:t>
          </a:r>
          <a:r>
            <a:rPr kumimoji="1" lang="ja-JP" altLang="en-US" sz="1200">
              <a:latin typeface="ＭＳ Ｐゴシック" panose="020B0600070205080204" pitchFamily="50" charset="-128"/>
              <a:ea typeface="ＭＳ Ｐゴシック" panose="020B0600070205080204" pitchFamily="50" charset="-128"/>
            </a:rPr>
            <a:t>年度からは定年延長に伴い新たな定員管理計画を策定することとし、効率的で安定した行政サービスの提供、ワークライフバランスを保つための職場環境改善に努めていく。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38</xdr:row>
      <xdr:rowOff>72136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7750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38</xdr:row>
      <xdr:rowOff>72136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94044"/>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940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23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99585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21336</xdr:rowOff>
    </xdr:from>
    <xdr:to>
      <xdr:col>20</xdr:col>
      <xdr:colOff>38100</xdr:colOff>
      <xdr:row>38</xdr:row>
      <xdr:rowOff>122936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133113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05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ポイント低下したものの、類似団体内平均値を</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上回り、全国平均より高い水準となった。これは市民交流センター、風流のはじめ館、特撮アーカイブセンターなどここ数年で建設された新規施設の維持管理経費等が増加したことなど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今後は、公共施設の維持管理等の経常経費について、公共施設等個別施設計画等による施設配置の最適化を進め、コストの低減に努める。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913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21</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13100"/>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15422</xdr:rowOff>
    </xdr:from>
    <xdr:to>
      <xdr:col>73</xdr:col>
      <xdr:colOff>180975</xdr:colOff>
      <xdr:row>21</xdr:row>
      <xdr:rowOff>135164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6158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162378</xdr:rowOff>
    </xdr:from>
    <xdr:to>
      <xdr:col>69</xdr:col>
      <xdr:colOff>92075</xdr:colOff>
      <xdr:row>21</xdr:row>
      <xdr:rowOff>15422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199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54429</xdr:rowOff>
    </xdr:from>
    <xdr:to>
      <xdr:col>82</xdr:col>
      <xdr:colOff>158750</xdr:colOff>
      <xdr:row>18</xdr:row>
      <xdr:rowOff>156029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26506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84364</xdr:rowOff>
    </xdr:from>
    <xdr:to>
      <xdr:col>74</xdr:col>
      <xdr:colOff>31750</xdr:colOff>
      <xdr:row>22</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6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170741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77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136072</xdr:rowOff>
    </xdr:from>
    <xdr:to>
      <xdr:col>69</xdr:col>
      <xdr:colOff>142875</xdr:colOff>
      <xdr:row>21</xdr:row>
      <xdr:rowOff>66222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50999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5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111578</xdr:rowOff>
    </xdr:from>
    <xdr:to>
      <xdr:col>65</xdr:col>
      <xdr:colOff>53975</xdr:colOff>
      <xdr:row>20</xdr:row>
      <xdr:rowOff>41728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26505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扶助費に係る経常収支比率は、前年度から</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ポイント低下し、類似団体より高い水準であるが、全国平均より低い水準となった。扶助費に係る経常経費は、認定こども園等の施設型給付事業の減少等の影響で前年度より低下した。</a:t>
          </a:r>
        </a:p>
        <a:p>
          <a:r>
            <a:rPr kumimoji="1" lang="ja-JP" altLang="en-US" sz="1200">
              <a:latin typeface="ＭＳ Ｐゴシック" panose="020B0600070205080204" pitchFamily="50" charset="-128"/>
              <a:ea typeface="ＭＳ Ｐゴシック" panose="020B0600070205080204" pitchFamily="50" charset="-128"/>
            </a:rPr>
            <a:t>　国の制度設計や社会保障財源の状況に大きく左右されるが、今後は増加傾向が見込まれるため、市単独扶助費については、継続して効率化に努める。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67564</xdr:rowOff>
    </xdr:from>
    <xdr:to>
      <xdr:col>24</xdr:col>
      <xdr:colOff>25400</xdr:colOff>
      <xdr:row>56</xdr:row>
      <xdr:rowOff>140716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687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131572</xdr:rowOff>
    </xdr:from>
    <xdr:to>
      <xdr:col>19</xdr:col>
      <xdr:colOff>187325</xdr:colOff>
      <xdr:row>56</xdr:row>
      <xdr:rowOff>140716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32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122428</xdr:rowOff>
    </xdr:from>
    <xdr:to>
      <xdr:col>15</xdr:col>
      <xdr:colOff>98425</xdr:colOff>
      <xdr:row>56</xdr:row>
      <xdr:rowOff>131572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23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85852</xdr:rowOff>
    </xdr:from>
    <xdr:to>
      <xdr:col>11</xdr:col>
      <xdr:colOff>9525</xdr:colOff>
      <xdr:row>56</xdr:row>
      <xdr:rowOff>122428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87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160291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89916</xdr:rowOff>
    </xdr:from>
    <xdr:to>
      <xdr:col>20</xdr:col>
      <xdr:colOff>38100</xdr:colOff>
      <xdr:row>57</xdr:row>
      <xdr:rowOff>20066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4843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80772</xdr:rowOff>
    </xdr:from>
    <xdr:to>
      <xdr:col>15</xdr:col>
      <xdr:colOff>149225</xdr:colOff>
      <xdr:row>57</xdr:row>
      <xdr:rowOff>10922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167149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71628</xdr:rowOff>
    </xdr:from>
    <xdr:to>
      <xdr:col>11</xdr:col>
      <xdr:colOff>60325</xdr:colOff>
      <xdr:row>57</xdr:row>
      <xdr:rowOff>1778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158005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35052</xdr:rowOff>
    </xdr:from>
    <xdr:to>
      <xdr:col>6</xdr:col>
      <xdr:colOff>171450</xdr:colOff>
      <xdr:row>56</xdr:row>
      <xdr:rowOff>136652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121429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その他の経常収支比率は、前年度から</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ポイント低下し、類似団体内平均値を</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ポイント下回り全国平均と同水準となった。</a:t>
          </a:r>
        </a:p>
        <a:p>
          <a:r>
            <a:rPr kumimoji="1" lang="ja-JP" altLang="en-US" sz="1200">
              <a:latin typeface="ＭＳ Ｐゴシック" panose="020B0600070205080204" pitchFamily="50" charset="-128"/>
              <a:ea typeface="ＭＳ Ｐゴシック" panose="020B0600070205080204" pitchFamily="50" charset="-128"/>
            </a:rPr>
            <a:t>　前年度からの減少要因としては、道路橋りょう施設等の維持補修費が減少したことが主な要因である。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57</xdr:row>
      <xdr:rowOff>86178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79215"/>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86178</xdr:rowOff>
    </xdr:from>
    <xdr:to>
      <xdr:col>78</xdr:col>
      <xdr:colOff>69850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58828"/>
          <a:ext cx="889000" cy="60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4535</xdr:rowOff>
    </xdr:from>
    <xdr:to>
      <xdr:col>73</xdr:col>
      <xdr:colOff>180975</xdr:colOff>
      <xdr:row>61</xdr:row>
      <xdr:rowOff>135165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462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98170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4535</xdr:rowOff>
    </xdr:from>
    <xdr:to>
      <xdr:col>69</xdr:col>
      <xdr:colOff>92075</xdr:colOff>
      <xdr:row>61</xdr:row>
      <xdr:rowOff>135165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462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163484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35378</xdr:rowOff>
    </xdr:from>
    <xdr:to>
      <xdr:col>78</xdr:col>
      <xdr:colOff>120650</xdr:colOff>
      <xdr:row>57</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125185</xdr:rowOff>
    </xdr:from>
    <xdr:to>
      <xdr:col>74</xdr:col>
      <xdr:colOff>31750</xdr:colOff>
      <xdr:row>61</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40112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84365</xdr:rowOff>
    </xdr:from>
    <xdr:to>
      <xdr:col>69</xdr:col>
      <xdr:colOff>142875</xdr:colOff>
      <xdr:row>62</xdr:row>
      <xdr:rowOff>14515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170742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125185</xdr:rowOff>
    </xdr:from>
    <xdr:to>
      <xdr:col>65</xdr:col>
      <xdr:colOff>53975</xdr:colOff>
      <xdr:row>61</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40112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ポイント上昇し、類似団体内平均値を</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ポイント上回り、全国平均よりも高い水準となった。</a:t>
          </a:r>
        </a:p>
        <a:p>
          <a:r>
            <a:rPr kumimoji="1" lang="ja-JP" altLang="en-US" sz="1200">
              <a:latin typeface="ＭＳ Ｐゴシック" panose="020B0600070205080204" pitchFamily="50" charset="-128"/>
              <a:ea typeface="ＭＳ Ｐゴシック" panose="020B0600070205080204" pitchFamily="50" charset="-128"/>
            </a:rPr>
            <a:t>　補助費等は、一部事務組合に対する分担金等が大きな割合を占めるため、その事業進捗を注視するとともに、その他の各種団体への補助金については、費用対効果を見極め、交付基準の見直しや終期設定などの検討を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75565</xdr:rowOff>
    </xdr:from>
    <xdr:to>
      <xdr:col>82</xdr:col>
      <xdr:colOff>107950</xdr:colOff>
      <xdr:row>39</xdr:row>
      <xdr:rowOff>81280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7621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29845</xdr:rowOff>
    </xdr:from>
    <xdr:to>
      <xdr:col>78</xdr:col>
      <xdr:colOff>69850</xdr:colOff>
      <xdr:row>39</xdr:row>
      <xdr:rowOff>75565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54494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149860</xdr:rowOff>
    </xdr:from>
    <xdr:to>
      <xdr:col>73</xdr:col>
      <xdr:colOff>180975</xdr:colOff>
      <xdr:row>38</xdr:row>
      <xdr:rowOff>29845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935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149860</xdr:rowOff>
    </xdr:from>
    <xdr:to>
      <xdr:col>69</xdr:col>
      <xdr:colOff>92075</xdr:colOff>
      <xdr:row>38</xdr:row>
      <xdr:rowOff>6985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935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30480</xdr:rowOff>
    </xdr:from>
    <xdr:to>
      <xdr:col>82</xdr:col>
      <xdr:colOff>158750</xdr:colOff>
      <xdr:row>39</xdr:row>
      <xdr:rowOff>132080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2557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8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24765</xdr:rowOff>
    </xdr:from>
    <xdr:to>
      <xdr:col>78</xdr:col>
      <xdr:colOff>120650</xdr:colOff>
      <xdr:row>39</xdr:row>
      <xdr:rowOff>126365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111142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150495</xdr:rowOff>
    </xdr:from>
    <xdr:to>
      <xdr:col>74</xdr:col>
      <xdr:colOff>31750</xdr:colOff>
      <xdr:row>38</xdr:row>
      <xdr:rowOff>80645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65422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99060</xdr:rowOff>
    </xdr:from>
    <xdr:to>
      <xdr:col>69</xdr:col>
      <xdr:colOff>142875</xdr:colOff>
      <xdr:row>38</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42562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公債費に係る経常収支比率は、経常一般財源の増加により前年度から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ポイント低下となったものの、類似団体内平均値を</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ポイント下回り、全国平均よりも低い水準となった。</a:t>
          </a:r>
        </a:p>
        <a:p>
          <a:r>
            <a:rPr kumimoji="1" lang="ja-JP" altLang="en-US" sz="1200">
              <a:latin typeface="ＭＳ Ｐゴシック" panose="020B0600070205080204" pitchFamily="50" charset="-128"/>
              <a:ea typeface="ＭＳ Ｐゴシック" panose="020B0600070205080204" pitchFamily="50" charset="-128"/>
            </a:rPr>
            <a:t>　今後は、公共施設等の耐震化事業や災害対応などで、これまでに借入れを行った地方債の元金償還が順次開始されることにより、指標が徐々に上昇する見込みである。これからの地方債の借入れにあたっては、交付税措置が手厚い地方債を厳選することで、実質的な公債費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39915</xdr:rowOff>
    </xdr:from>
    <xdr:to>
      <xdr:col>24</xdr:col>
      <xdr:colOff>25400</xdr:colOff>
      <xdr:row>74</xdr:row>
      <xdr:rowOff>148772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7272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148772</xdr:rowOff>
    </xdr:from>
    <xdr:to>
      <xdr:col>19</xdr:col>
      <xdr:colOff>187325</xdr:colOff>
      <xdr:row>74</xdr:row>
      <xdr:rowOff>148772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283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83457</xdr:rowOff>
    </xdr:from>
    <xdr:to>
      <xdr:col>15</xdr:col>
      <xdr:colOff>98425</xdr:colOff>
      <xdr:row>74</xdr:row>
      <xdr:rowOff>148772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2770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74</xdr:row>
      <xdr:rowOff>83457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738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160565</xdr:rowOff>
    </xdr:from>
    <xdr:to>
      <xdr:col>24</xdr:col>
      <xdr:colOff>76200</xdr:colOff>
      <xdr:row>74</xdr:row>
      <xdr:rowOff>90715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5642</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97972</xdr:rowOff>
    </xdr:from>
    <xdr:to>
      <xdr:col>20</xdr:col>
      <xdr:colOff>38100</xdr:colOff>
      <xdr:row>75</xdr:row>
      <xdr:rowOff>28122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38299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55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97972</xdr:rowOff>
    </xdr:from>
    <xdr:to>
      <xdr:col>15</xdr:col>
      <xdr:colOff>149225</xdr:colOff>
      <xdr:row>75</xdr:row>
      <xdr:rowOff>28122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38299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32657</xdr:rowOff>
    </xdr:from>
    <xdr:to>
      <xdr:col>11</xdr:col>
      <xdr:colOff>60325</xdr:colOff>
      <xdr:row>74</xdr:row>
      <xdr:rowOff>134257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144434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ポイント低下したが、類似団体内平均値及び全国平均より高い水準となった。</a:t>
          </a:r>
        </a:p>
        <a:p>
          <a:r>
            <a:rPr kumimoji="1" lang="ja-JP" altLang="en-US" sz="1200">
              <a:latin typeface="ＭＳ Ｐゴシック" panose="020B0600070205080204" pitchFamily="50" charset="-128"/>
              <a:ea typeface="ＭＳ Ｐゴシック" panose="020B0600070205080204" pitchFamily="50" charset="-128"/>
            </a:rPr>
            <a:t>　今後、経常経費の抑制にあたるとともに、費用対効果を見極め、一層の効率化に努める。</a:t>
          </a:r>
        </a:p>
        <a:p>
          <a:r>
            <a:rPr kumimoji="1" lang="ja-JP" altLang="en-US" sz="1200">
              <a:latin typeface="ＭＳ Ｐゴシック" panose="020B0600070205080204" pitchFamily="50" charset="-128"/>
              <a:ea typeface="ＭＳ Ｐゴシック" panose="020B0600070205080204" pitchFamily="50" charset="-128"/>
            </a:rPr>
            <a:t>　また、公共施設の更新や長寿命化については、公共施設等個別施設計画などを踏まえて対応していく。</a:t>
          </a: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119380</xdr:rowOff>
    </xdr:from>
    <xdr:to>
      <xdr:col>82</xdr:col>
      <xdr:colOff>107950</xdr:colOff>
      <xdr:row>82</xdr:row>
      <xdr:rowOff>20320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8353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82</xdr:row>
      <xdr:rowOff>20320</xdr:rowOff>
    </xdr:from>
    <xdr:to>
      <xdr:col>78</xdr:col>
      <xdr:colOff>69850</xdr:colOff>
      <xdr:row>82</xdr:row>
      <xdr:rowOff>43180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407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82</xdr:row>
      <xdr:rowOff>20320</xdr:rowOff>
    </xdr:from>
    <xdr:to>
      <xdr:col>73</xdr:col>
      <xdr:colOff>180975</xdr:colOff>
      <xdr:row>82</xdr:row>
      <xdr:rowOff>43180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407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111761</xdr:rowOff>
    </xdr:from>
    <xdr:to>
      <xdr:col>69</xdr:col>
      <xdr:colOff>92075</xdr:colOff>
      <xdr:row>82</xdr:row>
      <xdr:rowOff>20320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827761"/>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85107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68580</xdr:rowOff>
    </xdr:from>
    <xdr:to>
      <xdr:col>82</xdr:col>
      <xdr:colOff>158750</xdr:colOff>
      <xdr:row>80</xdr:row>
      <xdr:rowOff>170180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40657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140970</xdr:rowOff>
    </xdr:from>
    <xdr:to>
      <xdr:col>78</xdr:col>
      <xdr:colOff>120650</xdr:colOff>
      <xdr:row>82</xdr:row>
      <xdr:rowOff>71120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55897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411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163830</xdr:rowOff>
    </xdr:from>
    <xdr:to>
      <xdr:col>74</xdr:col>
      <xdr:colOff>31750</xdr:colOff>
      <xdr:row>82</xdr:row>
      <xdr:rowOff>93980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405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78757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413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140970</xdr:rowOff>
    </xdr:from>
    <xdr:to>
      <xdr:col>69</xdr:col>
      <xdr:colOff>142875</xdr:colOff>
      <xdr:row>82</xdr:row>
      <xdr:rowOff>71120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55897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411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60961</xdr:rowOff>
    </xdr:from>
    <xdr:to>
      <xdr:col>65</xdr:col>
      <xdr:colOff>53975</xdr:colOff>
      <xdr:row>80</xdr:row>
      <xdr:rowOff>162561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147338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148250</xdr:rowOff>
    </xdr:from>
    <xdr:to>
      <xdr:col>29</xdr:col>
      <xdr:colOff>127000</xdr:colOff>
      <xdr:row>17</xdr:row>
      <xdr:rowOff>163052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110525"/>
          <a:ext cx="647700" cy="14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163052</xdr:rowOff>
    </xdr:from>
    <xdr:to>
      <xdr:col>26</xdr:col>
      <xdr:colOff>50800</xdr:colOff>
      <xdr:row>18</xdr:row>
      <xdr:rowOff>39522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25327"/>
          <a:ext cx="698500" cy="47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0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39522</xdr:rowOff>
    </xdr:from>
    <xdr:to>
      <xdr:col>22</xdr:col>
      <xdr:colOff>114300</xdr:colOff>
      <xdr:row>18</xdr:row>
      <xdr:rowOff>57596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73247"/>
          <a:ext cx="698500" cy="18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121502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57596</xdr:rowOff>
    </xdr:from>
    <xdr:to>
      <xdr:col>18</xdr:col>
      <xdr:colOff>177800</xdr:colOff>
      <xdr:row>18</xdr:row>
      <xdr:rowOff>65868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91321"/>
          <a:ext cx="698500" cy="8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97450</xdr:rowOff>
    </xdr:from>
    <xdr:to>
      <xdr:col>29</xdr:col>
      <xdr:colOff>177800</xdr:colOff>
      <xdr:row>18</xdr:row>
      <xdr:rowOff>27600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59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69527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03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112252</xdr:rowOff>
    </xdr:from>
    <xdr:to>
      <xdr:col>26</xdr:col>
      <xdr:colOff>101600</xdr:colOff>
      <xdr:row>18</xdr:row>
      <xdr:rowOff>42402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7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27179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6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160172</xdr:rowOff>
    </xdr:from>
    <xdr:to>
      <xdr:col>22</xdr:col>
      <xdr:colOff>165100</xdr:colOff>
      <xdr:row>18</xdr:row>
      <xdr:rowOff>90322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22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75099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0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6796</xdr:rowOff>
    </xdr:from>
    <xdr:to>
      <xdr:col>19</xdr:col>
      <xdr:colOff>38100</xdr:colOff>
      <xdr:row>18</xdr:row>
      <xdr:rowOff>108396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40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93173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2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15068</xdr:rowOff>
    </xdr:from>
    <xdr:to>
      <xdr:col>15</xdr:col>
      <xdr:colOff>101600</xdr:colOff>
      <xdr:row>18</xdr:row>
      <xdr:rowOff>116668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48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101445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3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90424</xdr:rowOff>
    </xdr:from>
    <xdr:to>
      <xdr:col>29</xdr:col>
      <xdr:colOff>127000</xdr:colOff>
      <xdr:row>37</xdr:row>
      <xdr:rowOff>99731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215124"/>
          <a:ext cx="647700" cy="9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7769</xdr:rowOff>
    </xdr:from>
    <xdr:to>
      <xdr:col>26</xdr:col>
      <xdr:colOff>50800</xdr:colOff>
      <xdr:row>37</xdr:row>
      <xdr:rowOff>99731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618119"/>
          <a:ext cx="698500" cy="60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146862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7769</xdr:rowOff>
    </xdr:from>
    <xdr:to>
      <xdr:col>22</xdr:col>
      <xdr:colOff>114300</xdr:colOff>
      <xdr:row>37</xdr:row>
      <xdr:rowOff>109692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618119"/>
          <a:ext cx="698500" cy="616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84415</xdr:rowOff>
    </xdr:from>
    <xdr:to>
      <xdr:col>18</xdr:col>
      <xdr:colOff>177800</xdr:colOff>
      <xdr:row>37</xdr:row>
      <xdr:rowOff>109692</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209115"/>
          <a:ext cx="698500" cy="25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121520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39624</xdr:rowOff>
    </xdr:from>
    <xdr:to>
      <xdr:col>29</xdr:col>
      <xdr:colOff>177800</xdr:colOff>
      <xdr:row>37</xdr:row>
      <xdr:rowOff>141224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164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11701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48931</xdr:rowOff>
    </xdr:from>
    <xdr:to>
      <xdr:col>26</xdr:col>
      <xdr:colOff>101600</xdr:colOff>
      <xdr:row>37</xdr:row>
      <xdr:rowOff>150531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17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135308</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260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299869</xdr:rowOff>
    </xdr:from>
    <xdr:to>
      <xdr:col>22</xdr:col>
      <xdr:colOff>165100</xdr:colOff>
      <xdr:row>35</xdr:row>
      <xdr:rowOff>58569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567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68746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33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58892</xdr:rowOff>
    </xdr:from>
    <xdr:to>
      <xdr:col>19</xdr:col>
      <xdr:colOff>38100</xdr:colOff>
      <xdr:row>37</xdr:row>
      <xdr:rowOff>160492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83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145269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6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33615</xdr:rowOff>
    </xdr:from>
    <xdr:to>
      <xdr:col>15</xdr:col>
      <xdr:colOff>101600</xdr:colOff>
      <xdr:row>37</xdr:row>
      <xdr:rowOff>135215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158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119992</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24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75,123
74,707
279.43
42,043,954
40,940,842
894,436
20,168,826
42,600,674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58534</xdr:rowOff>
    </xdr:from>
    <xdr:to>
      <xdr:col>24</xdr:col>
      <xdr:colOff>63500</xdr:colOff>
      <xdr:row>36</xdr:row>
      <xdr:rowOff>95631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30734"/>
          <a:ext cx="8382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95631</xdr:rowOff>
    </xdr:from>
    <xdr:to>
      <xdr:col>19</xdr:col>
      <xdr:colOff>177800</xdr:colOff>
      <xdr:row>37</xdr:row>
      <xdr:rowOff>80315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7831"/>
          <a:ext cx="889000" cy="1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147362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59703</xdr:rowOff>
    </xdr:from>
    <xdr:to>
      <xdr:col>15</xdr:col>
      <xdr:colOff>50800</xdr:colOff>
      <xdr:row>37</xdr:row>
      <xdr:rowOff>80315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03353"/>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59703</xdr:rowOff>
    </xdr:from>
    <xdr:to>
      <xdr:col>10</xdr:col>
      <xdr:colOff>114300</xdr:colOff>
      <xdr:row>37</xdr:row>
      <xdr:rowOff>79184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3353"/>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7734</xdr:rowOff>
    </xdr:from>
    <xdr:to>
      <xdr:col>24</xdr:col>
      <xdr:colOff>114300</xdr:colOff>
      <xdr:row>36</xdr:row>
      <xdr:rowOff>109334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157611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5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44831</xdr:rowOff>
    </xdr:from>
    <xdr:to>
      <xdr:col>20</xdr:col>
      <xdr:colOff>38100</xdr:colOff>
      <xdr:row>36</xdr:row>
      <xdr:rowOff>146431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137558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0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29515</xdr:rowOff>
    </xdr:from>
    <xdr:to>
      <xdr:col>15</xdr:col>
      <xdr:colOff>101600</xdr:colOff>
      <xdr:row>37</xdr:row>
      <xdr:rowOff>131115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122242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8903</xdr:rowOff>
    </xdr:from>
    <xdr:to>
      <xdr:col>10</xdr:col>
      <xdr:colOff>165100</xdr:colOff>
      <xdr:row>37</xdr:row>
      <xdr:rowOff>110503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101630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28384</xdr:rowOff>
    </xdr:from>
    <xdr:to>
      <xdr:col>6</xdr:col>
      <xdr:colOff>38100</xdr:colOff>
      <xdr:row>37</xdr:row>
      <xdr:rowOff>129984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121111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140516</xdr:rowOff>
    </xdr:from>
    <xdr:to>
      <xdr:col>24</xdr:col>
      <xdr:colOff>63500</xdr:colOff>
      <xdr:row>53</xdr:row>
      <xdr:rowOff>120955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8713016"/>
          <a:ext cx="838200" cy="49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140516</xdr:rowOff>
    </xdr:from>
    <xdr:to>
      <xdr:col>19</xdr:col>
      <xdr:colOff>177800</xdr:colOff>
      <xdr:row>52</xdr:row>
      <xdr:rowOff>62760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8713016"/>
          <a:ext cx="889000" cy="26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62760</xdr:rowOff>
    </xdr:from>
    <xdr:to>
      <xdr:col>15</xdr:col>
      <xdr:colOff>50800</xdr:colOff>
      <xdr:row>54</xdr:row>
      <xdr:rowOff>59968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8978160"/>
          <a:ext cx="889000" cy="34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59968</xdr:rowOff>
    </xdr:from>
    <xdr:to>
      <xdr:col>10</xdr:col>
      <xdr:colOff>114300</xdr:colOff>
      <xdr:row>57</xdr:row>
      <xdr:rowOff>69324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318268"/>
          <a:ext cx="889000" cy="5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70155</xdr:rowOff>
    </xdr:from>
    <xdr:to>
      <xdr:col>24</xdr:col>
      <xdr:colOff>114300</xdr:colOff>
      <xdr:row>54</xdr:row>
      <xdr:rowOff>305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5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93032</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0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89716</xdr:rowOff>
    </xdr:from>
    <xdr:to>
      <xdr:col>20</xdr:col>
      <xdr:colOff>38100</xdr:colOff>
      <xdr:row>51</xdr:row>
      <xdr:rowOff>19866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66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36393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43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11960</xdr:rowOff>
    </xdr:from>
    <xdr:to>
      <xdr:col>15</xdr:col>
      <xdr:colOff>101600</xdr:colOff>
      <xdr:row>52</xdr:row>
      <xdr:rowOff>113560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9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130087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70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9168</xdr:rowOff>
    </xdr:from>
    <xdr:to>
      <xdr:col>10</xdr:col>
      <xdr:colOff>165100</xdr:colOff>
      <xdr:row>54</xdr:row>
      <xdr:rowOff>110768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2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127295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0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18524</xdr:rowOff>
    </xdr:from>
    <xdr:to>
      <xdr:col>6</xdr:col>
      <xdr:colOff>38100</xdr:colOff>
      <xdr:row>57</xdr:row>
      <xdr:rowOff>120124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136651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6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171323</xdr:rowOff>
    </xdr:from>
    <xdr:to>
      <xdr:col>24</xdr:col>
      <xdr:colOff>63500</xdr:colOff>
      <xdr:row>77</xdr:row>
      <xdr:rowOff>137871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201523"/>
          <a:ext cx="838200" cy="1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171323</xdr:rowOff>
    </xdr:from>
    <xdr:to>
      <xdr:col>19</xdr:col>
      <xdr:colOff>177800</xdr:colOff>
      <xdr:row>77</xdr:row>
      <xdr:rowOff>117411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01523"/>
          <a:ext cx="8890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117411</xdr:rowOff>
    </xdr:from>
    <xdr:to>
      <xdr:col>15</xdr:col>
      <xdr:colOff>50800</xdr:colOff>
      <xdr:row>77</xdr:row>
      <xdr:rowOff>138481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19061"/>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126364</xdr:rowOff>
    </xdr:from>
    <xdr:to>
      <xdr:col>10</xdr:col>
      <xdr:colOff>114300</xdr:colOff>
      <xdr:row>77</xdr:row>
      <xdr:rowOff>138481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28014"/>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87071</xdr:rowOff>
    </xdr:from>
    <xdr:to>
      <xdr:col>24</xdr:col>
      <xdr:colOff>114300</xdr:colOff>
      <xdr:row>78</xdr:row>
      <xdr:rowOff>17221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65498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6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120523</xdr:rowOff>
    </xdr:from>
    <xdr:to>
      <xdr:col>20</xdr:col>
      <xdr:colOff>38100</xdr:colOff>
      <xdr:row>77</xdr:row>
      <xdr:rowOff>50673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67200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9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66611</xdr:rowOff>
    </xdr:from>
    <xdr:to>
      <xdr:col>15</xdr:col>
      <xdr:colOff>101600</xdr:colOff>
      <xdr:row>77</xdr:row>
      <xdr:rowOff>168211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4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87681</xdr:rowOff>
    </xdr:from>
    <xdr:to>
      <xdr:col>10</xdr:col>
      <xdr:colOff>165100</xdr:colOff>
      <xdr:row>78</xdr:row>
      <xdr:rowOff>17831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8958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8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75564</xdr:rowOff>
    </xdr:from>
    <xdr:to>
      <xdr:col>6</xdr:col>
      <xdr:colOff>38100</xdr:colOff>
      <xdr:row>78</xdr:row>
      <xdr:rowOff>5714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168291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17737</xdr:rowOff>
    </xdr:from>
    <xdr:to>
      <xdr:col>24</xdr:col>
      <xdr:colOff>63500</xdr:colOff>
      <xdr:row>97</xdr:row>
      <xdr:rowOff>91596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76937"/>
          <a:ext cx="838200" cy="24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91596</xdr:rowOff>
    </xdr:from>
    <xdr:to>
      <xdr:col>19</xdr:col>
      <xdr:colOff>177800</xdr:colOff>
      <xdr:row>97</xdr:row>
      <xdr:rowOff>123197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22246"/>
          <a:ext cx="889000" cy="3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123197</xdr:rowOff>
    </xdr:from>
    <xdr:to>
      <xdr:col>15</xdr:col>
      <xdr:colOff>50800</xdr:colOff>
      <xdr:row>98</xdr:row>
      <xdr:rowOff>42339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53847"/>
          <a:ext cx="889000" cy="9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38452</xdr:rowOff>
    </xdr:from>
    <xdr:to>
      <xdr:col>10</xdr:col>
      <xdr:colOff>114300</xdr:colOff>
      <xdr:row>98</xdr:row>
      <xdr:rowOff>42339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40552"/>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138387</xdr:rowOff>
    </xdr:from>
    <xdr:to>
      <xdr:col>24</xdr:col>
      <xdr:colOff>114300</xdr:colOff>
      <xdr:row>96</xdr:row>
      <xdr:rowOff>68537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116814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0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40796</xdr:rowOff>
    </xdr:from>
    <xdr:to>
      <xdr:col>20</xdr:col>
      <xdr:colOff>38100</xdr:colOff>
      <xdr:row>97</xdr:row>
      <xdr:rowOff>142396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7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133523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6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72397</xdr:rowOff>
    </xdr:from>
    <xdr:to>
      <xdr:col>15</xdr:col>
      <xdr:colOff>101600</xdr:colOff>
      <xdr:row>98</xdr:row>
      <xdr:rowOff>2547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165124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9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162989</xdr:rowOff>
    </xdr:from>
    <xdr:to>
      <xdr:col>10</xdr:col>
      <xdr:colOff>165100</xdr:colOff>
      <xdr:row>98</xdr:row>
      <xdr:rowOff>93139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84266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159102</xdr:rowOff>
    </xdr:from>
    <xdr:to>
      <xdr:col>6</xdr:col>
      <xdr:colOff>38100</xdr:colOff>
      <xdr:row>98</xdr:row>
      <xdr:rowOff>89252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80379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8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1298</xdr:rowOff>
    </xdr:from>
    <xdr:to>
      <xdr:col>55</xdr:col>
      <xdr:colOff>0</xdr:colOff>
      <xdr:row>35</xdr:row>
      <xdr:rowOff>104458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44798"/>
          <a:ext cx="838200" cy="96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65315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1298</xdr:rowOff>
    </xdr:from>
    <xdr:to>
      <xdr:col>50</xdr:col>
      <xdr:colOff>114300</xdr:colOff>
      <xdr:row>36</xdr:row>
      <xdr:rowOff>152677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44798"/>
          <a:ext cx="889000" cy="118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73017</xdr:rowOff>
    </xdr:from>
    <xdr:to>
      <xdr:col>45</xdr:col>
      <xdr:colOff>177800</xdr:colOff>
      <xdr:row>36</xdr:row>
      <xdr:rowOff>152677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073767"/>
          <a:ext cx="889000" cy="25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73017</xdr:rowOff>
    </xdr:from>
    <xdr:to>
      <xdr:col>41</xdr:col>
      <xdr:colOff>50800</xdr:colOff>
      <xdr:row>36</xdr:row>
      <xdr:rowOff>105280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073767"/>
          <a:ext cx="889000" cy="20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48925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53658</xdr:rowOff>
    </xdr:from>
    <xdr:to>
      <xdr:col>55</xdr:col>
      <xdr:colOff>50800</xdr:colOff>
      <xdr:row>35</xdr:row>
      <xdr:rowOff>155258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76535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0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121948</xdr:rowOff>
    </xdr:from>
    <xdr:to>
      <xdr:col>50</xdr:col>
      <xdr:colOff>165100</xdr:colOff>
      <xdr:row>30</xdr:row>
      <xdr:rowOff>52098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68625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6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101877</xdr:rowOff>
    </xdr:from>
    <xdr:to>
      <xdr:col>46</xdr:col>
      <xdr:colOff>38100</xdr:colOff>
      <xdr:row>37</xdr:row>
      <xdr:rowOff>32027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7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23154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22217</xdr:rowOff>
    </xdr:from>
    <xdr:to>
      <xdr:col>41</xdr:col>
      <xdr:colOff>101600</xdr:colOff>
      <xdr:row>35</xdr:row>
      <xdr:rowOff>123817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140344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7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54480</xdr:rowOff>
    </xdr:from>
    <xdr:to>
      <xdr:col>36</xdr:col>
      <xdr:colOff>165100</xdr:colOff>
      <xdr:row>36</xdr:row>
      <xdr:rowOff>156080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1157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0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51067</xdr:rowOff>
    </xdr:from>
    <xdr:to>
      <xdr:col>55</xdr:col>
      <xdr:colOff>0</xdr:colOff>
      <xdr:row>57</xdr:row>
      <xdr:rowOff>77191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652267"/>
          <a:ext cx="838200" cy="19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51067</xdr:rowOff>
    </xdr:from>
    <xdr:to>
      <xdr:col>50</xdr:col>
      <xdr:colOff>114300</xdr:colOff>
      <xdr:row>56</xdr:row>
      <xdr:rowOff>93728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52267"/>
          <a:ext cx="889000" cy="4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7565</xdr:rowOff>
    </xdr:from>
    <xdr:to>
      <xdr:col>45</xdr:col>
      <xdr:colOff>177800</xdr:colOff>
      <xdr:row>56</xdr:row>
      <xdr:rowOff>93728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608765"/>
          <a:ext cx="889000" cy="8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111500</xdr:rowOff>
    </xdr:from>
    <xdr:to>
      <xdr:col>41</xdr:col>
      <xdr:colOff>50800</xdr:colOff>
      <xdr:row>56</xdr:row>
      <xdr:rowOff>7565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541250"/>
          <a:ext cx="889000" cy="6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26391</xdr:rowOff>
    </xdr:from>
    <xdr:to>
      <xdr:col>55</xdr:col>
      <xdr:colOff>50800</xdr:colOff>
      <xdr:row>57</xdr:row>
      <xdr:rowOff>127991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112768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267</xdr:rowOff>
    </xdr:from>
    <xdr:to>
      <xdr:col>50</xdr:col>
      <xdr:colOff>165100</xdr:colOff>
      <xdr:row>56</xdr:row>
      <xdr:rowOff>101867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118394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42928</xdr:rowOff>
    </xdr:from>
    <xdr:to>
      <xdr:col>46</xdr:col>
      <xdr:colOff>38100</xdr:colOff>
      <xdr:row>56</xdr:row>
      <xdr:rowOff>144528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161055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1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128215</xdr:rowOff>
    </xdr:from>
    <xdr:to>
      <xdr:col>41</xdr:col>
      <xdr:colOff>101600</xdr:colOff>
      <xdr:row>56</xdr:row>
      <xdr:rowOff>58365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5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74892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933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60700</xdr:rowOff>
    </xdr:from>
    <xdr:to>
      <xdr:col>36</xdr:col>
      <xdr:colOff>165100</xdr:colOff>
      <xdr:row>55</xdr:row>
      <xdr:rowOff>162300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49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7377</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26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117618</xdr:rowOff>
    </xdr:from>
    <xdr:to>
      <xdr:col>55</xdr:col>
      <xdr:colOff>0</xdr:colOff>
      <xdr:row>77</xdr:row>
      <xdr:rowOff>131573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147818"/>
          <a:ext cx="838200" cy="18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117618</xdr:rowOff>
    </xdr:from>
    <xdr:to>
      <xdr:col>50</xdr:col>
      <xdr:colOff>114300</xdr:colOff>
      <xdr:row>77</xdr:row>
      <xdr:rowOff>60821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147818"/>
          <a:ext cx="889000" cy="1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135627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27121</xdr:rowOff>
    </xdr:from>
    <xdr:to>
      <xdr:col>45</xdr:col>
      <xdr:colOff>177800</xdr:colOff>
      <xdr:row>77</xdr:row>
      <xdr:rowOff>60821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057321"/>
          <a:ext cx="889000" cy="20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27121</xdr:rowOff>
    </xdr:from>
    <xdr:to>
      <xdr:col>41</xdr:col>
      <xdr:colOff>50800</xdr:colOff>
      <xdr:row>77</xdr:row>
      <xdr:rowOff>113085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057321"/>
          <a:ext cx="889000" cy="25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80773</xdr:rowOff>
    </xdr:from>
    <xdr:to>
      <xdr:col>55</xdr:col>
      <xdr:colOff>50800</xdr:colOff>
      <xdr:row>78</xdr:row>
      <xdr:rowOff>10923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8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29728</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66818</xdr:rowOff>
    </xdr:from>
    <xdr:to>
      <xdr:col>50</xdr:col>
      <xdr:colOff>165100</xdr:colOff>
      <xdr:row>76</xdr:row>
      <xdr:rowOff>168418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09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13495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87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10021</xdr:rowOff>
    </xdr:from>
    <xdr:to>
      <xdr:col>46</xdr:col>
      <xdr:colOff>38100</xdr:colOff>
      <xdr:row>77</xdr:row>
      <xdr:rowOff>111621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128148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8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147771</xdr:rowOff>
    </xdr:from>
    <xdr:to>
      <xdr:col>41</xdr:col>
      <xdr:colOff>101600</xdr:colOff>
      <xdr:row>76</xdr:row>
      <xdr:rowOff>77921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00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94447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7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62285</xdr:rowOff>
    </xdr:from>
    <xdr:to>
      <xdr:col>36</xdr:col>
      <xdr:colOff>165100</xdr:colOff>
      <xdr:row>77</xdr:row>
      <xdr:rowOff>163885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155012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35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124295</xdr:rowOff>
    </xdr:from>
    <xdr:to>
      <xdr:col>55</xdr:col>
      <xdr:colOff>0</xdr:colOff>
      <xdr:row>96</xdr:row>
      <xdr:rowOff>126746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583495"/>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124295</xdr:rowOff>
    </xdr:from>
    <xdr:to>
      <xdr:col>50</xdr:col>
      <xdr:colOff>114300</xdr:colOff>
      <xdr:row>96</xdr:row>
      <xdr:rowOff>125704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83495"/>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125704</xdr:rowOff>
    </xdr:from>
    <xdr:to>
      <xdr:col>45</xdr:col>
      <xdr:colOff>177800</xdr:colOff>
      <xdr:row>96</xdr:row>
      <xdr:rowOff>129515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58490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170408</xdr:rowOff>
    </xdr:from>
    <xdr:to>
      <xdr:col>41</xdr:col>
      <xdr:colOff>50800</xdr:colOff>
      <xdr:row>96</xdr:row>
      <xdr:rowOff>129515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5772358"/>
          <a:ext cx="889000" cy="8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75946</xdr:rowOff>
    </xdr:from>
    <xdr:to>
      <xdr:col>55</xdr:col>
      <xdr:colOff>50800</xdr:colOff>
      <xdr:row>97</xdr:row>
      <xdr:rowOff>6096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54373</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73495</xdr:rowOff>
    </xdr:from>
    <xdr:to>
      <xdr:col>50</xdr:col>
      <xdr:colOff>165100</xdr:colOff>
      <xdr:row>97</xdr:row>
      <xdr:rowOff>3645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166222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74904</xdr:rowOff>
    </xdr:from>
    <xdr:to>
      <xdr:col>46</xdr:col>
      <xdr:colOff>38100</xdr:colOff>
      <xdr:row>97</xdr:row>
      <xdr:rowOff>5054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3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167631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2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78715</xdr:rowOff>
    </xdr:from>
    <xdr:to>
      <xdr:col>41</xdr:col>
      <xdr:colOff>101600</xdr:colOff>
      <xdr:row>97</xdr:row>
      <xdr:rowOff>8865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171442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119608</xdr:rowOff>
    </xdr:from>
    <xdr:to>
      <xdr:col>36</xdr:col>
      <xdr:colOff>165100</xdr:colOff>
      <xdr:row>92</xdr:row>
      <xdr:rowOff>49758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57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66285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54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149695</xdr:rowOff>
    </xdr:from>
    <xdr:to>
      <xdr:col>85</xdr:col>
      <xdr:colOff>127000</xdr:colOff>
      <xdr:row>38</xdr:row>
      <xdr:rowOff>21971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493345"/>
          <a:ext cx="838200" cy="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16921</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3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149695</xdr:rowOff>
    </xdr:from>
    <xdr:to>
      <xdr:col>81</xdr:col>
      <xdr:colOff>50800</xdr:colOff>
      <xdr:row>37</xdr:row>
      <xdr:rowOff>150533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49334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158881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67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150533</xdr:rowOff>
    </xdr:from>
    <xdr:to>
      <xdr:col>76</xdr:col>
      <xdr:colOff>114300</xdr:colOff>
      <xdr:row>38</xdr:row>
      <xdr:rowOff>50647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494183"/>
          <a:ext cx="889000" cy="7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159288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50647</xdr:rowOff>
    </xdr:from>
    <xdr:to>
      <xdr:col>71</xdr:col>
      <xdr:colOff>177800</xdr:colOff>
      <xdr:row>38</xdr:row>
      <xdr:rowOff>133045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565747"/>
          <a:ext cx="889000" cy="8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11599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39526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142621</xdr:rowOff>
    </xdr:from>
    <xdr:to>
      <xdr:col>85</xdr:col>
      <xdr:colOff>177800</xdr:colOff>
      <xdr:row>38</xdr:row>
      <xdr:rowOff>72771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165498</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3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98895</xdr:rowOff>
    </xdr:from>
    <xdr:to>
      <xdr:col>81</xdr:col>
      <xdr:colOff>101600</xdr:colOff>
      <xdr:row>38</xdr:row>
      <xdr:rowOff>29045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4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45572</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62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99733</xdr:rowOff>
    </xdr:from>
    <xdr:to>
      <xdr:col>76</xdr:col>
      <xdr:colOff>165100</xdr:colOff>
      <xdr:row>38</xdr:row>
      <xdr:rowOff>29883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44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46410</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62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171297</xdr:rowOff>
    </xdr:from>
    <xdr:to>
      <xdr:col>72</xdr:col>
      <xdr:colOff>38100</xdr:colOff>
      <xdr:row>38</xdr:row>
      <xdr:rowOff>101447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51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117975</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62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82245</xdr:rowOff>
    </xdr:from>
    <xdr:to>
      <xdr:col>67</xdr:col>
      <xdr:colOff>101600</xdr:colOff>
      <xdr:row>39</xdr:row>
      <xdr:rowOff>12395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28922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37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69390</xdr:rowOff>
    </xdr:from>
    <xdr:to>
      <xdr:col>85</xdr:col>
      <xdr:colOff>127000</xdr:colOff>
      <xdr:row>77</xdr:row>
      <xdr:rowOff>76295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271040"/>
          <a:ext cx="8382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76295</xdr:rowOff>
    </xdr:from>
    <xdr:to>
      <xdr:col>81</xdr:col>
      <xdr:colOff>50800</xdr:colOff>
      <xdr:row>77</xdr:row>
      <xdr:rowOff>79273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277945"/>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36705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79273</xdr:rowOff>
    </xdr:from>
    <xdr:to>
      <xdr:col>76</xdr:col>
      <xdr:colOff>114300</xdr:colOff>
      <xdr:row>77</xdr:row>
      <xdr:rowOff>92731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280923"/>
          <a:ext cx="889000" cy="1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38991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8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92731</xdr:rowOff>
    </xdr:from>
    <xdr:to>
      <xdr:col>71</xdr:col>
      <xdr:colOff>177800</xdr:colOff>
      <xdr:row>77</xdr:row>
      <xdr:rowOff>99726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94381"/>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41543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34053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8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18590</xdr:rowOff>
    </xdr:from>
    <xdr:to>
      <xdr:col>85</xdr:col>
      <xdr:colOff>177800</xdr:colOff>
      <xdr:row>77</xdr:row>
      <xdr:rowOff>120190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104967</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1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25495</xdr:rowOff>
    </xdr:from>
    <xdr:to>
      <xdr:col>81</xdr:col>
      <xdr:colOff>101600</xdr:colOff>
      <xdr:row>77</xdr:row>
      <xdr:rowOff>127095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118222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1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28473</xdr:rowOff>
    </xdr:from>
    <xdr:to>
      <xdr:col>76</xdr:col>
      <xdr:colOff>165100</xdr:colOff>
      <xdr:row>77</xdr:row>
      <xdr:rowOff>130073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121200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41931</xdr:rowOff>
    </xdr:from>
    <xdr:to>
      <xdr:col>72</xdr:col>
      <xdr:colOff>38100</xdr:colOff>
      <xdr:row>77</xdr:row>
      <xdr:rowOff>143531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134658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48926</xdr:rowOff>
    </xdr:from>
    <xdr:to>
      <xdr:col>67</xdr:col>
      <xdr:colOff>101600</xdr:colOff>
      <xdr:row>77</xdr:row>
      <xdr:rowOff>150526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141653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4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161492</xdr:rowOff>
    </xdr:from>
    <xdr:to>
      <xdr:col>85</xdr:col>
      <xdr:colOff>127000</xdr:colOff>
      <xdr:row>98</xdr:row>
      <xdr:rowOff>168630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92142"/>
          <a:ext cx="838200" cy="17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145504</xdr:rowOff>
    </xdr:from>
    <xdr:to>
      <xdr:col>81</xdr:col>
      <xdr:colOff>50800</xdr:colOff>
      <xdr:row>98</xdr:row>
      <xdr:rowOff>168630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947604"/>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154293</xdr:rowOff>
    </xdr:from>
    <xdr:to>
      <xdr:col>76</xdr:col>
      <xdr:colOff>114300</xdr:colOff>
      <xdr:row>98</xdr:row>
      <xdr:rowOff>145504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613493"/>
          <a:ext cx="889000" cy="3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154293</xdr:rowOff>
    </xdr:from>
    <xdr:to>
      <xdr:col>71</xdr:col>
      <xdr:colOff>177800</xdr:colOff>
      <xdr:row>98</xdr:row>
      <xdr:rowOff>164909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613493"/>
          <a:ext cx="889000" cy="35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110692</xdr:rowOff>
    </xdr:from>
    <xdr:to>
      <xdr:col>85</xdr:col>
      <xdr:colOff>177800</xdr:colOff>
      <xdr:row>98</xdr:row>
      <xdr:rowOff>40842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89119</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1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117830</xdr:rowOff>
    </xdr:from>
    <xdr:to>
      <xdr:col>81</xdr:col>
      <xdr:colOff>101600</xdr:colOff>
      <xdr:row>99</xdr:row>
      <xdr:rowOff>47980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39107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1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94704</xdr:rowOff>
    </xdr:from>
    <xdr:to>
      <xdr:col>76</xdr:col>
      <xdr:colOff>165100</xdr:colOff>
      <xdr:row>99</xdr:row>
      <xdr:rowOff>24854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15981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103493</xdr:rowOff>
    </xdr:from>
    <xdr:to>
      <xdr:col>72</xdr:col>
      <xdr:colOff>38100</xdr:colOff>
      <xdr:row>97</xdr:row>
      <xdr:rowOff>33643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5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50170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33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114109</xdr:rowOff>
    </xdr:from>
    <xdr:to>
      <xdr:col>67</xdr:col>
      <xdr:colOff>101600</xdr:colOff>
      <xdr:row>99</xdr:row>
      <xdr:rowOff>44259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35386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23480</xdr:rowOff>
    </xdr:from>
    <xdr:to>
      <xdr:col>116</xdr:col>
      <xdr:colOff>63500</xdr:colOff>
      <xdr:row>37</xdr:row>
      <xdr:rowOff>52055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3671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52055</xdr:rowOff>
    </xdr:from>
    <xdr:to>
      <xdr:col>111</xdr:col>
      <xdr:colOff>177800</xdr:colOff>
      <xdr:row>37</xdr:row>
      <xdr:rowOff>131151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395705"/>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131151</xdr:rowOff>
    </xdr:from>
    <xdr:to>
      <xdr:col>107</xdr:col>
      <xdr:colOff>50800</xdr:colOff>
      <xdr:row>37</xdr:row>
      <xdr:rowOff>164206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474801"/>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105684</xdr:rowOff>
    </xdr:from>
    <xdr:to>
      <xdr:col>102</xdr:col>
      <xdr:colOff>114300</xdr:colOff>
      <xdr:row>37</xdr:row>
      <xdr:rowOff>164206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449334"/>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144130</xdr:rowOff>
    </xdr:from>
    <xdr:to>
      <xdr:col>116</xdr:col>
      <xdr:colOff>114300</xdr:colOff>
      <xdr:row>37</xdr:row>
      <xdr:rowOff>74280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167007</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16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1255</xdr:rowOff>
    </xdr:from>
    <xdr:to>
      <xdr:col>112</xdr:col>
      <xdr:colOff>38100</xdr:colOff>
      <xdr:row>37</xdr:row>
      <xdr:rowOff>102855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3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119382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80351</xdr:rowOff>
    </xdr:from>
    <xdr:to>
      <xdr:col>107</xdr:col>
      <xdr:colOff>101600</xdr:colOff>
      <xdr:row>38</xdr:row>
      <xdr:rowOff>10500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4240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27028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113406</xdr:rowOff>
    </xdr:from>
    <xdr:to>
      <xdr:col>102</xdr:col>
      <xdr:colOff>165100</xdr:colOff>
      <xdr:row>38</xdr:row>
      <xdr:rowOff>43555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57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60083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23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54884</xdr:rowOff>
    </xdr:from>
    <xdr:to>
      <xdr:col>98</xdr:col>
      <xdr:colOff>38100</xdr:colOff>
      <xdr:row>37</xdr:row>
      <xdr:rowOff>156484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3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17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300</xdr:rowOff>
    </xdr:from>
    <xdr:to>
      <xdr:col>116</xdr:col>
      <xdr:colOff>63500</xdr:colOff>
      <xdr:row>58</xdr:row>
      <xdr:rowOff>1031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944400"/>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164663</xdr:rowOff>
    </xdr:from>
    <xdr:to>
      <xdr:col>111</xdr:col>
      <xdr:colOff>177800</xdr:colOff>
      <xdr:row>58</xdr:row>
      <xdr:rowOff>300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93731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156114</xdr:rowOff>
    </xdr:from>
    <xdr:to>
      <xdr:col>107</xdr:col>
      <xdr:colOff>50800</xdr:colOff>
      <xdr:row>57</xdr:row>
      <xdr:rowOff>164663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757314"/>
          <a:ext cx="889000" cy="17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74503</xdr:rowOff>
    </xdr:from>
    <xdr:to>
      <xdr:col>102</xdr:col>
      <xdr:colOff>114300</xdr:colOff>
      <xdr:row>56</xdr:row>
      <xdr:rowOff>156114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675703"/>
          <a:ext cx="8890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121681</xdr:rowOff>
    </xdr:from>
    <xdr:to>
      <xdr:col>116</xdr:col>
      <xdr:colOff>114300</xdr:colOff>
      <xdr:row>58</xdr:row>
      <xdr:rowOff>51831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100108</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7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120950</xdr:rowOff>
    </xdr:from>
    <xdr:to>
      <xdr:col>112</xdr:col>
      <xdr:colOff>38100</xdr:colOff>
      <xdr:row>58</xdr:row>
      <xdr:rowOff>51100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9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42227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98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113863</xdr:rowOff>
    </xdr:from>
    <xdr:to>
      <xdr:col>107</xdr:col>
      <xdr:colOff>101600</xdr:colOff>
      <xdr:row>58</xdr:row>
      <xdr:rowOff>44013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35140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9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105314</xdr:rowOff>
    </xdr:from>
    <xdr:to>
      <xdr:col>102</xdr:col>
      <xdr:colOff>165100</xdr:colOff>
      <xdr:row>57</xdr:row>
      <xdr:rowOff>35464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70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51991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48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23703</xdr:rowOff>
    </xdr:from>
    <xdr:to>
      <xdr:col>98</xdr:col>
      <xdr:colOff>38100</xdr:colOff>
      <xdr:row>56</xdr:row>
      <xdr:rowOff>125303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62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141830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14275</xdr:rowOff>
    </xdr:from>
    <xdr:to>
      <xdr:col>116</xdr:col>
      <xdr:colOff>63500</xdr:colOff>
      <xdr:row>78</xdr:row>
      <xdr:rowOff>42507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87375"/>
          <a:ext cx="8382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70396</xdr:rowOff>
    </xdr:from>
    <xdr:to>
      <xdr:col>111</xdr:col>
      <xdr:colOff>177800</xdr:colOff>
      <xdr:row>78</xdr:row>
      <xdr:rowOff>42507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757696"/>
          <a:ext cx="889000" cy="6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143324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70396</xdr:rowOff>
    </xdr:from>
    <xdr:to>
      <xdr:col>107</xdr:col>
      <xdr:colOff>50800</xdr:colOff>
      <xdr:row>75</xdr:row>
      <xdr:rowOff>32220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757696"/>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65041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32220</xdr:rowOff>
    </xdr:from>
    <xdr:to>
      <xdr:col>102</xdr:col>
      <xdr:colOff>114300</xdr:colOff>
      <xdr:row>75</xdr:row>
      <xdr:rowOff>72149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90970"/>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134925</xdr:rowOff>
    </xdr:from>
    <xdr:to>
      <xdr:col>116</xdr:col>
      <xdr:colOff>114300</xdr:colOff>
      <xdr:row>78</xdr:row>
      <xdr:rowOff>65075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49852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5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163157</xdr:rowOff>
    </xdr:from>
    <xdr:to>
      <xdr:col>112</xdr:col>
      <xdr:colOff>38100</xdr:colOff>
      <xdr:row>78</xdr:row>
      <xdr:rowOff>93307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3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84434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45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19596</xdr:rowOff>
    </xdr:from>
    <xdr:to>
      <xdr:col>107</xdr:col>
      <xdr:colOff>101600</xdr:colOff>
      <xdr:row>74</xdr:row>
      <xdr:rowOff>121196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137723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48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152870</xdr:rowOff>
    </xdr:from>
    <xdr:to>
      <xdr:col>102</xdr:col>
      <xdr:colOff>165100</xdr:colOff>
      <xdr:row>75</xdr:row>
      <xdr:rowOff>83020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74147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9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21349</xdr:rowOff>
    </xdr:from>
    <xdr:to>
      <xdr:col>98</xdr:col>
      <xdr:colOff>38100</xdr:colOff>
      <xdr:row>75</xdr:row>
      <xdr:rowOff>122949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114076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7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歳出決算総額では、住民一人あたり</a:t>
          </a:r>
          <a:r>
            <a:rPr kumimoji="1" lang="en-US" altLang="ja-JP" sz="1200">
              <a:latin typeface="ＭＳ Ｐゴシック" panose="020B0600070205080204" pitchFamily="50" charset="-128"/>
              <a:ea typeface="ＭＳ Ｐゴシック" panose="020B0600070205080204" pitchFamily="50" charset="-128"/>
            </a:rPr>
            <a:t>544,984</a:t>
          </a:r>
          <a:r>
            <a:rPr kumimoji="1" lang="ja-JP" altLang="en-US" sz="1200">
              <a:latin typeface="ＭＳ Ｐゴシック" panose="020B0600070205080204" pitchFamily="50" charset="-128"/>
              <a:ea typeface="ＭＳ Ｐゴシック" panose="020B0600070205080204" pitchFamily="50" charset="-128"/>
            </a:rPr>
            <a:t>円となっている。</a:t>
          </a:r>
        </a:p>
        <a:p>
          <a:r>
            <a:rPr kumimoji="1" lang="ja-JP" altLang="en-US" sz="1200">
              <a:latin typeface="ＭＳ Ｐゴシック" panose="020B0600070205080204" pitchFamily="50" charset="-128"/>
              <a:ea typeface="ＭＳ Ｐゴシック" panose="020B0600070205080204" pitchFamily="50" charset="-128"/>
            </a:rPr>
            <a:t>主な構成比目である物件費は、住民一人あたり</a:t>
          </a:r>
          <a:r>
            <a:rPr kumimoji="1" lang="en-US" altLang="ja-JP" sz="1200">
              <a:latin typeface="ＭＳ Ｐゴシック" panose="020B0600070205080204" pitchFamily="50" charset="-128"/>
              <a:ea typeface="ＭＳ Ｐゴシック" panose="020B0600070205080204" pitchFamily="50" charset="-128"/>
            </a:rPr>
            <a:t>101,648</a:t>
          </a:r>
          <a:r>
            <a:rPr kumimoji="1" lang="ja-JP" altLang="en-US" sz="1200">
              <a:latin typeface="ＭＳ Ｐゴシック" panose="020B0600070205080204" pitchFamily="50" charset="-128"/>
              <a:ea typeface="ＭＳ Ｐゴシック" panose="020B0600070205080204" pitchFamily="50" charset="-128"/>
            </a:rPr>
            <a:t>円で、類似団体内で</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位となっている。前年度までの大幅増要因となっていた令和元年台風</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号豪雨災害に伴う災害ごみの処理経費や住宅等除染対策事業に伴う除染廃棄物（除去土壌等）の中間貯蔵施設への搬出経費などの災害関連事業が概ね完了したため、前年度との比較では大幅減となっているが、経常経費となる施設の維持管理費等については平均よりも高い傾向にあるため一層の効率化に努める。</a:t>
          </a:r>
        </a:p>
        <a:p>
          <a:r>
            <a:rPr kumimoji="1" lang="ja-JP" altLang="en-US" sz="1200">
              <a:latin typeface="ＭＳ Ｐゴシック" panose="020B0600070205080204" pitchFamily="50" charset="-128"/>
              <a:ea typeface="ＭＳ Ｐゴシック" panose="020B0600070205080204" pitchFamily="50" charset="-128"/>
            </a:rPr>
            <a:t>普通建設事業費は、住民一人あたり</a:t>
          </a:r>
          <a:r>
            <a:rPr kumimoji="1" lang="en-US" altLang="ja-JP" sz="1200">
              <a:latin typeface="ＭＳ Ｐゴシック" panose="020B0600070205080204" pitchFamily="50" charset="-128"/>
              <a:ea typeface="ＭＳ Ｐゴシック" panose="020B0600070205080204" pitchFamily="50" charset="-128"/>
            </a:rPr>
            <a:t>51,172</a:t>
          </a:r>
          <a:r>
            <a:rPr kumimoji="1" lang="ja-JP" altLang="en-US" sz="1200">
              <a:latin typeface="ＭＳ Ｐゴシック" panose="020B0600070205080204" pitchFamily="50" charset="-128"/>
              <a:ea typeface="ＭＳ Ｐゴシック" panose="020B0600070205080204" pitchFamily="50" charset="-128"/>
            </a:rPr>
            <a:t>円で、類似団体内で</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位となった。文化センター耐震補強事業や南部地区都市再生整備事業が概ね完了したことから前年度から</a:t>
          </a:r>
          <a:r>
            <a:rPr kumimoji="1" lang="en-US" altLang="ja-JP" sz="1200">
              <a:latin typeface="ＭＳ Ｐゴシック" panose="020B0600070205080204" pitchFamily="50" charset="-128"/>
              <a:ea typeface="ＭＳ Ｐゴシック" panose="020B0600070205080204" pitchFamily="50" charset="-128"/>
            </a:rPr>
            <a:t>43,214</a:t>
          </a:r>
          <a:r>
            <a:rPr kumimoji="1" lang="ja-JP" altLang="en-US" sz="1200">
              <a:latin typeface="ＭＳ Ｐゴシック" panose="020B0600070205080204" pitchFamily="50" charset="-128"/>
              <a:ea typeface="ＭＳ Ｐゴシック" panose="020B0600070205080204" pitchFamily="50" charset="-128"/>
            </a:rPr>
            <a:t>円減少した。</a:t>
          </a:r>
        </a:p>
        <a:p>
          <a:r>
            <a:rPr kumimoji="1" lang="ja-JP" altLang="en-US" sz="1200">
              <a:latin typeface="ＭＳ Ｐゴシック" panose="020B0600070205080204" pitchFamily="50" charset="-128"/>
              <a:ea typeface="ＭＳ Ｐゴシック" panose="020B0600070205080204" pitchFamily="50" charset="-128"/>
            </a:rPr>
            <a:t>災害復旧事業費は、住民一人あたり</a:t>
          </a:r>
          <a:r>
            <a:rPr kumimoji="1" lang="en-US" altLang="ja-JP" sz="1200">
              <a:latin typeface="ＭＳ Ｐゴシック" panose="020B0600070205080204" pitchFamily="50" charset="-128"/>
              <a:ea typeface="ＭＳ Ｐゴシック" panose="020B0600070205080204" pitchFamily="50" charset="-128"/>
            </a:rPr>
            <a:t>15,270</a:t>
          </a:r>
          <a:r>
            <a:rPr kumimoji="1" lang="ja-JP" altLang="en-US" sz="1200">
              <a:latin typeface="ＭＳ Ｐゴシック" panose="020B0600070205080204" pitchFamily="50" charset="-128"/>
              <a:ea typeface="ＭＳ Ｐゴシック" panose="020B0600070205080204" pitchFamily="50" charset="-128"/>
            </a:rPr>
            <a:t>円で、類似団体内で</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位となった。令和元年台風</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号豪雨災害に伴う災害復旧事業が概ね完了したことから前年度から</a:t>
          </a:r>
          <a:r>
            <a:rPr kumimoji="1" lang="en-US" altLang="ja-JP" sz="1200">
              <a:latin typeface="ＭＳ Ｐゴシック" panose="020B0600070205080204" pitchFamily="50" charset="-128"/>
              <a:ea typeface="ＭＳ Ｐゴシック" panose="020B0600070205080204" pitchFamily="50" charset="-128"/>
            </a:rPr>
            <a:t>3,443</a:t>
          </a:r>
          <a:r>
            <a:rPr kumimoji="1" lang="ja-JP" altLang="en-US" sz="1200">
              <a:latin typeface="ＭＳ Ｐゴシック" panose="020B0600070205080204" pitchFamily="50" charset="-128"/>
              <a:ea typeface="ＭＳ Ｐゴシック" panose="020B0600070205080204" pitchFamily="50" charset="-128"/>
            </a:rPr>
            <a:t>円減少した。</a:t>
          </a:r>
        </a:p>
        <a:p>
          <a:r>
            <a:rPr kumimoji="1" lang="ja-JP" altLang="en-US" sz="1200">
              <a:latin typeface="ＭＳ Ｐゴシック" panose="020B0600070205080204" pitchFamily="50" charset="-128"/>
              <a:ea typeface="ＭＳ Ｐゴシック" panose="020B0600070205080204" pitchFamily="50" charset="-128"/>
            </a:rPr>
            <a:t>公債費は、住民一人あたり</a:t>
          </a:r>
          <a:r>
            <a:rPr kumimoji="1" lang="en-US" altLang="ja-JP" sz="1200">
              <a:latin typeface="ＭＳ Ｐゴシック" panose="020B0600070205080204" pitchFamily="50" charset="-128"/>
              <a:ea typeface="ＭＳ Ｐゴシック" panose="020B0600070205080204" pitchFamily="50" charset="-128"/>
            </a:rPr>
            <a:t>41,727</a:t>
          </a:r>
          <a:r>
            <a:rPr kumimoji="1" lang="ja-JP" altLang="en-US" sz="1200">
              <a:latin typeface="ＭＳ Ｐゴシック" panose="020B0600070205080204" pitchFamily="50" charset="-128"/>
              <a:ea typeface="ＭＳ Ｐゴシック" panose="020B0600070205080204" pitchFamily="50" charset="-128"/>
            </a:rPr>
            <a:t>円で、類似団体内で低位となっているが、年々増加傾向にあり、今後も過疎対策事業に伴う公債費の増も見込まれることから、交付税措置の手厚い地方債を厳選し実質的な公債費負担を抑制する。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75,123
74,707
279.43
42,043,954
40,940,842
894,436
20,168,826
42,600,674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99466</xdr:rowOff>
    </xdr:from>
    <xdr:to>
      <xdr:col>24</xdr:col>
      <xdr:colOff>63500</xdr:colOff>
      <xdr:row>34</xdr:row>
      <xdr:rowOff>129184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2876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99009</xdr:rowOff>
    </xdr:from>
    <xdr:to>
      <xdr:col>19</xdr:col>
      <xdr:colOff>177800</xdr:colOff>
      <xdr:row>34</xdr:row>
      <xdr:rowOff>99466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2830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68834</xdr:rowOff>
    </xdr:from>
    <xdr:to>
      <xdr:col>15</xdr:col>
      <xdr:colOff>50800</xdr:colOff>
      <xdr:row>34</xdr:row>
      <xdr:rowOff>99009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98134"/>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68834</xdr:rowOff>
    </xdr:from>
    <xdr:to>
      <xdr:col>10</xdr:col>
      <xdr:colOff>114300</xdr:colOff>
      <xdr:row>34</xdr:row>
      <xdr:rowOff>70663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9813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78384</xdr:rowOff>
    </xdr:from>
    <xdr:to>
      <xdr:col>24</xdr:col>
      <xdr:colOff>114300</xdr:colOff>
      <xdr:row>35</xdr:row>
      <xdr:rowOff>8534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101261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48666</xdr:rowOff>
    </xdr:from>
    <xdr:to>
      <xdr:col>20</xdr:col>
      <xdr:colOff>38100</xdr:colOff>
      <xdr:row>34</xdr:row>
      <xdr:rowOff>150266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166793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5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48209</xdr:rowOff>
    </xdr:from>
    <xdr:to>
      <xdr:col>15</xdr:col>
      <xdr:colOff>101600</xdr:colOff>
      <xdr:row>34</xdr:row>
      <xdr:rowOff>149809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166336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5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18034</xdr:rowOff>
    </xdr:from>
    <xdr:to>
      <xdr:col>10</xdr:col>
      <xdr:colOff>165100</xdr:colOff>
      <xdr:row>34</xdr:row>
      <xdr:rowOff>119634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136161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19863</xdr:rowOff>
    </xdr:from>
    <xdr:to>
      <xdr:col>6</xdr:col>
      <xdr:colOff>38100</xdr:colOff>
      <xdr:row>34</xdr:row>
      <xdr:rowOff>121463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4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137990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2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114074</xdr:rowOff>
    </xdr:from>
    <xdr:to>
      <xdr:col>24</xdr:col>
      <xdr:colOff>63500</xdr:colOff>
      <xdr:row>56</xdr:row>
      <xdr:rowOff>61549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29474"/>
          <a:ext cx="838200" cy="63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114074</xdr:rowOff>
    </xdr:from>
    <xdr:to>
      <xdr:col>19</xdr:col>
      <xdr:colOff>177800</xdr:colOff>
      <xdr:row>57</xdr:row>
      <xdr:rowOff>19792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29474"/>
          <a:ext cx="889000" cy="76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39984</xdr:rowOff>
    </xdr:from>
    <xdr:to>
      <xdr:col>15</xdr:col>
      <xdr:colOff>50800</xdr:colOff>
      <xdr:row>57</xdr:row>
      <xdr:rowOff>19792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41184"/>
          <a:ext cx="889000" cy="15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39984</xdr:rowOff>
    </xdr:from>
    <xdr:to>
      <xdr:col>10</xdr:col>
      <xdr:colOff>114300</xdr:colOff>
      <xdr:row>57</xdr:row>
      <xdr:rowOff>44579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41184"/>
          <a:ext cx="889000" cy="17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10749</xdr:rowOff>
    </xdr:from>
    <xdr:to>
      <xdr:col>24</xdr:col>
      <xdr:colOff>114300</xdr:colOff>
      <xdr:row>56</xdr:row>
      <xdr:rowOff>112349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160626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63274</xdr:rowOff>
    </xdr:from>
    <xdr:to>
      <xdr:col>20</xdr:col>
      <xdr:colOff>38100</xdr:colOff>
      <xdr:row>52</xdr:row>
      <xdr:rowOff>164874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7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156001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7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140442</xdr:rowOff>
    </xdr:from>
    <xdr:to>
      <xdr:col>15</xdr:col>
      <xdr:colOff>101600</xdr:colOff>
      <xdr:row>57</xdr:row>
      <xdr:rowOff>70592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4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61719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160634</xdr:rowOff>
    </xdr:from>
    <xdr:to>
      <xdr:col>10</xdr:col>
      <xdr:colOff>165100</xdr:colOff>
      <xdr:row>56</xdr:row>
      <xdr:rowOff>90784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107311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165229</xdr:rowOff>
    </xdr:from>
    <xdr:to>
      <xdr:col>6</xdr:col>
      <xdr:colOff>38100</xdr:colOff>
      <xdr:row>57</xdr:row>
      <xdr:rowOff>95379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86506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146689</xdr:rowOff>
    </xdr:from>
    <xdr:to>
      <xdr:col>24</xdr:col>
      <xdr:colOff>62865</xdr:colOff>
      <xdr:row>76</xdr:row>
      <xdr:rowOff>158032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6739"/>
          <a:ext cx="1270" cy="121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161859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158032</xdr:rowOff>
    </xdr:from>
    <xdr:to>
      <xdr:col>24</xdr:col>
      <xdr:colOff>152400</xdr:colOff>
      <xdr:row>76</xdr:row>
      <xdr:rowOff>158032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93366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146689</xdr:rowOff>
    </xdr:from>
    <xdr:to>
      <xdr:col>24</xdr:col>
      <xdr:colOff>152400</xdr:colOff>
      <xdr:row>69</xdr:row>
      <xdr:rowOff>146689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85663</xdr:rowOff>
    </xdr:from>
    <xdr:to>
      <xdr:col>24</xdr:col>
      <xdr:colOff>63500</xdr:colOff>
      <xdr:row>74</xdr:row>
      <xdr:rowOff>106760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72963"/>
          <a:ext cx="8382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35686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51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12809</xdr:rowOff>
    </xdr:from>
    <xdr:to>
      <xdr:col>24</xdr:col>
      <xdr:colOff>114300</xdr:colOff>
      <xdr:row>74</xdr:row>
      <xdr:rowOff>114409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106760</xdr:rowOff>
    </xdr:from>
    <xdr:to>
      <xdr:col>19</xdr:col>
      <xdr:colOff>177800</xdr:colOff>
      <xdr:row>75</xdr:row>
      <xdr:rowOff>24605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94060"/>
          <a:ext cx="889000" cy="8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128731</xdr:rowOff>
    </xdr:from>
    <xdr:to>
      <xdr:col>20</xdr:col>
      <xdr:colOff>38100</xdr:colOff>
      <xdr:row>76</xdr:row>
      <xdr:rowOff>58880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50007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24605</xdr:rowOff>
    </xdr:from>
    <xdr:to>
      <xdr:col>15</xdr:col>
      <xdr:colOff>50800</xdr:colOff>
      <xdr:row>76</xdr:row>
      <xdr:rowOff>150597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83355"/>
          <a:ext cx="889000" cy="29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15388</xdr:rowOff>
    </xdr:from>
    <xdr:to>
      <xdr:col>15</xdr:col>
      <xdr:colOff>101600</xdr:colOff>
      <xdr:row>76</xdr:row>
      <xdr:rowOff>116988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108115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150597</xdr:rowOff>
    </xdr:from>
    <xdr:to>
      <xdr:col>10</xdr:col>
      <xdr:colOff>114300</xdr:colOff>
      <xdr:row>78</xdr:row>
      <xdr:rowOff>72622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80797"/>
          <a:ext cx="889000" cy="26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75499</xdr:rowOff>
    </xdr:from>
    <xdr:to>
      <xdr:col>10</xdr:col>
      <xdr:colOff>165100</xdr:colOff>
      <xdr:row>77</xdr:row>
      <xdr:rowOff>5649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22177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74519</xdr:rowOff>
    </xdr:from>
    <xdr:to>
      <xdr:col>6</xdr:col>
      <xdr:colOff>38100</xdr:colOff>
      <xdr:row>77</xdr:row>
      <xdr:rowOff>4669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21197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34863</xdr:rowOff>
    </xdr:from>
    <xdr:to>
      <xdr:col>24</xdr:col>
      <xdr:colOff>114300</xdr:colOff>
      <xdr:row>74</xdr:row>
      <xdr:rowOff>136463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13290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0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55960</xdr:rowOff>
    </xdr:from>
    <xdr:to>
      <xdr:col>20</xdr:col>
      <xdr:colOff>38100</xdr:colOff>
      <xdr:row>74</xdr:row>
      <xdr:rowOff>157560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2637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1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145255</xdr:rowOff>
    </xdr:from>
    <xdr:to>
      <xdr:col>15</xdr:col>
      <xdr:colOff>101600</xdr:colOff>
      <xdr:row>75</xdr:row>
      <xdr:rowOff>75405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91932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0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99797</xdr:rowOff>
    </xdr:from>
    <xdr:to>
      <xdr:col>10</xdr:col>
      <xdr:colOff>165100</xdr:colOff>
      <xdr:row>77</xdr:row>
      <xdr:rowOff>29947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21074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2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21822</xdr:rowOff>
    </xdr:from>
    <xdr:to>
      <xdr:col>6</xdr:col>
      <xdr:colOff>38100</xdr:colOff>
      <xdr:row>78</xdr:row>
      <xdr:rowOff>123422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114549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8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34691</xdr:rowOff>
    </xdr:from>
    <xdr:to>
      <xdr:col>24</xdr:col>
      <xdr:colOff>63500</xdr:colOff>
      <xdr:row>96</xdr:row>
      <xdr:rowOff>15701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322441"/>
          <a:ext cx="838200" cy="15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34691</xdr:rowOff>
    </xdr:from>
    <xdr:to>
      <xdr:col>19</xdr:col>
      <xdr:colOff>177800</xdr:colOff>
      <xdr:row>97</xdr:row>
      <xdr:rowOff>59544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322441"/>
          <a:ext cx="889000" cy="36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131209</xdr:rowOff>
    </xdr:from>
    <xdr:to>
      <xdr:col>15</xdr:col>
      <xdr:colOff>50800</xdr:colOff>
      <xdr:row>97</xdr:row>
      <xdr:rowOff>59544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247509"/>
          <a:ext cx="889000" cy="44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131209</xdr:rowOff>
    </xdr:from>
    <xdr:to>
      <xdr:col>10</xdr:col>
      <xdr:colOff>114300</xdr:colOff>
      <xdr:row>96</xdr:row>
      <xdr:rowOff>146624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247509"/>
          <a:ext cx="889000" cy="3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136351</xdr:rowOff>
    </xdr:from>
    <xdr:to>
      <xdr:col>24</xdr:col>
      <xdr:colOff>114300</xdr:colOff>
      <xdr:row>96</xdr:row>
      <xdr:rowOff>66501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2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159228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7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155341</xdr:rowOff>
    </xdr:from>
    <xdr:to>
      <xdr:col>20</xdr:col>
      <xdr:colOff>38100</xdr:colOff>
      <xdr:row>95</xdr:row>
      <xdr:rowOff>85491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2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102018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04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8744</xdr:rowOff>
    </xdr:from>
    <xdr:to>
      <xdr:col>15</xdr:col>
      <xdr:colOff>101600</xdr:colOff>
      <xdr:row>97</xdr:row>
      <xdr:rowOff>110344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126871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80409</xdr:rowOff>
    </xdr:from>
    <xdr:to>
      <xdr:col>10</xdr:col>
      <xdr:colOff>165100</xdr:colOff>
      <xdr:row>95</xdr:row>
      <xdr:rowOff>10559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19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27086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597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95824</xdr:rowOff>
    </xdr:from>
    <xdr:to>
      <xdr:col>6</xdr:col>
      <xdr:colOff>38100</xdr:colOff>
      <xdr:row>97</xdr:row>
      <xdr:rowOff>25974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5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42501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3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60376</xdr:rowOff>
    </xdr:from>
    <xdr:to>
      <xdr:col>55</xdr:col>
      <xdr:colOff>0</xdr:colOff>
      <xdr:row>38</xdr:row>
      <xdr:rowOff>60833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7547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56261</xdr:rowOff>
    </xdr:from>
    <xdr:to>
      <xdr:col>50</xdr:col>
      <xdr:colOff>114300</xdr:colOff>
      <xdr:row>38</xdr:row>
      <xdr:rowOff>60376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7136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56261</xdr:rowOff>
    </xdr:from>
    <xdr:to>
      <xdr:col>45</xdr:col>
      <xdr:colOff>177800</xdr:colOff>
      <xdr:row>38</xdr:row>
      <xdr:rowOff>59004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7136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36144</xdr:rowOff>
    </xdr:from>
    <xdr:to>
      <xdr:col>41</xdr:col>
      <xdr:colOff>50800</xdr:colOff>
      <xdr:row>38</xdr:row>
      <xdr:rowOff>59004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51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10033</xdr:rowOff>
    </xdr:from>
    <xdr:to>
      <xdr:col>55</xdr:col>
      <xdr:colOff>50800</xdr:colOff>
      <xdr:row>38</xdr:row>
      <xdr:rowOff>111633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98874</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42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9576</xdr:rowOff>
    </xdr:from>
    <xdr:to>
      <xdr:col>50</xdr:col>
      <xdr:colOff>165100</xdr:colOff>
      <xdr:row>38</xdr:row>
      <xdr:rowOff>111176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102303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1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5461</xdr:rowOff>
    </xdr:from>
    <xdr:to>
      <xdr:col>46</xdr:col>
      <xdr:colOff>38100</xdr:colOff>
      <xdr:row>38</xdr:row>
      <xdr:rowOff>107061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98188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13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8204</xdr:rowOff>
    </xdr:from>
    <xdr:to>
      <xdr:col>41</xdr:col>
      <xdr:colOff>101600</xdr:colOff>
      <xdr:row>38</xdr:row>
      <xdr:rowOff>109804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100931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1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156794</xdr:rowOff>
    </xdr:from>
    <xdr:to>
      <xdr:col>36</xdr:col>
      <xdr:colOff>165100</xdr:colOff>
      <xdr:row>38</xdr:row>
      <xdr:rowOff>86944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78071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93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132614</xdr:rowOff>
    </xdr:from>
    <xdr:to>
      <xdr:col>55</xdr:col>
      <xdr:colOff>0</xdr:colOff>
      <xdr:row>58</xdr:row>
      <xdr:rowOff>19659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562364"/>
          <a:ext cx="838200" cy="40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132614</xdr:rowOff>
    </xdr:from>
    <xdr:to>
      <xdr:col>50</xdr:col>
      <xdr:colOff>114300</xdr:colOff>
      <xdr:row>57</xdr:row>
      <xdr:rowOff>59424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562364"/>
          <a:ext cx="889000" cy="2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63017</xdr:rowOff>
    </xdr:from>
    <xdr:to>
      <xdr:col>45</xdr:col>
      <xdr:colOff>177800</xdr:colOff>
      <xdr:row>57</xdr:row>
      <xdr:rowOff>59424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664217"/>
          <a:ext cx="889000" cy="16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63017</xdr:rowOff>
    </xdr:from>
    <xdr:to>
      <xdr:col>41</xdr:col>
      <xdr:colOff>50800</xdr:colOff>
      <xdr:row>57</xdr:row>
      <xdr:rowOff>85611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664217"/>
          <a:ext cx="889000" cy="19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140309</xdr:rowOff>
    </xdr:from>
    <xdr:to>
      <xdr:col>55</xdr:col>
      <xdr:colOff>50800</xdr:colOff>
      <xdr:row>58</xdr:row>
      <xdr:rowOff>70459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55236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2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81814</xdr:rowOff>
    </xdr:from>
    <xdr:to>
      <xdr:col>50</xdr:col>
      <xdr:colOff>165100</xdr:colOff>
      <xdr:row>56</xdr:row>
      <xdr:rowOff>11964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28491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28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8624</xdr:rowOff>
    </xdr:from>
    <xdr:to>
      <xdr:col>46</xdr:col>
      <xdr:colOff>38100</xdr:colOff>
      <xdr:row>57</xdr:row>
      <xdr:rowOff>110224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8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126751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55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12217</xdr:rowOff>
    </xdr:from>
    <xdr:to>
      <xdr:col>41</xdr:col>
      <xdr:colOff>101600</xdr:colOff>
      <xdr:row>56</xdr:row>
      <xdr:rowOff>113817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130344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3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34811</xdr:rowOff>
    </xdr:from>
    <xdr:to>
      <xdr:col>36</xdr:col>
      <xdr:colOff>165100</xdr:colOff>
      <xdr:row>57</xdr:row>
      <xdr:rowOff>136411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127538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146653</xdr:rowOff>
    </xdr:from>
    <xdr:to>
      <xdr:col>55</xdr:col>
      <xdr:colOff>0</xdr:colOff>
      <xdr:row>77</xdr:row>
      <xdr:rowOff>6711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176853"/>
          <a:ext cx="8382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155187</xdr:rowOff>
    </xdr:from>
    <xdr:to>
      <xdr:col>50</xdr:col>
      <xdr:colOff>114300</xdr:colOff>
      <xdr:row>76</xdr:row>
      <xdr:rowOff>146653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013937"/>
          <a:ext cx="889000" cy="1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150502</xdr:rowOff>
    </xdr:from>
    <xdr:to>
      <xdr:col>45</xdr:col>
      <xdr:colOff>177800</xdr:colOff>
      <xdr:row>75</xdr:row>
      <xdr:rowOff>155187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2323452"/>
          <a:ext cx="889000" cy="69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150502</xdr:rowOff>
    </xdr:from>
    <xdr:to>
      <xdr:col>41</xdr:col>
      <xdr:colOff>50800</xdr:colOff>
      <xdr:row>72</xdr:row>
      <xdr:rowOff>47079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323452"/>
          <a:ext cx="889000" cy="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127361</xdr:rowOff>
    </xdr:from>
    <xdr:to>
      <xdr:col>55</xdr:col>
      <xdr:colOff>50800</xdr:colOff>
      <xdr:row>77</xdr:row>
      <xdr:rowOff>57511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105788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3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95853</xdr:rowOff>
    </xdr:from>
    <xdr:to>
      <xdr:col>50</xdr:col>
      <xdr:colOff>165100</xdr:colOff>
      <xdr:row>77</xdr:row>
      <xdr:rowOff>26003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2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17130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2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104387</xdr:rowOff>
    </xdr:from>
    <xdr:to>
      <xdr:col>46</xdr:col>
      <xdr:colOff>38100</xdr:colOff>
      <xdr:row>76</xdr:row>
      <xdr:rowOff>34537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51064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7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99702</xdr:rowOff>
    </xdr:from>
    <xdr:to>
      <xdr:col>41</xdr:col>
      <xdr:colOff>101600</xdr:colOff>
      <xdr:row>72</xdr:row>
      <xdr:rowOff>29852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2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46379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04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167729</xdr:rowOff>
    </xdr:from>
    <xdr:to>
      <xdr:col>36</xdr:col>
      <xdr:colOff>165100</xdr:colOff>
      <xdr:row>72</xdr:row>
      <xdr:rowOff>97879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3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114406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11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151633</xdr:rowOff>
    </xdr:from>
    <xdr:to>
      <xdr:col>55</xdr:col>
      <xdr:colOff>0</xdr:colOff>
      <xdr:row>97</xdr:row>
      <xdr:rowOff>19159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10833"/>
          <a:ext cx="8382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151633</xdr:rowOff>
    </xdr:from>
    <xdr:to>
      <xdr:col>50</xdr:col>
      <xdr:colOff>114300</xdr:colOff>
      <xdr:row>97</xdr:row>
      <xdr:rowOff>109982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10833"/>
          <a:ext cx="889000" cy="12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109982</xdr:rowOff>
    </xdr:from>
    <xdr:to>
      <xdr:col>45</xdr:col>
      <xdr:colOff>177800</xdr:colOff>
      <xdr:row>97</xdr:row>
      <xdr:rowOff>126609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40632"/>
          <a:ext cx="889000" cy="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39170</xdr:rowOff>
    </xdr:from>
    <xdr:to>
      <xdr:col>41</xdr:col>
      <xdr:colOff>50800</xdr:colOff>
      <xdr:row>97</xdr:row>
      <xdr:rowOff>126609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69820"/>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139809</xdr:rowOff>
    </xdr:from>
    <xdr:to>
      <xdr:col>55</xdr:col>
      <xdr:colOff>50800</xdr:colOff>
      <xdr:row>97</xdr:row>
      <xdr:rowOff>69959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9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118236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100833</xdr:rowOff>
    </xdr:from>
    <xdr:to>
      <xdr:col>50</xdr:col>
      <xdr:colOff>165100</xdr:colOff>
      <xdr:row>97</xdr:row>
      <xdr:rowOff>30983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47510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3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59182</xdr:rowOff>
    </xdr:from>
    <xdr:to>
      <xdr:col>46</xdr:col>
      <xdr:colOff>38100</xdr:colOff>
      <xdr:row>97</xdr:row>
      <xdr:rowOff>160782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151909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8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75809</xdr:rowOff>
    </xdr:from>
    <xdr:to>
      <xdr:col>41</xdr:col>
      <xdr:colOff>101600</xdr:colOff>
      <xdr:row>98</xdr:row>
      <xdr:rowOff>5959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0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168536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9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159820</xdr:rowOff>
    </xdr:from>
    <xdr:to>
      <xdr:col>36</xdr:col>
      <xdr:colOff>165100</xdr:colOff>
      <xdr:row>97</xdr:row>
      <xdr:rowOff>89970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81097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14199</xdr:rowOff>
    </xdr:from>
    <xdr:to>
      <xdr:col>85</xdr:col>
      <xdr:colOff>127000</xdr:colOff>
      <xdr:row>37</xdr:row>
      <xdr:rowOff>96380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357849"/>
          <a:ext cx="838200" cy="8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14199</xdr:rowOff>
    </xdr:from>
    <xdr:to>
      <xdr:col>81</xdr:col>
      <xdr:colOff>50800</xdr:colOff>
      <xdr:row>37</xdr:row>
      <xdr:rowOff>147168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57849"/>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135737</xdr:rowOff>
    </xdr:from>
    <xdr:to>
      <xdr:col>76</xdr:col>
      <xdr:colOff>114300</xdr:colOff>
      <xdr:row>37</xdr:row>
      <xdr:rowOff>147168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793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135737</xdr:rowOff>
    </xdr:from>
    <xdr:to>
      <xdr:col>71</xdr:col>
      <xdr:colOff>177800</xdr:colOff>
      <xdr:row>38</xdr:row>
      <xdr:rowOff>54813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79387"/>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45580</xdr:rowOff>
    </xdr:from>
    <xdr:to>
      <xdr:col>85</xdr:col>
      <xdr:colOff>177800</xdr:colOff>
      <xdr:row>37</xdr:row>
      <xdr:rowOff>147180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24007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134849</xdr:rowOff>
    </xdr:from>
    <xdr:to>
      <xdr:col>81</xdr:col>
      <xdr:colOff>101600</xdr:colOff>
      <xdr:row>37</xdr:row>
      <xdr:rowOff>64999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56126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96368</xdr:rowOff>
    </xdr:from>
    <xdr:to>
      <xdr:col>76</xdr:col>
      <xdr:colOff>165100</xdr:colOff>
      <xdr:row>38</xdr:row>
      <xdr:rowOff>26518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84937</xdr:rowOff>
    </xdr:from>
    <xdr:to>
      <xdr:col>72</xdr:col>
      <xdr:colOff>38100</xdr:colOff>
      <xdr:row>38</xdr:row>
      <xdr:rowOff>15087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6214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2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4013</xdr:rowOff>
    </xdr:from>
    <xdr:to>
      <xdr:col>67</xdr:col>
      <xdr:colOff>101600</xdr:colOff>
      <xdr:row>38</xdr:row>
      <xdr:rowOff>105613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96740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1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121396</xdr:rowOff>
    </xdr:from>
    <xdr:to>
      <xdr:col>85</xdr:col>
      <xdr:colOff>127000</xdr:colOff>
      <xdr:row>55</xdr:row>
      <xdr:rowOff>116595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036796"/>
          <a:ext cx="838200" cy="50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121396</xdr:rowOff>
    </xdr:from>
    <xdr:to>
      <xdr:col>81</xdr:col>
      <xdr:colOff>50800</xdr:colOff>
      <xdr:row>54</xdr:row>
      <xdr:rowOff>58710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036796"/>
          <a:ext cx="889000" cy="28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58710</xdr:rowOff>
    </xdr:from>
    <xdr:to>
      <xdr:col>76</xdr:col>
      <xdr:colOff>114300</xdr:colOff>
      <xdr:row>56</xdr:row>
      <xdr:rowOff>2034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317010"/>
          <a:ext cx="889000" cy="28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37598</xdr:rowOff>
    </xdr:from>
    <xdr:to>
      <xdr:col>71</xdr:col>
      <xdr:colOff>177800</xdr:colOff>
      <xdr:row>56</xdr:row>
      <xdr:rowOff>2034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467348"/>
          <a:ext cx="889000" cy="13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65795</xdr:rowOff>
    </xdr:from>
    <xdr:to>
      <xdr:col>85</xdr:col>
      <xdr:colOff>177800</xdr:colOff>
      <xdr:row>55</xdr:row>
      <xdr:rowOff>167395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49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88672</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34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70596</xdr:rowOff>
    </xdr:from>
    <xdr:to>
      <xdr:col>81</xdr:col>
      <xdr:colOff>101600</xdr:colOff>
      <xdr:row>53</xdr:row>
      <xdr:rowOff>746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898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17273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87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7910</xdr:rowOff>
    </xdr:from>
    <xdr:to>
      <xdr:col>76</xdr:col>
      <xdr:colOff>165100</xdr:colOff>
      <xdr:row>54</xdr:row>
      <xdr:rowOff>109510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2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126037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04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122684</xdr:rowOff>
    </xdr:from>
    <xdr:to>
      <xdr:col>72</xdr:col>
      <xdr:colOff>38100</xdr:colOff>
      <xdr:row>56</xdr:row>
      <xdr:rowOff>52834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55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69361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32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158248</xdr:rowOff>
    </xdr:from>
    <xdr:to>
      <xdr:col>67</xdr:col>
      <xdr:colOff>101600</xdr:colOff>
      <xdr:row>55</xdr:row>
      <xdr:rowOff>88398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104925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19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149695</xdr:rowOff>
    </xdr:from>
    <xdr:to>
      <xdr:col>85</xdr:col>
      <xdr:colOff>127000</xdr:colOff>
      <xdr:row>78</xdr:row>
      <xdr:rowOff>21971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351345"/>
          <a:ext cx="838200" cy="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16896</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89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149695</xdr:rowOff>
    </xdr:from>
    <xdr:to>
      <xdr:col>81</xdr:col>
      <xdr:colOff>50800</xdr:colOff>
      <xdr:row>77</xdr:row>
      <xdr:rowOff>150533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35134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158881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150533</xdr:rowOff>
    </xdr:from>
    <xdr:to>
      <xdr:col>76</xdr:col>
      <xdr:colOff>114300</xdr:colOff>
      <xdr:row>78</xdr:row>
      <xdr:rowOff>50648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352183"/>
          <a:ext cx="889000" cy="7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159287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50648</xdr:rowOff>
    </xdr:from>
    <xdr:to>
      <xdr:col>71</xdr:col>
      <xdr:colOff>177800</xdr:colOff>
      <xdr:row>78</xdr:row>
      <xdr:rowOff>133045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423748"/>
          <a:ext cx="889000" cy="8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11600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39527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142621</xdr:rowOff>
    </xdr:from>
    <xdr:to>
      <xdr:col>85</xdr:col>
      <xdr:colOff>177800</xdr:colOff>
      <xdr:row>78</xdr:row>
      <xdr:rowOff>72771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165498</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19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98895</xdr:rowOff>
    </xdr:from>
    <xdr:to>
      <xdr:col>81</xdr:col>
      <xdr:colOff>101600</xdr:colOff>
      <xdr:row>78</xdr:row>
      <xdr:rowOff>29045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3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45572</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30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99733</xdr:rowOff>
    </xdr:from>
    <xdr:to>
      <xdr:col>76</xdr:col>
      <xdr:colOff>165100</xdr:colOff>
      <xdr:row>78</xdr:row>
      <xdr:rowOff>29883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3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46410</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25111" y="1307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171298</xdr:rowOff>
    </xdr:from>
    <xdr:to>
      <xdr:col>72</xdr:col>
      <xdr:colOff>38100</xdr:colOff>
      <xdr:row>78</xdr:row>
      <xdr:rowOff>101448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3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117975</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36111" y="131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82245</xdr:rowOff>
    </xdr:from>
    <xdr:to>
      <xdr:col>67</xdr:col>
      <xdr:colOff>101600</xdr:colOff>
      <xdr:row>79</xdr:row>
      <xdr:rowOff>12395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28922</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2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69390</xdr:rowOff>
    </xdr:from>
    <xdr:to>
      <xdr:col>85</xdr:col>
      <xdr:colOff>127000</xdr:colOff>
      <xdr:row>97</xdr:row>
      <xdr:rowOff>76295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700040"/>
          <a:ext cx="8382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76295</xdr:rowOff>
    </xdr:from>
    <xdr:to>
      <xdr:col>81</xdr:col>
      <xdr:colOff>50800</xdr:colOff>
      <xdr:row>97</xdr:row>
      <xdr:rowOff>79273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706945"/>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36675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3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79273</xdr:rowOff>
    </xdr:from>
    <xdr:to>
      <xdr:col>76</xdr:col>
      <xdr:colOff>114300</xdr:colOff>
      <xdr:row>97</xdr:row>
      <xdr:rowOff>92731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709923"/>
          <a:ext cx="889000" cy="1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38952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92731</xdr:rowOff>
    </xdr:from>
    <xdr:to>
      <xdr:col>71</xdr:col>
      <xdr:colOff>177800</xdr:colOff>
      <xdr:row>97</xdr:row>
      <xdr:rowOff>99726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723381"/>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41505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34007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3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18590</xdr:rowOff>
    </xdr:from>
    <xdr:to>
      <xdr:col>85</xdr:col>
      <xdr:colOff>177800</xdr:colOff>
      <xdr:row>97</xdr:row>
      <xdr:rowOff>120190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6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104967</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6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25495</xdr:rowOff>
    </xdr:from>
    <xdr:to>
      <xdr:col>81</xdr:col>
      <xdr:colOff>101600</xdr:colOff>
      <xdr:row>97</xdr:row>
      <xdr:rowOff>127095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6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118222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74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28473</xdr:rowOff>
    </xdr:from>
    <xdr:to>
      <xdr:col>76</xdr:col>
      <xdr:colOff>165100</xdr:colOff>
      <xdr:row>97</xdr:row>
      <xdr:rowOff>130073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6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121200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7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41931</xdr:rowOff>
    </xdr:from>
    <xdr:to>
      <xdr:col>72</xdr:col>
      <xdr:colOff>38100</xdr:colOff>
      <xdr:row>97</xdr:row>
      <xdr:rowOff>143531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134658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76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48926</xdr:rowOff>
    </xdr:from>
    <xdr:to>
      <xdr:col>67</xdr:col>
      <xdr:colOff>101600</xdr:colOff>
      <xdr:row>97</xdr:row>
      <xdr:rowOff>150526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6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141653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民生費は、住民一人あたり</a:t>
          </a:r>
          <a:r>
            <a:rPr kumimoji="1" lang="en-US" altLang="ja-JP" sz="1200">
              <a:latin typeface="ＭＳ Ｐゴシック" panose="020B0600070205080204" pitchFamily="50" charset="-128"/>
              <a:ea typeface="ＭＳ Ｐゴシック" panose="020B0600070205080204" pitchFamily="50" charset="-128"/>
            </a:rPr>
            <a:t>199,964</a:t>
          </a:r>
          <a:r>
            <a:rPr kumimoji="1" lang="ja-JP" altLang="en-US" sz="1200">
              <a:latin typeface="ＭＳ Ｐゴシック" panose="020B0600070205080204" pitchFamily="50" charset="-128"/>
              <a:ea typeface="ＭＳ Ｐゴシック" panose="020B0600070205080204" pitchFamily="50" charset="-128"/>
            </a:rPr>
            <a:t>円で、類似団体内では</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位となった。住宅等除染対策事業が概ね完了したことにより民生費のうち災害救助費は大幅に減少したものの、子育て世帯や非課税世帯に対する臨時特別給付金などの新型コロナウイルス感染症に係る経費等より、民生費全体としては</a:t>
          </a:r>
          <a:r>
            <a:rPr kumimoji="1" lang="en-US" altLang="ja-JP" sz="1200">
              <a:latin typeface="ＭＳ Ｐゴシック" panose="020B0600070205080204" pitchFamily="50" charset="-128"/>
              <a:ea typeface="ＭＳ Ｐゴシック" panose="020B0600070205080204" pitchFamily="50" charset="-128"/>
            </a:rPr>
            <a:t>1,938</a:t>
          </a:r>
          <a:r>
            <a:rPr kumimoji="1" lang="ja-JP" altLang="en-US" sz="1200">
              <a:latin typeface="ＭＳ Ｐゴシック" panose="020B0600070205080204" pitchFamily="50" charset="-128"/>
              <a:ea typeface="ＭＳ Ｐゴシック" panose="020B0600070205080204" pitchFamily="50" charset="-128"/>
            </a:rPr>
            <a:t>円の増加となった。</a:t>
          </a:r>
        </a:p>
        <a:p>
          <a:r>
            <a:rPr kumimoji="1" lang="ja-JP" altLang="en-US" sz="1200">
              <a:latin typeface="ＭＳ Ｐゴシック" panose="020B0600070205080204" pitchFamily="50" charset="-128"/>
              <a:ea typeface="ＭＳ Ｐゴシック" panose="020B0600070205080204" pitchFamily="50" charset="-128"/>
            </a:rPr>
            <a:t>衛生費は、住民一人あたり</a:t>
          </a:r>
          <a:r>
            <a:rPr kumimoji="1" lang="en-US" altLang="ja-JP" sz="1200">
              <a:latin typeface="ＭＳ Ｐゴシック" panose="020B0600070205080204" pitchFamily="50" charset="-128"/>
              <a:ea typeface="ＭＳ Ｐゴシック" panose="020B0600070205080204" pitchFamily="50" charset="-128"/>
            </a:rPr>
            <a:t>56,594</a:t>
          </a:r>
          <a:r>
            <a:rPr kumimoji="1" lang="ja-JP" altLang="en-US" sz="1200">
              <a:latin typeface="ＭＳ Ｐゴシック" panose="020B0600070205080204" pitchFamily="50" charset="-128"/>
              <a:ea typeface="ＭＳ Ｐゴシック" panose="020B0600070205080204" pitchFamily="50" charset="-128"/>
            </a:rPr>
            <a:t>円で、類似団体内で</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位となり前年度から</a:t>
          </a:r>
          <a:r>
            <a:rPr kumimoji="1" lang="en-US" altLang="ja-JP" sz="1200">
              <a:latin typeface="ＭＳ Ｐゴシック" panose="020B0600070205080204" pitchFamily="50" charset="-128"/>
              <a:ea typeface="ＭＳ Ｐゴシック" panose="020B0600070205080204" pitchFamily="50" charset="-128"/>
            </a:rPr>
            <a:t>9,337</a:t>
          </a:r>
          <a:r>
            <a:rPr kumimoji="1" lang="ja-JP" altLang="en-US" sz="1200">
              <a:latin typeface="ＭＳ Ｐゴシック" panose="020B0600070205080204" pitchFamily="50" charset="-128"/>
              <a:ea typeface="ＭＳ Ｐゴシック" panose="020B0600070205080204" pitchFamily="50" charset="-128"/>
            </a:rPr>
            <a:t>円減少した。これは、令和元年台風</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号豪雨災害に係る水害ごみ処理経費等が前年度から皆減したことなどによるものである。</a:t>
          </a:r>
        </a:p>
        <a:p>
          <a:r>
            <a:rPr kumimoji="1" lang="ja-JP" altLang="en-US" sz="1200">
              <a:latin typeface="ＭＳ Ｐゴシック" panose="020B0600070205080204" pitchFamily="50" charset="-128"/>
              <a:ea typeface="ＭＳ Ｐゴシック" panose="020B0600070205080204" pitchFamily="50" charset="-128"/>
            </a:rPr>
            <a:t>農林水産業費は、住民一人あたり</a:t>
          </a:r>
          <a:r>
            <a:rPr kumimoji="1" lang="en-US" altLang="ja-JP" sz="1200">
              <a:latin typeface="ＭＳ Ｐゴシック" panose="020B0600070205080204" pitchFamily="50" charset="-128"/>
              <a:ea typeface="ＭＳ Ｐゴシック" panose="020B0600070205080204" pitchFamily="50" charset="-128"/>
            </a:rPr>
            <a:t>15,452</a:t>
          </a:r>
          <a:r>
            <a:rPr kumimoji="1" lang="ja-JP" altLang="en-US" sz="1200">
              <a:latin typeface="ＭＳ Ｐゴシック" panose="020B0600070205080204" pitchFamily="50" charset="-128"/>
              <a:ea typeface="ＭＳ Ｐゴシック" panose="020B0600070205080204" pitchFamily="50" charset="-128"/>
            </a:rPr>
            <a:t>円で、類似団体内で</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位となり前年度から</a:t>
          </a:r>
          <a:r>
            <a:rPr kumimoji="1" lang="en-US" altLang="ja-JP" sz="1200">
              <a:latin typeface="ＭＳ Ｐゴシック" panose="020B0600070205080204" pitchFamily="50" charset="-128"/>
              <a:ea typeface="ＭＳ Ｐゴシック" panose="020B0600070205080204" pitchFamily="50" charset="-128"/>
            </a:rPr>
            <a:t>31,606</a:t>
          </a:r>
          <a:r>
            <a:rPr kumimoji="1" lang="ja-JP" altLang="en-US" sz="1200">
              <a:latin typeface="ＭＳ Ｐゴシック" panose="020B0600070205080204" pitchFamily="50" charset="-128"/>
              <a:ea typeface="ＭＳ Ｐゴシック" panose="020B0600070205080204" pitchFamily="50" charset="-128"/>
            </a:rPr>
            <a:t>円減少した。これは、令和元年台風</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号豪雨災害に係る農業者等への補助事業が前年度から皆減したことなどによるものである。</a:t>
          </a:r>
        </a:p>
        <a:p>
          <a:r>
            <a:rPr kumimoji="1" lang="ja-JP" altLang="en-US" sz="1200">
              <a:latin typeface="ＭＳ Ｐゴシック" panose="020B0600070205080204" pitchFamily="50" charset="-128"/>
              <a:ea typeface="ＭＳ Ｐゴシック" panose="020B0600070205080204" pitchFamily="50" charset="-128"/>
            </a:rPr>
            <a:t>商工費は、住民一人あたり</a:t>
          </a:r>
          <a:r>
            <a:rPr kumimoji="1" lang="en-US" altLang="ja-JP" sz="1200">
              <a:latin typeface="ＭＳ Ｐゴシック" panose="020B0600070205080204" pitchFamily="50" charset="-128"/>
              <a:ea typeface="ＭＳ Ｐゴシック" panose="020B0600070205080204" pitchFamily="50" charset="-128"/>
            </a:rPr>
            <a:t>19,981</a:t>
          </a:r>
          <a:r>
            <a:rPr kumimoji="1" lang="ja-JP" altLang="en-US" sz="1200">
              <a:latin typeface="ＭＳ Ｐゴシック" panose="020B0600070205080204" pitchFamily="50" charset="-128"/>
              <a:ea typeface="ＭＳ Ｐゴシック" panose="020B0600070205080204" pitchFamily="50" charset="-128"/>
            </a:rPr>
            <a:t>円で、類似団体内で</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位となり前年度から</a:t>
          </a:r>
          <a:r>
            <a:rPr kumimoji="1" lang="en-US" altLang="ja-JP" sz="1200">
              <a:latin typeface="ＭＳ Ｐゴシック" panose="020B0600070205080204" pitchFamily="50" charset="-128"/>
              <a:ea typeface="ＭＳ Ｐゴシック" panose="020B0600070205080204" pitchFamily="50" charset="-128"/>
            </a:rPr>
            <a:t>1,654</a:t>
          </a:r>
          <a:r>
            <a:rPr kumimoji="1" lang="ja-JP" altLang="en-US" sz="1200">
              <a:latin typeface="ＭＳ Ｐゴシック" panose="020B0600070205080204" pitchFamily="50" charset="-128"/>
              <a:ea typeface="ＭＳ Ｐゴシック" panose="020B0600070205080204" pitchFamily="50" charset="-128"/>
            </a:rPr>
            <a:t>円減少した。これは、新型コロナウイルス感染症対策関連のプレミアム商品券販売に係る経費が前年度から減少したことなどによるものである。</a:t>
          </a:r>
        </a:p>
        <a:p>
          <a:r>
            <a:rPr kumimoji="1" lang="ja-JP" altLang="en-US" sz="1200">
              <a:latin typeface="ＭＳ Ｐゴシック" panose="020B0600070205080204" pitchFamily="50" charset="-128"/>
              <a:ea typeface="ＭＳ Ｐゴシック" panose="020B0600070205080204" pitchFamily="50" charset="-128"/>
            </a:rPr>
            <a:t>教育費は、住民一人あたり</a:t>
          </a:r>
          <a:r>
            <a:rPr kumimoji="1" lang="en-US" altLang="ja-JP" sz="1200">
              <a:latin typeface="ＭＳ Ｐゴシック" panose="020B0600070205080204" pitchFamily="50" charset="-128"/>
              <a:ea typeface="ＭＳ Ｐゴシック" panose="020B0600070205080204" pitchFamily="50" charset="-128"/>
            </a:rPr>
            <a:t>60,915</a:t>
          </a:r>
          <a:r>
            <a:rPr kumimoji="1" lang="ja-JP" altLang="en-US" sz="1200">
              <a:latin typeface="ＭＳ Ｐゴシック" panose="020B0600070205080204" pitchFamily="50" charset="-128"/>
              <a:ea typeface="ＭＳ Ｐゴシック" panose="020B0600070205080204" pitchFamily="50" charset="-128"/>
            </a:rPr>
            <a:t>円で、類似団体内で</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位となり前年度から</a:t>
          </a:r>
          <a:r>
            <a:rPr kumimoji="1" lang="en-US" altLang="ja-JP" sz="1200">
              <a:latin typeface="ＭＳ Ｐゴシック" panose="020B0600070205080204" pitchFamily="50" charset="-128"/>
              <a:ea typeface="ＭＳ Ｐゴシック" panose="020B0600070205080204" pitchFamily="50" charset="-128"/>
            </a:rPr>
            <a:t>31,206</a:t>
          </a:r>
          <a:r>
            <a:rPr kumimoji="1" lang="ja-JP" altLang="en-US" sz="1200">
              <a:latin typeface="ＭＳ Ｐゴシック" panose="020B0600070205080204" pitchFamily="50" charset="-128"/>
              <a:ea typeface="ＭＳ Ｐゴシック" panose="020B0600070205080204" pitchFamily="50" charset="-128"/>
            </a:rPr>
            <a:t>円減少した。これは、文化センター耐震補強事業や風流のはじめ館整備事業が概ね完了したことに伴い前年度から減少したことなどによるものである。</a:t>
          </a:r>
        </a:p>
        <a:p>
          <a:r>
            <a:rPr kumimoji="1" lang="ja-JP" altLang="en-US" sz="1200">
              <a:latin typeface="ＭＳ Ｐゴシック" panose="020B0600070205080204" pitchFamily="50" charset="-128"/>
              <a:ea typeface="ＭＳ Ｐゴシック" panose="020B0600070205080204" pitchFamily="50" charset="-128"/>
            </a:rPr>
            <a:t>公債費は、住民一人あたり</a:t>
          </a:r>
          <a:r>
            <a:rPr kumimoji="1" lang="en-US" altLang="ja-JP" sz="1200">
              <a:latin typeface="ＭＳ Ｐゴシック" panose="020B0600070205080204" pitchFamily="50" charset="-128"/>
              <a:ea typeface="ＭＳ Ｐゴシック" panose="020B0600070205080204" pitchFamily="50" charset="-128"/>
            </a:rPr>
            <a:t>41,727</a:t>
          </a:r>
          <a:r>
            <a:rPr kumimoji="1" lang="ja-JP" altLang="en-US" sz="1200">
              <a:latin typeface="ＭＳ Ｐゴシック" panose="020B0600070205080204" pitchFamily="50" charset="-128"/>
              <a:ea typeface="ＭＳ Ｐゴシック" panose="020B0600070205080204" pitchFamily="50" charset="-128"/>
            </a:rPr>
            <a:t>円で、類似団体内で</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位となり前年度から</a:t>
          </a:r>
          <a:r>
            <a:rPr kumimoji="1" lang="en-US" altLang="ja-JP" sz="1200">
              <a:latin typeface="ＭＳ Ｐゴシック" panose="020B0600070205080204" pitchFamily="50" charset="-128"/>
              <a:ea typeface="ＭＳ Ｐゴシック" panose="020B0600070205080204" pitchFamily="50" charset="-128"/>
            </a:rPr>
            <a:t>906</a:t>
          </a:r>
          <a:r>
            <a:rPr kumimoji="1" lang="ja-JP" altLang="en-US" sz="1200">
              <a:latin typeface="ＭＳ Ｐゴシック" panose="020B0600070205080204" pitchFamily="50" charset="-128"/>
              <a:ea typeface="ＭＳ Ｐゴシック" panose="020B0600070205080204" pitchFamily="50" charset="-128"/>
            </a:rPr>
            <a:t>円増加した。年々増加傾向にあり、今後も過疎対策事業に伴う公債費の増も見込まれることから、交付税措置の手厚い地方債を厳選し実質的な公債費負担を抑制する。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R3</a:t>
          </a:r>
          <a:r>
            <a:rPr kumimoji="1" lang="ja-JP" altLang="en-US" sz="1200">
              <a:latin typeface="ＭＳ ゴシック" pitchFamily="49" charset="-128"/>
              <a:ea typeface="ＭＳ ゴシック" pitchFamily="49" charset="-128"/>
            </a:rPr>
            <a:t>年度末の財政調整基金残高は、</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千万円を取り崩したことにより、標準財政規模比が前年度と比較して</a:t>
          </a:r>
          <a:r>
            <a:rPr kumimoji="1" lang="en-US" altLang="ja-JP" sz="1200">
              <a:latin typeface="ＭＳ ゴシック" pitchFamily="49" charset="-128"/>
              <a:ea typeface="ＭＳ ゴシック" pitchFamily="49" charset="-128"/>
            </a:rPr>
            <a:t>3.28</a:t>
          </a:r>
          <a:r>
            <a:rPr kumimoji="1" lang="ja-JP" altLang="en-US" sz="1200">
              <a:latin typeface="ＭＳ ゴシック" pitchFamily="49" charset="-128"/>
              <a:ea typeface="ＭＳ ゴシック" pitchFamily="49" charset="-128"/>
            </a:rPr>
            <a:t>ポイント低下した。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年福島県沖地震災害、令和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月集中豪雨災害等の災害復旧事業などによる財政出動があったものの、普通交付税再算定に伴う追加交付や特別交付税（災害分）等の増収により、決算剰余金が増加し、標準財政規模比が前年度と比較して</a:t>
          </a:r>
          <a:r>
            <a:rPr kumimoji="1" lang="en-US" altLang="ja-JP" sz="1200">
              <a:latin typeface="ＭＳ ゴシック" pitchFamily="49" charset="-128"/>
              <a:ea typeface="ＭＳ ゴシック" pitchFamily="49" charset="-128"/>
            </a:rPr>
            <a:t>1.62</a:t>
          </a:r>
          <a:r>
            <a:rPr kumimoji="1" lang="ja-JP" altLang="en-US" sz="1200">
              <a:latin typeface="ＭＳ ゴシック" pitchFamily="49" charset="-128"/>
              <a:ea typeface="ＭＳ ゴシック" pitchFamily="49" charset="-128"/>
            </a:rPr>
            <a:t>ポイント上昇した。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実質単年度収支は、財政調整基金の取り崩しがあり赤字となったものの、決算剰余金の増加により単年度収支が黒字へ回復したため、標準財政規模比が前年度と比較して</a:t>
          </a:r>
          <a:r>
            <a:rPr kumimoji="1" lang="en-US" altLang="ja-JP" sz="1200">
              <a:latin typeface="ＭＳ ゴシック" pitchFamily="49" charset="-128"/>
              <a:ea typeface="ＭＳ ゴシック" pitchFamily="49" charset="-128"/>
            </a:rPr>
            <a:t>7.41</a:t>
          </a:r>
          <a:r>
            <a:rPr kumimoji="1" lang="ja-JP" altLang="en-US" sz="1200">
              <a:latin typeface="ＭＳ ゴシック" pitchFamily="49" charset="-128"/>
              <a:ea typeface="ＭＳ ゴシック" pitchFamily="49" charset="-128"/>
            </a:rPr>
            <a:t>ポイント上昇した。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本市の一般会計、各特別会計において赤字の会計はない。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配水管布設替工事等の未払金が増加したことに伴い流動負債が増加したが、当年度純利益の増加等により流動資産中の現預金も増加したため、資金剰余金額が増加した。標準財政規模も前年度と比較し増加しているため、標準財政規模比は</a:t>
          </a:r>
          <a:r>
            <a:rPr kumimoji="1" lang="en-US" altLang="ja-JP" sz="1400">
              <a:latin typeface="ＭＳ ゴシック" pitchFamily="49" charset="-128"/>
              <a:ea typeface="ＭＳ ゴシック" pitchFamily="49" charset="-128"/>
            </a:rPr>
            <a:t>0.47</a:t>
          </a:r>
          <a:r>
            <a:rPr kumimoji="1" lang="ja-JP" altLang="en-US" sz="1400">
              <a:latin typeface="ＭＳ ゴシック" pitchFamily="49" charset="-128"/>
              <a:ea typeface="ＭＳ ゴシック" pitchFamily="49" charset="-128"/>
            </a:rPr>
            <a:t>ポイント低下した。</a:t>
          </a:r>
        </a:p>
        <a:p>
          <a:r>
            <a:rPr kumimoji="1" lang="ja-JP" altLang="en-US" sz="1400">
              <a:latin typeface="ＭＳ ゴシック" pitchFamily="49" charset="-128"/>
              <a:ea typeface="ＭＳ ゴシック" pitchFamily="49" charset="-128"/>
            </a:rPr>
            <a:t>　国民健康保険特別会計については、被保険者数の減少に伴い保険税は減収している。</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年度においては前年度と比較して国庫支出金が減少し、一方で保険事業費納付金が増額となったこと等により標準財政規模比は</a:t>
          </a:r>
          <a:r>
            <a:rPr kumimoji="1" lang="en-US" altLang="ja-JP" sz="1400">
              <a:latin typeface="ＭＳ ゴシック" pitchFamily="49" charset="-128"/>
              <a:ea typeface="ＭＳ ゴシック" pitchFamily="49" charset="-128"/>
            </a:rPr>
            <a:t>0.83</a:t>
          </a:r>
          <a:r>
            <a:rPr kumimoji="1" lang="ja-JP" altLang="en-US" sz="1400">
              <a:latin typeface="ＭＳ ゴシック" pitchFamily="49" charset="-128"/>
              <a:ea typeface="ＭＳ ゴシック" pitchFamily="49" charset="-128"/>
            </a:rPr>
            <a:t>ポイント低下した。</a:t>
          </a:r>
        </a:p>
        <a:p>
          <a:r>
            <a:rPr kumimoji="1" lang="ja-JP" altLang="en-US" sz="1400">
              <a:latin typeface="ＭＳ ゴシック" pitchFamily="49" charset="-128"/>
              <a:ea typeface="ＭＳ ゴシック" pitchFamily="49" charset="-128"/>
            </a:rPr>
            <a:t>　下水道事業については、公共下水道準幹線工事等の未払金が減少したことに伴い流動負債が減少したことものの、当年度純利益の増加等により流動資産中の現預金は増加したため、資金剰余金額が増加し、標準財政規模比は</a:t>
          </a:r>
          <a:r>
            <a:rPr kumimoji="1" lang="en-US" altLang="ja-JP" sz="1400">
              <a:latin typeface="ＭＳ ゴシック" pitchFamily="49" charset="-128"/>
              <a:ea typeface="ＭＳ ゴシック" pitchFamily="49" charset="-128"/>
            </a:rPr>
            <a:t>0.91</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介護保険特別会計については、第</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期介護保険事業計画に基づき保険料を増額改定したものの、</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歳以上高齢者及び要支援・要介護認定者の増加傾向に伴う介護給付費の増額から、実質収支額は前年度と比べ減額となり、標準財政規模比は</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ポイント低下した。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A115" sqref="A115:XFD115"/>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42043954</v>
      </c>
      <c r="BO4" s="410"/>
      <c r="BP4" s="410"/>
      <c r="BQ4" s="410"/>
      <c r="BR4" s="410"/>
      <c r="BS4" s="410"/>
      <c r="BT4" s="410"/>
      <c r="BU4" s="411"/>
      <c r="BV4" s="409">
        <v>55033273</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4.4000000000000004</v>
      </c>
      <c r="CU4" s="416"/>
      <c r="CV4" s="416"/>
      <c r="CW4" s="416"/>
      <c r="CX4" s="416"/>
      <c r="CY4" s="416"/>
      <c r="CZ4" s="416"/>
      <c r="DA4" s="417"/>
      <c r="DB4" s="415">
        <v>2.8</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40940842</v>
      </c>
      <c r="BO5" s="447"/>
      <c r="BP5" s="447"/>
      <c r="BQ5" s="447"/>
      <c r="BR5" s="447"/>
      <c r="BS5" s="447"/>
      <c r="BT5" s="447"/>
      <c r="BU5" s="448"/>
      <c r="BV5" s="446">
        <v>53870462</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91.9</v>
      </c>
      <c r="CU5" s="444"/>
      <c r="CV5" s="444"/>
      <c r="CW5" s="444"/>
      <c r="CX5" s="444"/>
      <c r="CY5" s="444"/>
      <c r="CZ5" s="444"/>
      <c r="DA5" s="445"/>
      <c r="DB5" s="443">
        <v>96.1</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1103112</v>
      </c>
      <c r="BO6" s="447"/>
      <c r="BP6" s="447"/>
      <c r="BQ6" s="447"/>
      <c r="BR6" s="447"/>
      <c r="BS6" s="447"/>
      <c r="BT6" s="447"/>
      <c r="BU6" s="448"/>
      <c r="BV6" s="446">
        <v>1162811</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98.1</v>
      </c>
      <c r="CU6" s="484"/>
      <c r="CV6" s="484"/>
      <c r="CW6" s="484"/>
      <c r="CX6" s="484"/>
      <c r="CY6" s="484"/>
      <c r="CZ6" s="484"/>
      <c r="DA6" s="485"/>
      <c r="DB6" s="483">
        <v>101</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208676</v>
      </c>
      <c r="BO7" s="447"/>
      <c r="BP7" s="447"/>
      <c r="BQ7" s="447"/>
      <c r="BR7" s="447"/>
      <c r="BS7" s="447"/>
      <c r="BT7" s="447"/>
      <c r="BU7" s="448"/>
      <c r="BV7" s="446">
        <v>617778</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20168826</v>
      </c>
      <c r="CU7" s="447"/>
      <c r="CV7" s="447"/>
      <c r="CW7" s="447"/>
      <c r="CX7" s="447"/>
      <c r="CY7" s="447"/>
      <c r="CZ7" s="447"/>
      <c r="DA7" s="448"/>
      <c r="DB7" s="446">
        <v>19382765</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102</v>
      </c>
      <c r="AV8" s="479"/>
      <c r="AW8" s="479"/>
      <c r="AX8" s="479"/>
      <c r="AY8" s="480" t="s">
        <v>110</v>
      </c>
      <c r="AZ8" s="481"/>
      <c r="BA8" s="481"/>
      <c r="BB8" s="481"/>
      <c r="BC8" s="481"/>
      <c r="BD8" s="481"/>
      <c r="BE8" s="481"/>
      <c r="BF8" s="481"/>
      <c r="BG8" s="481"/>
      <c r="BH8" s="481"/>
      <c r="BI8" s="481"/>
      <c r="BJ8" s="481"/>
      <c r="BK8" s="481"/>
      <c r="BL8" s="481"/>
      <c r="BM8" s="482"/>
      <c r="BN8" s="446">
        <v>894436</v>
      </c>
      <c r="BO8" s="447"/>
      <c r="BP8" s="447"/>
      <c r="BQ8" s="447"/>
      <c r="BR8" s="447"/>
      <c r="BS8" s="447"/>
      <c r="BT8" s="447"/>
      <c r="BU8" s="448"/>
      <c r="BV8" s="446">
        <v>545033</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0.56999999999999995</v>
      </c>
      <c r="CU8" s="487"/>
      <c r="CV8" s="487"/>
      <c r="CW8" s="487"/>
      <c r="CX8" s="487"/>
      <c r="CY8" s="487"/>
      <c r="CZ8" s="487"/>
      <c r="DA8" s="488"/>
      <c r="DB8" s="486">
        <v>0.59</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74992</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102</v>
      </c>
      <c r="AV9" s="479"/>
      <c r="AW9" s="479"/>
      <c r="AX9" s="479"/>
      <c r="AY9" s="480" t="s">
        <v>116</v>
      </c>
      <c r="AZ9" s="481"/>
      <c r="BA9" s="481"/>
      <c r="BB9" s="481"/>
      <c r="BC9" s="481"/>
      <c r="BD9" s="481"/>
      <c r="BE9" s="481"/>
      <c r="BF9" s="481"/>
      <c r="BG9" s="481"/>
      <c r="BH9" s="481"/>
      <c r="BI9" s="481"/>
      <c r="BJ9" s="481"/>
      <c r="BK9" s="481"/>
      <c r="BL9" s="481"/>
      <c r="BM9" s="482"/>
      <c r="BN9" s="446">
        <v>349403</v>
      </c>
      <c r="BO9" s="447"/>
      <c r="BP9" s="447"/>
      <c r="BQ9" s="447"/>
      <c r="BR9" s="447"/>
      <c r="BS9" s="447"/>
      <c r="BT9" s="447"/>
      <c r="BU9" s="448"/>
      <c r="BV9" s="446">
        <v>-957542</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11.4</v>
      </c>
      <c r="CU9" s="444"/>
      <c r="CV9" s="444"/>
      <c r="CW9" s="444"/>
      <c r="CX9" s="444"/>
      <c r="CY9" s="444"/>
      <c r="CZ9" s="444"/>
      <c r="DA9" s="445"/>
      <c r="DB9" s="443">
        <v>11.9</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118</v>
      </c>
      <c r="M10" s="476"/>
      <c r="N10" s="476"/>
      <c r="O10" s="476"/>
      <c r="P10" s="476"/>
      <c r="Q10" s="477"/>
      <c r="R10" s="497">
        <v>77441</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0</v>
      </c>
      <c r="BO10" s="447"/>
      <c r="BP10" s="447"/>
      <c r="BQ10" s="447"/>
      <c r="BR10" s="447"/>
      <c r="BS10" s="447"/>
      <c r="BT10" s="447"/>
      <c r="BU10" s="448"/>
      <c r="BV10" s="446">
        <v>0</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102</v>
      </c>
      <c r="AV11" s="479"/>
      <c r="AW11" s="479"/>
      <c r="AX11" s="479"/>
      <c r="AY11" s="480" t="s">
        <v>126</v>
      </c>
      <c r="AZ11" s="481"/>
      <c r="BA11" s="481"/>
      <c r="BB11" s="481"/>
      <c r="BC11" s="481"/>
      <c r="BD11" s="481"/>
      <c r="BE11" s="481"/>
      <c r="BF11" s="481"/>
      <c r="BG11" s="481"/>
      <c r="BH11" s="481"/>
      <c r="BI11" s="481"/>
      <c r="BJ11" s="481"/>
      <c r="BK11" s="481"/>
      <c r="BL11" s="481"/>
      <c r="BM11" s="482"/>
      <c r="BN11" s="446">
        <v>7009</v>
      </c>
      <c r="BO11" s="447"/>
      <c r="BP11" s="447"/>
      <c r="BQ11" s="447"/>
      <c r="BR11" s="447"/>
      <c r="BS11" s="447"/>
      <c r="BT11" s="447"/>
      <c r="BU11" s="448"/>
      <c r="BV11" s="446">
        <v>16176</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2">
      <c r="A12" s="178"/>
      <c r="B12" s="506" t="s">
        <v>130</v>
      </c>
      <c r="C12" s="507"/>
      <c r="D12" s="507"/>
      <c r="E12" s="507"/>
      <c r="F12" s="507"/>
      <c r="G12" s="507"/>
      <c r="H12" s="507"/>
      <c r="I12" s="507"/>
      <c r="J12" s="507"/>
      <c r="K12" s="508"/>
      <c r="L12" s="515" t="s">
        <v>131</v>
      </c>
      <c r="M12" s="516"/>
      <c r="N12" s="516"/>
      <c r="O12" s="516"/>
      <c r="P12" s="516"/>
      <c r="Q12" s="517"/>
      <c r="R12" s="518">
        <v>75123</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106</v>
      </c>
      <c r="AV12" s="479"/>
      <c r="AW12" s="479"/>
      <c r="AX12" s="479"/>
      <c r="AY12" s="480" t="s">
        <v>135</v>
      </c>
      <c r="AZ12" s="481"/>
      <c r="BA12" s="481"/>
      <c r="BB12" s="481"/>
      <c r="BC12" s="481"/>
      <c r="BD12" s="481"/>
      <c r="BE12" s="481"/>
      <c r="BF12" s="481"/>
      <c r="BG12" s="481"/>
      <c r="BH12" s="481"/>
      <c r="BI12" s="481"/>
      <c r="BJ12" s="481"/>
      <c r="BK12" s="481"/>
      <c r="BL12" s="481"/>
      <c r="BM12" s="482"/>
      <c r="BN12" s="446">
        <v>570000</v>
      </c>
      <c r="BO12" s="447"/>
      <c r="BP12" s="447"/>
      <c r="BQ12" s="447"/>
      <c r="BR12" s="447"/>
      <c r="BS12" s="447"/>
      <c r="BT12" s="447"/>
      <c r="BU12" s="448"/>
      <c r="BV12" s="446">
        <v>700000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128</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138</v>
      </c>
      <c r="N13" s="538"/>
      <c r="O13" s="538"/>
      <c r="P13" s="538"/>
      <c r="Q13" s="539"/>
      <c r="R13" s="530">
        <v>74707</v>
      </c>
      <c r="S13" s="531"/>
      <c r="T13" s="531"/>
      <c r="U13" s="531"/>
      <c r="V13" s="532"/>
      <c r="W13" s="462" t="s">
        <v>139</v>
      </c>
      <c r="X13" s="463"/>
      <c r="Y13" s="463"/>
      <c r="Z13" s="463"/>
      <c r="AA13" s="463"/>
      <c r="AB13" s="453"/>
      <c r="AC13" s="497">
        <v>2782</v>
      </c>
      <c r="AD13" s="498"/>
      <c r="AE13" s="498"/>
      <c r="AF13" s="498"/>
      <c r="AG13" s="540"/>
      <c r="AH13" s="497">
        <v>3472</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-213588</v>
      </c>
      <c r="BO13" s="447"/>
      <c r="BP13" s="447"/>
      <c r="BQ13" s="447"/>
      <c r="BR13" s="447"/>
      <c r="BS13" s="447"/>
      <c r="BT13" s="447"/>
      <c r="BU13" s="448"/>
      <c r="BV13" s="446">
        <v>-1641366</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8.3000000000000007</v>
      </c>
      <c r="CU13" s="444"/>
      <c r="CV13" s="444"/>
      <c r="CW13" s="444"/>
      <c r="CX13" s="444"/>
      <c r="CY13" s="444"/>
      <c r="CZ13" s="444"/>
      <c r="DA13" s="445"/>
      <c r="DB13" s="443">
        <v>8.4</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144</v>
      </c>
      <c r="M14" s="528"/>
      <c r="N14" s="528"/>
      <c r="O14" s="528"/>
      <c r="P14" s="528"/>
      <c r="Q14" s="529"/>
      <c r="R14" s="530">
        <v>75892</v>
      </c>
      <c r="S14" s="531"/>
      <c r="T14" s="531"/>
      <c r="U14" s="531"/>
      <c r="V14" s="532"/>
      <c r="W14" s="436"/>
      <c r="X14" s="437"/>
      <c r="Y14" s="437"/>
      <c r="Z14" s="437"/>
      <c r="AA14" s="437"/>
      <c r="AB14" s="426"/>
      <c r="AC14" s="533">
        <v>8</v>
      </c>
      <c r="AD14" s="534"/>
      <c r="AE14" s="534"/>
      <c r="AF14" s="534"/>
      <c r="AG14" s="535"/>
      <c r="AH14" s="533">
        <v>9.4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57.7</v>
      </c>
      <c r="CU14" s="545"/>
      <c r="CV14" s="545"/>
      <c r="CW14" s="545"/>
      <c r="CX14" s="545"/>
      <c r="CY14" s="545"/>
      <c r="CZ14" s="545"/>
      <c r="DA14" s="546"/>
      <c r="DB14" s="544">
        <v>60.7</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146</v>
      </c>
      <c r="N15" s="538"/>
      <c r="O15" s="538"/>
      <c r="P15" s="538"/>
      <c r="Q15" s="539"/>
      <c r="R15" s="530">
        <v>75427</v>
      </c>
      <c r="S15" s="531"/>
      <c r="T15" s="531"/>
      <c r="U15" s="531"/>
      <c r="V15" s="532"/>
      <c r="W15" s="462" t="s">
        <v>147</v>
      </c>
      <c r="X15" s="463"/>
      <c r="Y15" s="463"/>
      <c r="Z15" s="463"/>
      <c r="AA15" s="463"/>
      <c r="AB15" s="453"/>
      <c r="AC15" s="497">
        <v>10919</v>
      </c>
      <c r="AD15" s="498"/>
      <c r="AE15" s="498"/>
      <c r="AF15" s="498"/>
      <c r="AG15" s="540"/>
      <c r="AH15" s="497">
        <v>11813</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9069080</v>
      </c>
      <c r="BO15" s="410"/>
      <c r="BP15" s="410"/>
      <c r="BQ15" s="410"/>
      <c r="BR15" s="410"/>
      <c r="BS15" s="410"/>
      <c r="BT15" s="410"/>
      <c r="BU15" s="411"/>
      <c r="BV15" s="409">
        <v>9354330</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31.5</v>
      </c>
      <c r="AD16" s="534"/>
      <c r="AE16" s="534"/>
      <c r="AF16" s="534"/>
      <c r="AG16" s="535"/>
      <c r="AH16" s="533">
        <v>31.9</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16583334</v>
      </c>
      <c r="BO16" s="447"/>
      <c r="BP16" s="447"/>
      <c r="BQ16" s="447"/>
      <c r="BR16" s="447"/>
      <c r="BS16" s="447"/>
      <c r="BT16" s="447"/>
      <c r="BU16" s="448"/>
      <c r="BV16" s="446">
        <v>15986244</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20929</v>
      </c>
      <c r="AD17" s="498"/>
      <c r="AE17" s="498"/>
      <c r="AF17" s="498"/>
      <c r="AG17" s="540"/>
      <c r="AH17" s="497">
        <v>21717</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11349114</v>
      </c>
      <c r="BO17" s="447"/>
      <c r="BP17" s="447"/>
      <c r="BQ17" s="447"/>
      <c r="BR17" s="447"/>
      <c r="BS17" s="447"/>
      <c r="BT17" s="447"/>
      <c r="BU17" s="448"/>
      <c r="BV17" s="446">
        <v>11744602</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157</v>
      </c>
      <c r="C18" s="489"/>
      <c r="D18" s="489"/>
      <c r="E18" s="569"/>
      <c r="F18" s="569"/>
      <c r="G18" s="569"/>
      <c r="H18" s="569"/>
      <c r="I18" s="569"/>
      <c r="J18" s="569"/>
      <c r="K18" s="569"/>
      <c r="L18" s="570">
        <v>279.43</v>
      </c>
      <c r="M18" s="570"/>
      <c r="N18" s="570"/>
      <c r="O18" s="570"/>
      <c r="P18" s="570"/>
      <c r="Q18" s="570"/>
      <c r="R18" s="571"/>
      <c r="S18" s="571"/>
      <c r="T18" s="571"/>
      <c r="U18" s="571"/>
      <c r="V18" s="572"/>
      <c r="W18" s="464"/>
      <c r="X18" s="465"/>
      <c r="Y18" s="465"/>
      <c r="Z18" s="465"/>
      <c r="AA18" s="465"/>
      <c r="AB18" s="456"/>
      <c r="AC18" s="573">
        <v>60.4</v>
      </c>
      <c r="AD18" s="574"/>
      <c r="AE18" s="574"/>
      <c r="AF18" s="574"/>
      <c r="AG18" s="575"/>
      <c r="AH18" s="573">
        <v>58.7</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18968061</v>
      </c>
      <c r="BO18" s="447"/>
      <c r="BP18" s="447"/>
      <c r="BQ18" s="447"/>
      <c r="BR18" s="447"/>
      <c r="BS18" s="447"/>
      <c r="BT18" s="447"/>
      <c r="BU18" s="448"/>
      <c r="BV18" s="446">
        <v>18374152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159</v>
      </c>
      <c r="C19" s="489"/>
      <c r="D19" s="489"/>
      <c r="E19" s="569"/>
      <c r="F19" s="569"/>
      <c r="G19" s="569"/>
      <c r="H19" s="569"/>
      <c r="I19" s="569"/>
      <c r="J19" s="569"/>
      <c r="K19" s="569"/>
      <c r="L19" s="577">
        <v>268</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26277051</v>
      </c>
      <c r="BO19" s="447"/>
      <c r="BP19" s="447"/>
      <c r="BQ19" s="447"/>
      <c r="BR19" s="447"/>
      <c r="BS19" s="447"/>
      <c r="BT19" s="447"/>
      <c r="BU19" s="448"/>
      <c r="BV19" s="446">
        <v>24909000</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161</v>
      </c>
      <c r="C20" s="489"/>
      <c r="D20" s="489"/>
      <c r="E20" s="569"/>
      <c r="F20" s="569"/>
      <c r="G20" s="569"/>
      <c r="H20" s="569"/>
      <c r="I20" s="569"/>
      <c r="J20" s="569"/>
      <c r="K20" s="569"/>
      <c r="L20" s="577">
        <v>27127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42600674</v>
      </c>
      <c r="BO22" s="410"/>
      <c r="BP22" s="410"/>
      <c r="BQ22" s="410"/>
      <c r="BR22" s="410"/>
      <c r="BS22" s="410"/>
      <c r="BT22" s="410"/>
      <c r="BU22" s="411"/>
      <c r="BV22" s="409">
        <v>41705537</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24627138</v>
      </c>
      <c r="BO23" s="447"/>
      <c r="BP23" s="447"/>
      <c r="BQ23" s="447"/>
      <c r="BR23" s="447"/>
      <c r="BS23" s="447"/>
      <c r="BT23" s="447"/>
      <c r="BU23" s="448"/>
      <c r="BV23" s="446">
        <v>23940258</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171</v>
      </c>
      <c r="F24" s="476"/>
      <c r="G24" s="476"/>
      <c r="H24" s="476"/>
      <c r="I24" s="476"/>
      <c r="J24" s="476"/>
      <c r="K24" s="477"/>
      <c r="L24" s="497">
        <v>1</v>
      </c>
      <c r="M24" s="498"/>
      <c r="N24" s="498"/>
      <c r="O24" s="498"/>
      <c r="P24" s="540"/>
      <c r="Q24" s="497">
        <v>10000</v>
      </c>
      <c r="R24" s="498"/>
      <c r="S24" s="498"/>
      <c r="T24" s="498"/>
      <c r="U24" s="498"/>
      <c r="V24" s="540"/>
      <c r="W24" s="592"/>
      <c r="X24" s="593"/>
      <c r="Y24" s="594"/>
      <c r="Z24" s="496" t="s">
        <v>172</v>
      </c>
      <c r="AA24" s="476"/>
      <c r="AB24" s="476"/>
      <c r="AC24" s="476"/>
      <c r="AD24" s="476"/>
      <c r="AE24" s="476"/>
      <c r="AF24" s="476"/>
      <c r="AG24" s="477"/>
      <c r="AH24" s="497">
        <v>508</v>
      </c>
      <c r="AI24" s="498"/>
      <c r="AJ24" s="498"/>
      <c r="AK24" s="498"/>
      <c r="AL24" s="540"/>
      <c r="AM24" s="497">
        <v>1589532</v>
      </c>
      <c r="AN24" s="498"/>
      <c r="AO24" s="498"/>
      <c r="AP24" s="498"/>
      <c r="AQ24" s="498"/>
      <c r="AR24" s="540"/>
      <c r="AS24" s="497">
        <v>3129</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28360596</v>
      </c>
      <c r="BO24" s="447"/>
      <c r="BP24" s="447"/>
      <c r="BQ24" s="447"/>
      <c r="BR24" s="447"/>
      <c r="BS24" s="447"/>
      <c r="BT24" s="447"/>
      <c r="BU24" s="448"/>
      <c r="BV24" s="446">
        <v>27571812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174</v>
      </c>
      <c r="F25" s="476"/>
      <c r="G25" s="476"/>
      <c r="H25" s="476"/>
      <c r="I25" s="476"/>
      <c r="J25" s="476"/>
      <c r="K25" s="477"/>
      <c r="L25" s="497">
        <v>1</v>
      </c>
      <c r="M25" s="498"/>
      <c r="N25" s="498"/>
      <c r="O25" s="498"/>
      <c r="P25" s="540"/>
      <c r="Q25" s="497">
        <v>7740</v>
      </c>
      <c r="R25" s="498"/>
      <c r="S25" s="498"/>
      <c r="T25" s="498"/>
      <c r="U25" s="498"/>
      <c r="V25" s="540"/>
      <c r="W25" s="592"/>
      <c r="X25" s="593"/>
      <c r="Y25" s="594"/>
      <c r="Z25" s="496" t="s">
        <v>175</v>
      </c>
      <c r="AA25" s="476"/>
      <c r="AB25" s="476"/>
      <c r="AC25" s="476"/>
      <c r="AD25" s="476"/>
      <c r="AE25" s="476"/>
      <c r="AF25" s="476"/>
      <c r="AG25" s="477"/>
      <c r="AH25" s="497" t="s">
        <v>137</v>
      </c>
      <c r="AI25" s="498"/>
      <c r="AJ25" s="498"/>
      <c r="AK25" s="498"/>
      <c r="AL25" s="540"/>
      <c r="AM25" s="497" t="s">
        <v>129</v>
      </c>
      <c r="AN25" s="498"/>
      <c r="AO25" s="498"/>
      <c r="AP25" s="498"/>
      <c r="AQ25" s="498"/>
      <c r="AR25" s="540"/>
      <c r="AS25" s="497" t="s">
        <v>137</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7738443</v>
      </c>
      <c r="BO25" s="410"/>
      <c r="BP25" s="410"/>
      <c r="BQ25" s="410"/>
      <c r="BR25" s="410"/>
      <c r="BS25" s="410"/>
      <c r="BT25" s="410"/>
      <c r="BU25" s="411"/>
      <c r="BV25" s="409">
        <v>7394491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177</v>
      </c>
      <c r="F26" s="476"/>
      <c r="G26" s="476"/>
      <c r="H26" s="476"/>
      <c r="I26" s="476"/>
      <c r="J26" s="476"/>
      <c r="K26" s="477"/>
      <c r="L26" s="497">
        <v>1</v>
      </c>
      <c r="M26" s="498"/>
      <c r="N26" s="498"/>
      <c r="O26" s="498"/>
      <c r="P26" s="540"/>
      <c r="Q26" s="497">
        <v>6980</v>
      </c>
      <c r="R26" s="498"/>
      <c r="S26" s="498"/>
      <c r="T26" s="498"/>
      <c r="U26" s="498"/>
      <c r="V26" s="540"/>
      <c r="W26" s="592"/>
      <c r="X26" s="593"/>
      <c r="Y26" s="594"/>
      <c r="Z26" s="496" t="s">
        <v>178</v>
      </c>
      <c r="AA26" s="598"/>
      <c r="AB26" s="598"/>
      <c r="AC26" s="598"/>
      <c r="AD26" s="598"/>
      <c r="AE26" s="598"/>
      <c r="AF26" s="598"/>
      <c r="AG26" s="599"/>
      <c r="AH26" s="497">
        <v>7</v>
      </c>
      <c r="AI26" s="498"/>
      <c r="AJ26" s="498"/>
      <c r="AK26" s="498"/>
      <c r="AL26" s="540"/>
      <c r="AM26" s="497">
        <v>24381</v>
      </c>
      <c r="AN26" s="498"/>
      <c r="AO26" s="498"/>
      <c r="AP26" s="498"/>
      <c r="AQ26" s="498"/>
      <c r="AR26" s="540"/>
      <c r="AS26" s="497">
        <v>3483</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137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180</v>
      </c>
      <c r="F27" s="476"/>
      <c r="G27" s="476"/>
      <c r="H27" s="476"/>
      <c r="I27" s="476"/>
      <c r="J27" s="476"/>
      <c r="K27" s="477"/>
      <c r="L27" s="497">
        <v>1</v>
      </c>
      <c r="M27" s="498"/>
      <c r="N27" s="498"/>
      <c r="O27" s="498"/>
      <c r="P27" s="540"/>
      <c r="Q27" s="497">
        <v>5090</v>
      </c>
      <c r="R27" s="498"/>
      <c r="S27" s="498"/>
      <c r="T27" s="498"/>
      <c r="U27" s="498"/>
      <c r="V27" s="540"/>
      <c r="W27" s="592"/>
      <c r="X27" s="593"/>
      <c r="Y27" s="594"/>
      <c r="Z27" s="496" t="s">
        <v>181</v>
      </c>
      <c r="AA27" s="476"/>
      <c r="AB27" s="476"/>
      <c r="AC27" s="476"/>
      <c r="AD27" s="476"/>
      <c r="AE27" s="476"/>
      <c r="AF27" s="476"/>
      <c r="AG27" s="477"/>
      <c r="AH27" s="497">
        <v>28</v>
      </c>
      <c r="AI27" s="498"/>
      <c r="AJ27" s="498"/>
      <c r="AK27" s="498"/>
      <c r="AL27" s="540"/>
      <c r="AM27" s="497">
        <v>94364</v>
      </c>
      <c r="AN27" s="498"/>
      <c r="AO27" s="498"/>
      <c r="AP27" s="498"/>
      <c r="AQ27" s="498"/>
      <c r="AR27" s="540"/>
      <c r="AS27" s="497">
        <v>3370</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v>305892</v>
      </c>
      <c r="BO27" s="566"/>
      <c r="BP27" s="566"/>
      <c r="BQ27" s="566"/>
      <c r="BR27" s="566"/>
      <c r="BS27" s="566"/>
      <c r="BT27" s="566"/>
      <c r="BU27" s="567"/>
      <c r="BV27" s="565">
        <v>1005894</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183</v>
      </c>
      <c r="F28" s="476"/>
      <c r="G28" s="476"/>
      <c r="H28" s="476"/>
      <c r="I28" s="476"/>
      <c r="J28" s="476"/>
      <c r="K28" s="477"/>
      <c r="L28" s="497">
        <v>1</v>
      </c>
      <c r="M28" s="498"/>
      <c r="N28" s="498"/>
      <c r="O28" s="498"/>
      <c r="P28" s="540"/>
      <c r="Q28" s="497">
        <v>4510</v>
      </c>
      <c r="R28" s="498"/>
      <c r="S28" s="498"/>
      <c r="T28" s="498"/>
      <c r="U28" s="498"/>
      <c r="V28" s="540"/>
      <c r="W28" s="592"/>
      <c r="X28" s="593"/>
      <c r="Y28" s="594"/>
      <c r="Z28" s="496" t="s">
        <v>184</v>
      </c>
      <c r="AA28" s="476"/>
      <c r="AB28" s="476"/>
      <c r="AC28" s="476"/>
      <c r="AD28" s="476"/>
      <c r="AE28" s="476"/>
      <c r="AF28" s="476"/>
      <c r="AG28" s="477"/>
      <c r="AH28" s="497" t="s">
        <v>137</v>
      </c>
      <c r="AI28" s="498"/>
      <c r="AJ28" s="498"/>
      <c r="AK28" s="498"/>
      <c r="AL28" s="540"/>
      <c r="AM28" s="497" t="s">
        <v>137</v>
      </c>
      <c r="AN28" s="498"/>
      <c r="AO28" s="498"/>
      <c r="AP28" s="498"/>
      <c r="AQ28" s="498"/>
      <c r="AR28" s="540"/>
      <c r="AS28" s="497" t="s">
        <v>128</v>
      </c>
      <c r="AT28" s="498"/>
      <c r="AU28" s="498"/>
      <c r="AV28" s="498"/>
      <c r="AW28" s="498"/>
      <c r="AX28" s="499"/>
      <c r="AY28" s="600" t="s">
        <v>185</v>
      </c>
      <c r="AZ28" s="601"/>
      <c r="BA28" s="601"/>
      <c r="BB28" s="602"/>
      <c r="BC28" s="406" t="s">
        <v>48</v>
      </c>
      <c r="BD28" s="407"/>
      <c r="BE28" s="407"/>
      <c r="BF28" s="407"/>
      <c r="BG28" s="407"/>
      <c r="BH28" s="407"/>
      <c r="BI28" s="407"/>
      <c r="BJ28" s="407"/>
      <c r="BK28" s="407"/>
      <c r="BL28" s="407"/>
      <c r="BM28" s="408"/>
      <c r="BN28" s="409">
        <v>1676908</v>
      </c>
      <c r="BO28" s="410"/>
      <c r="BP28" s="410"/>
      <c r="BQ28" s="410"/>
      <c r="BR28" s="410"/>
      <c r="BS28" s="410"/>
      <c r="BT28" s="410"/>
      <c r="BU28" s="411"/>
      <c r="BV28" s="409">
        <v>2246908</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186</v>
      </c>
      <c r="F29" s="476"/>
      <c r="G29" s="476"/>
      <c r="H29" s="476"/>
      <c r="I29" s="476"/>
      <c r="J29" s="476"/>
      <c r="K29" s="477"/>
      <c r="L29" s="497">
        <v>22</v>
      </c>
      <c r="M29" s="498"/>
      <c r="N29" s="498"/>
      <c r="O29" s="498"/>
      <c r="P29" s="540"/>
      <c r="Q29" s="497">
        <v>4230</v>
      </c>
      <c r="R29" s="498"/>
      <c r="S29" s="498"/>
      <c r="T29" s="498"/>
      <c r="U29" s="498"/>
      <c r="V29" s="540"/>
      <c r="W29" s="595"/>
      <c r="X29" s="596"/>
      <c r="Y29" s="597"/>
      <c r="Z29" s="496" t="s">
        <v>187</v>
      </c>
      <c r="AA29" s="476"/>
      <c r="AB29" s="476"/>
      <c r="AC29" s="476"/>
      <c r="AD29" s="476"/>
      <c r="AE29" s="476"/>
      <c r="AF29" s="476"/>
      <c r="AG29" s="477"/>
      <c r="AH29" s="497">
        <v>536</v>
      </c>
      <c r="AI29" s="498"/>
      <c r="AJ29" s="498"/>
      <c r="AK29" s="498"/>
      <c r="AL29" s="540"/>
      <c r="AM29" s="497">
        <v>1683896</v>
      </c>
      <c r="AN29" s="498"/>
      <c r="AO29" s="498"/>
      <c r="AP29" s="498"/>
      <c r="AQ29" s="498"/>
      <c r="AR29" s="540"/>
      <c r="AS29" s="497">
        <v>3142</v>
      </c>
      <c r="AT29" s="498"/>
      <c r="AU29" s="498"/>
      <c r="AV29" s="498"/>
      <c r="AW29" s="498"/>
      <c r="AX29" s="499"/>
      <c r="AY29" s="603"/>
      <c r="AZ29" s="604"/>
      <c r="BA29" s="604"/>
      <c r="BB29" s="605"/>
      <c r="BC29" s="480" t="s">
        <v>188</v>
      </c>
      <c r="BD29" s="481"/>
      <c r="BE29" s="481"/>
      <c r="BF29" s="481"/>
      <c r="BG29" s="481"/>
      <c r="BH29" s="481"/>
      <c r="BI29" s="481"/>
      <c r="BJ29" s="481"/>
      <c r="BK29" s="481"/>
      <c r="BL29" s="481"/>
      <c r="BM29" s="482"/>
      <c r="BN29" s="446">
        <v>405147</v>
      </c>
      <c r="BO29" s="447"/>
      <c r="BP29" s="447"/>
      <c r="BQ29" s="447"/>
      <c r="BR29" s="447"/>
      <c r="BS29" s="447"/>
      <c r="BT29" s="447"/>
      <c r="BU29" s="448"/>
      <c r="BV29" s="446">
        <v>99016</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189</v>
      </c>
      <c r="X30" s="614"/>
      <c r="Y30" s="614"/>
      <c r="Z30" s="614"/>
      <c r="AA30" s="614"/>
      <c r="AB30" s="614"/>
      <c r="AC30" s="614"/>
      <c r="AD30" s="614"/>
      <c r="AE30" s="614"/>
      <c r="AF30" s="614"/>
      <c r="AG30" s="615"/>
      <c r="AH30" s="573">
        <v>101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2005605</v>
      </c>
      <c r="BO30" s="566"/>
      <c r="BP30" s="566"/>
      <c r="BQ30" s="566"/>
      <c r="BR30" s="566"/>
      <c r="BS30" s="566"/>
      <c r="BT30" s="566"/>
      <c r="BU30" s="567"/>
      <c r="BV30" s="565">
        <v>1173912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190</v>
      </c>
      <c r="D32" s="609"/>
      <c r="E32" s="609"/>
      <c r="F32" s="609"/>
      <c r="G32" s="609"/>
      <c r="H32" s="609"/>
      <c r="I32" s="609"/>
      <c r="J32" s="609"/>
      <c r="K32" s="609"/>
      <c r="L32" s="609"/>
      <c r="M32" s="609"/>
      <c r="N32" s="609"/>
      <c r="O32" s="609"/>
      <c r="P32" s="609"/>
      <c r="Q32" s="609"/>
      <c r="R32" s="609"/>
      <c r="S32" s="609"/>
      <c r="U32" s="450" t="s">
        <v>191</v>
      </c>
      <c r="V32" s="450"/>
      <c r="W32" s="450"/>
      <c r="X32" s="450"/>
      <c r="Y32" s="450"/>
      <c r="Z32" s="450"/>
      <c r="AA32" s="450"/>
      <c r="AB32" s="450"/>
      <c r="AC32" s="450"/>
      <c r="AD32" s="450"/>
      <c r="AE32" s="450"/>
      <c r="AF32" s="450"/>
      <c r="AG32" s="450"/>
      <c r="AH32" s="450"/>
      <c r="AI32" s="450"/>
      <c r="AJ32" s="450"/>
      <c r="AK32" s="450"/>
      <c r="AM32" s="450" t="s">
        <v>192</v>
      </c>
      <c r="AN32" s="450"/>
      <c r="AO32" s="450"/>
      <c r="AP32" s="450"/>
      <c r="AQ32" s="450"/>
      <c r="AR32" s="450"/>
      <c r="AS32" s="450"/>
      <c r="AT32" s="450"/>
      <c r="AU32" s="450"/>
      <c r="AV32" s="450"/>
      <c r="AW32" s="450"/>
      <c r="AX32" s="450"/>
      <c r="AY32" s="450"/>
      <c r="AZ32" s="450"/>
      <c r="BA32" s="450"/>
      <c r="BB32" s="450"/>
      <c r="BC32" s="450"/>
      <c r="BE32" s="450" t="s">
        <v>193</v>
      </c>
      <c r="BF32" s="450"/>
      <c r="BG32" s="450"/>
      <c r="BH32" s="450"/>
      <c r="BI32" s="450"/>
      <c r="BJ32" s="450"/>
      <c r="BK32" s="450"/>
      <c r="BL32" s="450"/>
      <c r="BM32" s="450"/>
      <c r="BN32" s="450"/>
      <c r="BO32" s="450"/>
      <c r="BP32" s="450"/>
      <c r="BQ32" s="450"/>
      <c r="BR32" s="450"/>
      <c r="BS32" s="450"/>
      <c r="BT32" s="450"/>
      <c r="BU32" s="450"/>
      <c r="BW32" s="450" t="s">
        <v>194</v>
      </c>
      <c r="BX32" s="450"/>
      <c r="BY32" s="450"/>
      <c r="BZ32" s="450"/>
      <c r="CA32" s="450"/>
      <c r="CB32" s="450"/>
      <c r="CC32" s="450"/>
      <c r="CD32" s="450"/>
      <c r="CE32" s="450"/>
      <c r="CF32" s="450"/>
      <c r="CG32" s="450"/>
      <c r="CH32" s="450"/>
      <c r="CI32" s="450"/>
      <c r="CJ32" s="450"/>
      <c r="CK32" s="450"/>
      <c r="CL32" s="450"/>
      <c r="CM32" s="450"/>
      <c r="CO32" s="450" t="s">
        <v>195</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196</v>
      </c>
      <c r="D33" s="470"/>
      <c r="E33" s="435" t="s">
        <v>197</v>
      </c>
      <c r="F33" s="435"/>
      <c r="G33" s="435"/>
      <c r="H33" s="435"/>
      <c r="I33" s="435"/>
      <c r="J33" s="435"/>
      <c r="K33" s="435"/>
      <c r="L33" s="435"/>
      <c r="M33" s="435"/>
      <c r="N33" s="435"/>
      <c r="O33" s="435"/>
      <c r="P33" s="435"/>
      <c r="Q33" s="435"/>
      <c r="R33" s="435"/>
      <c r="S33" s="435"/>
      <c r="T33" s="203"/>
      <c r="U33" s="470" t="s">
        <v>196</v>
      </c>
      <c r="V33" s="470"/>
      <c r="W33" s="435" t="s">
        <v>198</v>
      </c>
      <c r="X33" s="435"/>
      <c r="Y33" s="435"/>
      <c r="Z33" s="435"/>
      <c r="AA33" s="435"/>
      <c r="AB33" s="435"/>
      <c r="AC33" s="435"/>
      <c r="AD33" s="435"/>
      <c r="AE33" s="435"/>
      <c r="AF33" s="435"/>
      <c r="AG33" s="435"/>
      <c r="AH33" s="435"/>
      <c r="AI33" s="435"/>
      <c r="AJ33" s="435"/>
      <c r="AK33" s="435"/>
      <c r="AL33" s="203"/>
      <c r="AM33" s="470" t="s">
        <v>196</v>
      </c>
      <c r="AN33" s="470"/>
      <c r="AO33" s="435" t="s">
        <v>198</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196</v>
      </c>
      <c r="CP33" s="470"/>
      <c r="CQ33" s="435" t="s">
        <v>202</v>
      </c>
      <c r="CR33" s="435"/>
      <c r="CS33" s="435"/>
      <c r="CT33" s="435"/>
      <c r="CU33" s="435"/>
      <c r="CV33" s="435"/>
      <c r="CW33" s="435"/>
      <c r="CX33" s="435"/>
      <c r="CY33" s="435"/>
      <c r="CZ33" s="435"/>
      <c r="DA33" s="435"/>
      <c r="DB33" s="435"/>
      <c r="DC33" s="435"/>
      <c r="DD33" s="435"/>
      <c r="DE33" s="435"/>
      <c r="DF33" s="203"/>
      <c r="DG33" s="635" t="s">
        <v>203</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IF('各会計、関係団体の財政状況及び健全化判断比率'!B33="","",'各会計、関係団体の財政状況及び健全化判断比率'!B33)</f>
        <v>特定地域戸別合併処理浄化槽整備事業特別会計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公立岩瀬病院企業団（病院事業会計）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郡山地方土地開発公社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市営墓地事業特別会計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福島県後期高齢者医療広域連合（一般会計）</v>
      </c>
      <c r="BZ35" s="637"/>
      <c r="CA35" s="637"/>
      <c r="CB35" s="637"/>
      <c r="CC35" s="637"/>
      <c r="CD35" s="637"/>
      <c r="CE35" s="637"/>
      <c r="CF35" s="637"/>
      <c r="CG35" s="637"/>
      <c r="CH35" s="637"/>
      <c r="CI35" s="637"/>
      <c r="CJ35" s="637"/>
      <c r="CK35" s="637"/>
      <c r="CL35" s="637"/>
      <c r="CM35" s="637"/>
      <c r="CN35" s="178"/>
      <c r="CO35" s="636">
        <f t="shared" ref="CO35:CO43" si="3">IF(CQ35="","",CO34+1)</f>
        <v>20</v>
      </c>
      <c r="CP35" s="636"/>
      <c r="CQ35" s="637" t="str">
        <f>IF('各会計、関係団体の財政状況及び健全化判断比率'!BS8="","",'各会計、関係団体の財政状況及び健全化判断比率'!BS8)</f>
        <v>（株）福島エアポートサービス</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福島県後期高齢者医療広域連合（後期高齢者医療特別会計）</v>
      </c>
      <c r="BZ36" s="637"/>
      <c r="CA36" s="637"/>
      <c r="CB36" s="637"/>
      <c r="CC36" s="637"/>
      <c r="CD36" s="637"/>
      <c r="CE36" s="637"/>
      <c r="CF36" s="637"/>
      <c r="CG36" s="637"/>
      <c r="CH36" s="637"/>
      <c r="CI36" s="637"/>
      <c r="CJ36" s="637"/>
      <c r="CK36" s="637"/>
      <c r="CL36" s="637"/>
      <c r="CM36" s="637"/>
      <c r="CN36" s="178"/>
      <c r="CO36" s="636">
        <f t="shared" si="3"/>
        <v>21</v>
      </c>
      <c r="CP36" s="636"/>
      <c r="CQ36" s="637" t="str">
        <f>IF('各会計、関係団体の財政状況及び健全化判断比率'!BS9="","",'各会計、関係団体の財政状況及び健全化判断比率'!BS9)</f>
        <v>（公財）須賀川市スポーツ振興協会</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福島県市町村総合事務組合（一般会計）</v>
      </c>
      <c r="BZ37" s="637"/>
      <c r="CA37" s="637"/>
      <c r="CB37" s="637"/>
      <c r="CC37" s="637"/>
      <c r="CD37" s="637"/>
      <c r="CE37" s="637"/>
      <c r="CF37" s="637"/>
      <c r="CG37" s="637"/>
      <c r="CH37" s="637"/>
      <c r="CI37" s="637"/>
      <c r="CJ37" s="637"/>
      <c r="CK37" s="637"/>
      <c r="CL37" s="637"/>
      <c r="CM37" s="637"/>
      <c r="CN37" s="178"/>
      <c r="CO37" s="636">
        <f t="shared" si="3"/>
        <v>22</v>
      </c>
      <c r="CP37" s="636"/>
      <c r="CQ37" s="637" t="str">
        <f>IF('各会計、関係団体の財政状況及び健全化判断比率'!BS10="","",'各会計、関係団体の財政状況及び健全化判断比率'!BS10)</f>
        <v>（公財）ふくしま科学振興協会</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福島県市町村総合事務組合（消防補償等特別会計）</v>
      </c>
      <c r="BZ38" s="637"/>
      <c r="CA38" s="637"/>
      <c r="CB38" s="637"/>
      <c r="CC38" s="637"/>
      <c r="CD38" s="637"/>
      <c r="CE38" s="637"/>
      <c r="CF38" s="637"/>
      <c r="CG38" s="637"/>
      <c r="CH38" s="637"/>
      <c r="CI38" s="637"/>
      <c r="CJ38" s="637"/>
      <c r="CK38" s="637"/>
      <c r="CL38" s="637"/>
      <c r="CM38" s="637"/>
      <c r="CN38" s="178"/>
      <c r="CO38" s="636">
        <f t="shared" si="3"/>
        <v>23</v>
      </c>
      <c r="CP38" s="636"/>
      <c r="CQ38" s="637" t="str">
        <f>IF('各会計、関係団体の財政状況及び健全化判断比率'!BS11="","",'各会計、関係団体の財政状況及び健全化判断比率'!BS11)</f>
        <v>（公財）須賀川市農業公社</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福島県市町村総合事務組合（消防賞じゅつ金特別会計）</v>
      </c>
      <c r="BZ39" s="637"/>
      <c r="CA39" s="637"/>
      <c r="CB39" s="637"/>
      <c r="CC39" s="637"/>
      <c r="CD39" s="637"/>
      <c r="CE39" s="637"/>
      <c r="CF39" s="637"/>
      <c r="CG39" s="637"/>
      <c r="CH39" s="637"/>
      <c r="CI39" s="637"/>
      <c r="CJ39" s="637"/>
      <c r="CK39" s="637"/>
      <c r="CL39" s="637"/>
      <c r="CM39" s="637"/>
      <c r="CN39" s="178"/>
      <c r="CO39" s="636">
        <f t="shared" si="3"/>
        <v>24</v>
      </c>
      <c r="CP39" s="636"/>
      <c r="CQ39" s="637" t="str">
        <f>IF('各会計、関係団体の財政状況及び健全化判断比率'!BS12="","",'各会計、関係団体の財政状況及び健全化判断比率'!BS12)</f>
        <v>（株）こぷろ須賀川</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福島県市町村総合事務組合（非常勤職員公務災害補償特別会計）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16</v>
      </c>
      <c r="BX41" s="636"/>
      <c r="BY41" s="637" t="str">
        <f>IF('各会計、関係団体の財政状況及び健全化判断比率'!B75="","",'各会計、関係団体の財政状況及び健全化判断比率'!B75)</f>
        <v>福島県市町村総合事務組合（自治会館管理特別会計）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17</v>
      </c>
      <c r="BX42" s="636"/>
      <c r="BY42" s="637" t="str">
        <f>IF('各会計、関係団体の財政状況及び健全化判断比率'!B76="","",'各会計、関係団体の財政状況及び健全化判断比率'!B76)</f>
        <v>須賀川地方広域消防組合（一般会計）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18</v>
      </c>
      <c r="BX43" s="636"/>
      <c r="BY43" s="637" t="str">
        <f>IF('各会計、関係団体の財政状況及び健全化判断比率'!B77="","",'各会計、関係団体の財政状況及び健全化判断比率'!B77)</f>
        <v>須賀川地方保健環境組合（一般会計）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39" t="s">
        <v>205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602</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115" sqref="A115:XFD115"/>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15" t="s">
        <v>561</v>
      </c>
      <c r="D34" s="1215"/>
      <c r="E34" s="1216"/>
      <c r="F34" s="32">
        <v>10.43</v>
      </c>
      <c r="G34" s="33">
        <v>11.12</v>
      </c>
      <c r="H34" s="33">
        <v>11.79</v>
      </c>
      <c r="I34" s="33">
        <v>12.38</v>
      </c>
      <c r="J34" s="34">
        <v>11.91</v>
      </c>
      <c r="K34" s="22"/>
      <c r="L34" s="22"/>
      <c r="M34" s="22"/>
      <c r="N34" s="22"/>
      <c r="O34" s="22"/>
      <c r="P34" s="22"/>
    </row>
    <row r="35" spans="1:16" ht="39" customHeight="1" x14ac:dyDescent="0.2">
      <c r="A35" s="22"/>
      <c r="B35" s="35"/>
      <c r="C35" s="1209" t="s">
        <v>562</v>
      </c>
      <c r="D35" s="1210"/>
      <c r="E35" s="1211"/>
      <c r="F35" s="36">
        <v>7.69</v>
      </c>
      <c r="G35" s="37">
        <v>7.52</v>
      </c>
      <c r="H35" s="37">
        <v>8.1300000000000008</v>
      </c>
      <c r="I35" s="37">
        <v>2.93</v>
      </c>
      <c r="J35" s="38">
        <v>4.55</v>
      </c>
      <c r="K35" s="22"/>
      <c r="L35" s="22"/>
      <c r="M35" s="22"/>
      <c r="N35" s="22"/>
      <c r="O35" s="22"/>
      <c r="P35" s="22"/>
    </row>
    <row r="36" spans="1:16" ht="39" customHeight="1" x14ac:dyDescent="0.2">
      <c r="A36" s="22"/>
      <c r="B36" s="35"/>
      <c r="C36" s="1209" t="s">
        <v>563</v>
      </c>
      <c r="D36" s="1210"/>
      <c r="E36" s="1211"/>
      <c r="F36" s="36">
        <v>2.88</v>
      </c>
      <c r="G36" s="37">
        <v>3.24</v>
      </c>
      <c r="H36" s="37">
        <v>3.79</v>
      </c>
      <c r="I36" s="37">
        <v>3.89</v>
      </c>
      <c r="J36" s="38">
        <v>3.06</v>
      </c>
      <c r="K36" s="22"/>
      <c r="L36" s="22"/>
      <c r="M36" s="22"/>
      <c r="N36" s="22"/>
      <c r="O36" s="22"/>
      <c r="P36" s="22"/>
    </row>
    <row r="37" spans="1:16" ht="39" customHeight="1" x14ac:dyDescent="0.2">
      <c r="A37" s="22"/>
      <c r="B37" s="35"/>
      <c r="C37" s="1209" t="s">
        <v>564</v>
      </c>
      <c r="D37" s="1210"/>
      <c r="E37" s="1211"/>
      <c r="F37" s="36" t="s">
        <v>512</v>
      </c>
      <c r="G37" s="37" t="s">
        <v>512</v>
      </c>
      <c r="H37" s="37" t="s">
        <v>512</v>
      </c>
      <c r="I37" s="37">
        <v>0.82</v>
      </c>
      <c r="J37" s="38">
        <v>1.73</v>
      </c>
      <c r="K37" s="22"/>
      <c r="L37" s="22"/>
      <c r="M37" s="22"/>
      <c r="N37" s="22"/>
      <c r="O37" s="22"/>
      <c r="P37" s="22"/>
    </row>
    <row r="38" spans="1:16" ht="39" customHeight="1" x14ac:dyDescent="0.2">
      <c r="A38" s="22"/>
      <c r="B38" s="35"/>
      <c r="C38" s="1209" t="s">
        <v>565</v>
      </c>
      <c r="D38" s="1210"/>
      <c r="E38" s="1211"/>
      <c r="F38" s="36">
        <v>1.07</v>
      </c>
      <c r="G38" s="37">
        <v>0.73</v>
      </c>
      <c r="H38" s="37">
        <v>0.28000000000000003</v>
      </c>
      <c r="I38" s="37">
        <v>0.84</v>
      </c>
      <c r="J38" s="38">
        <v>0.74</v>
      </c>
      <c r="K38" s="22"/>
      <c r="L38" s="22"/>
      <c r="M38" s="22"/>
      <c r="N38" s="22"/>
      <c r="O38" s="22"/>
      <c r="P38" s="22"/>
    </row>
    <row r="39" spans="1:16" ht="39" customHeight="1" x14ac:dyDescent="0.2">
      <c r="A39" s="22"/>
      <c r="B39" s="35"/>
      <c r="C39" s="1209" t="s">
        <v>566</v>
      </c>
      <c r="D39" s="1210"/>
      <c r="E39" s="1211"/>
      <c r="F39" s="36">
        <v>0</v>
      </c>
      <c r="G39" s="37">
        <v>0.01</v>
      </c>
      <c r="H39" s="37">
        <v>0.01</v>
      </c>
      <c r="I39" s="37">
        <v>0.01</v>
      </c>
      <c r="J39" s="38">
        <v>0</v>
      </c>
      <c r="K39" s="22"/>
      <c r="L39" s="22"/>
      <c r="M39" s="22"/>
      <c r="N39" s="22"/>
      <c r="O39" s="22"/>
      <c r="P39" s="22"/>
    </row>
    <row r="40" spans="1:16" ht="39" customHeight="1" x14ac:dyDescent="0.2">
      <c r="A40" s="22"/>
      <c r="B40" s="35"/>
      <c r="C40" s="1209" t="s">
        <v>567</v>
      </c>
      <c r="D40" s="1210"/>
      <c r="E40" s="1211"/>
      <c r="F40" s="36">
        <v>0</v>
      </c>
      <c r="G40" s="37">
        <v>0</v>
      </c>
      <c r="H40" s="37">
        <v>0</v>
      </c>
      <c r="I40" s="37">
        <v>0</v>
      </c>
      <c r="J40" s="38">
        <v>0</v>
      </c>
      <c r="K40" s="22"/>
      <c r="L40" s="22"/>
      <c r="M40" s="22"/>
      <c r="N40" s="22"/>
      <c r="O40" s="22"/>
      <c r="P40" s="22"/>
    </row>
    <row r="41" spans="1:16" ht="39" customHeight="1" x14ac:dyDescent="0.2">
      <c r="A41" s="22"/>
      <c r="B41" s="35"/>
      <c r="C41" s="1209" t="s">
        <v>568</v>
      </c>
      <c r="D41" s="1210"/>
      <c r="E41" s="1211"/>
      <c r="F41" s="36">
        <v>0</v>
      </c>
      <c r="G41" s="37">
        <v>0</v>
      </c>
      <c r="H41" s="37">
        <v>0</v>
      </c>
      <c r="I41" s="37">
        <v>0</v>
      </c>
      <c r="J41" s="38">
        <v>0</v>
      </c>
      <c r="K41" s="22"/>
      <c r="L41" s="22"/>
      <c r="M41" s="22"/>
      <c r="N41" s="22"/>
      <c r="O41" s="22"/>
      <c r="P41" s="22"/>
    </row>
    <row r="42" spans="1:16" ht="39" customHeight="1" x14ac:dyDescent="0.2">
      <c r="A42" s="22"/>
      <c r="B42" s="39"/>
      <c r="C42" s="1209" t="s">
        <v>569</v>
      </c>
      <c r="D42" s="1210"/>
      <c r="E42" s="1211"/>
      <c r="F42" s="36" t="s">
        <v>512</v>
      </c>
      <c r="G42" s="37" t="s">
        <v>512</v>
      </c>
      <c r="H42" s="37" t="s">
        <v>512</v>
      </c>
      <c r="I42" s="37" t="s">
        <v>512</v>
      </c>
      <c r="J42" s="38" t="s">
        <v>512</v>
      </c>
      <c r="K42" s="22"/>
      <c r="L42" s="22"/>
      <c r="M42" s="22"/>
      <c r="N42" s="22"/>
      <c r="O42" s="22"/>
      <c r="P42" s="22"/>
    </row>
    <row r="43" spans="1:16" ht="39" customHeight="1" thickBot="1" x14ac:dyDescent="0.25">
      <c r="A43" s="22"/>
      <c r="B43" s="40"/>
      <c r="C43" s="1212" t="s">
        <v>570</v>
      </c>
      <c r="D43" s="1213"/>
      <c r="E43" s="1214"/>
      <c r="F43" s="41">
        <v>0</v>
      </c>
      <c r="G43" s="42">
        <v>0</v>
      </c>
      <c r="H43" s="42">
        <v>1.1399999999999999</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1DZZpmNQT3DDCEosGBDNiM3B0qgTDXcZFoMsgHy7Jl5dxl+sfg9IPlhwUsQH72lVhDWHQkw5Nunv346vBrfSrg==" saltValue="NIGTJAkT6IGVYpq8kVQb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115" sqref="A115:XFD11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2853</v>
      </c>
      <c r="L45" s="60">
        <v>2923</v>
      </c>
      <c r="M45" s="60">
        <v>3053</v>
      </c>
      <c r="N45" s="60">
        <v>3082</v>
      </c>
      <c r="O45" s="61">
        <v>3128</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512</v>
      </c>
      <c r="L46" s="64" t="s">
        <v>512</v>
      </c>
      <c r="M46" s="64" t="s">
        <v>512</v>
      </c>
      <c r="N46" s="64" t="s">
        <v>512</v>
      </c>
      <c r="O46" s="65" t="s">
        <v>512</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512</v>
      </c>
      <c r="L47" s="64" t="s">
        <v>512</v>
      </c>
      <c r="M47" s="64" t="s">
        <v>512</v>
      </c>
      <c r="N47" s="64" t="s">
        <v>512</v>
      </c>
      <c r="O47" s="65" t="s">
        <v>512</v>
      </c>
      <c r="P47" s="48"/>
      <c r="Q47" s="48"/>
      <c r="R47" s="48"/>
      <c r="S47" s="48"/>
      <c r="T47" s="48"/>
      <c r="U47" s="48"/>
    </row>
    <row r="48" spans="1:21" ht="30.75" customHeight="1" x14ac:dyDescent="0.2">
      <c r="A48" s="48"/>
      <c r="B48" s="1219"/>
      <c r="C48" s="1220"/>
      <c r="D48" s="62"/>
      <c r="E48" s="1225" t="s">
        <v>15</v>
      </c>
      <c r="F48" s="1225"/>
      <c r="G48" s="1225"/>
      <c r="H48" s="1225"/>
      <c r="I48" s="1225"/>
      <c r="J48" s="1226"/>
      <c r="K48" s="63">
        <v>1010</v>
      </c>
      <c r="L48" s="64">
        <v>962</v>
      </c>
      <c r="M48" s="64">
        <v>1056</v>
      </c>
      <c r="N48" s="64">
        <v>881</v>
      </c>
      <c r="O48" s="65">
        <v>864</v>
      </c>
      <c r="P48" s="48"/>
      <c r="Q48" s="48"/>
      <c r="R48" s="48"/>
      <c r="S48" s="48"/>
      <c r="T48" s="48"/>
      <c r="U48" s="48"/>
    </row>
    <row r="49" spans="1:21" ht="30.75" customHeight="1" x14ac:dyDescent="0.2">
      <c r="A49" s="48"/>
      <c r="B49" s="1219"/>
      <c r="C49" s="1220"/>
      <c r="D49" s="62"/>
      <c r="E49" s="1225" t="s">
        <v>16</v>
      </c>
      <c r="F49" s="1225"/>
      <c r="G49" s="1225"/>
      <c r="H49" s="1225"/>
      <c r="I49" s="1225"/>
      <c r="J49" s="1226"/>
      <c r="K49" s="63">
        <v>210</v>
      </c>
      <c r="L49" s="64">
        <v>214</v>
      </c>
      <c r="M49" s="64">
        <v>205</v>
      </c>
      <c r="N49" s="64">
        <v>222</v>
      </c>
      <c r="O49" s="65">
        <v>220</v>
      </c>
      <c r="P49" s="48"/>
      <c r="Q49" s="48"/>
      <c r="R49" s="48"/>
      <c r="S49" s="48"/>
      <c r="T49" s="48"/>
      <c r="U49" s="48"/>
    </row>
    <row r="50" spans="1:21" ht="30.75" customHeight="1" x14ac:dyDescent="0.2">
      <c r="A50" s="48"/>
      <c r="B50" s="1219"/>
      <c r="C50" s="1220"/>
      <c r="D50" s="62"/>
      <c r="E50" s="1225" t="s">
        <v>17</v>
      </c>
      <c r="F50" s="1225"/>
      <c r="G50" s="1225"/>
      <c r="H50" s="1225"/>
      <c r="I50" s="1225"/>
      <c r="J50" s="1226"/>
      <c r="K50" s="63">
        <v>33</v>
      </c>
      <c r="L50" s="64">
        <v>11</v>
      </c>
      <c r="M50" s="64">
        <v>1280</v>
      </c>
      <c r="N50" s="64">
        <v>9</v>
      </c>
      <c r="O50" s="65">
        <v>23</v>
      </c>
      <c r="P50" s="48"/>
      <c r="Q50" s="48"/>
      <c r="R50" s="48"/>
      <c r="S50" s="48"/>
      <c r="T50" s="48"/>
      <c r="U50" s="48"/>
    </row>
    <row r="51" spans="1:21" ht="30.75" customHeight="1" x14ac:dyDescent="0.2">
      <c r="A51" s="48"/>
      <c r="B51" s="1221"/>
      <c r="C51" s="1222"/>
      <c r="D51" s="66"/>
      <c r="E51" s="1225" t="s">
        <v>18</v>
      </c>
      <c r="F51" s="1225"/>
      <c r="G51" s="1225"/>
      <c r="H51" s="1225"/>
      <c r="I51" s="1225"/>
      <c r="J51" s="1226"/>
      <c r="K51" s="63" t="s">
        <v>512</v>
      </c>
      <c r="L51" s="64" t="s">
        <v>512</v>
      </c>
      <c r="M51" s="64" t="s">
        <v>512</v>
      </c>
      <c r="N51" s="64" t="s">
        <v>512</v>
      </c>
      <c r="O51" s="65">
        <v>0</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3155</v>
      </c>
      <c r="L52" s="64">
        <v>3225</v>
      </c>
      <c r="M52" s="64">
        <v>3273</v>
      </c>
      <c r="N52" s="64">
        <v>3296</v>
      </c>
      <c r="O52" s="65">
        <v>3325</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951</v>
      </c>
      <c r="L53" s="69">
        <v>885</v>
      </c>
      <c r="M53" s="69">
        <v>2321</v>
      </c>
      <c r="N53" s="69">
        <v>898</v>
      </c>
      <c r="O53" s="70">
        <v>910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mkIySYcZz4K9vR90ghSaOWq/wpq+BmTRV9C5TyTr41iCCNamM7jv82/s+qiPwA4GVGk+ArfbCIrzLjqULmwow==" saltValue="DEddA0waNL36Taolo3tz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115" sqref="A115:XFD115"/>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43" t="s">
        <v>30</v>
      </c>
      <c r="C41" s="1244"/>
      <c r="D41" s="102"/>
      <c r="E41" s="1249" t="s">
        <v>31</v>
      </c>
      <c r="F41" s="1249"/>
      <c r="G41" s="1249"/>
      <c r="H41" s="1250"/>
      <c r="I41" s="351">
        <v>37477</v>
      </c>
      <c r="J41" s="352">
        <v>37872</v>
      </c>
      <c r="K41" s="352">
        <v>38638</v>
      </c>
      <c r="L41" s="352">
        <v>41706</v>
      </c>
      <c r="M41" s="353">
        <v>42601</v>
      </c>
    </row>
    <row r="42" spans="2:13" ht="27.75" customHeight="1" x14ac:dyDescent="0.2">
      <c r="B42" s="1245"/>
      <c r="C42" s="1246"/>
      <c r="D42" s="103"/>
      <c r="E42" s="1251" t="s">
        <v>32</v>
      </c>
      <c r="F42" s="1251"/>
      <c r="G42" s="1251"/>
      <c r="H42" s="1252"/>
      <c r="I42" s="354">
        <v>1338</v>
      </c>
      <c r="J42" s="355">
        <v>1329</v>
      </c>
      <c r="K42" s="355">
        <v>50</v>
      </c>
      <c r="L42" s="355">
        <v>41</v>
      </c>
      <c r="M42" s="356">
        <v>33</v>
      </c>
    </row>
    <row r="43" spans="2:13" ht="27.75" customHeight="1" x14ac:dyDescent="0.2">
      <c r="B43" s="1245"/>
      <c r="C43" s="1246"/>
      <c r="D43" s="103"/>
      <c r="E43" s="1251" t="s">
        <v>33</v>
      </c>
      <c r="F43" s="1251"/>
      <c r="G43" s="1251"/>
      <c r="H43" s="1252"/>
      <c r="I43" s="354">
        <v>12483</v>
      </c>
      <c r="J43" s="355">
        <v>12606</v>
      </c>
      <c r="K43" s="355">
        <v>12299</v>
      </c>
      <c r="L43" s="355">
        <v>11159</v>
      </c>
      <c r="M43" s="356">
        <v>9664</v>
      </c>
    </row>
    <row r="44" spans="2:13" ht="27.75" customHeight="1" x14ac:dyDescent="0.2">
      <c r="B44" s="1245"/>
      <c r="C44" s="1246"/>
      <c r="D44" s="103"/>
      <c r="E44" s="1251" t="s">
        <v>34</v>
      </c>
      <c r="F44" s="1251"/>
      <c r="G44" s="1251"/>
      <c r="H44" s="1252"/>
      <c r="I44" s="354">
        <v>2640</v>
      </c>
      <c r="J44" s="355">
        <v>3549</v>
      </c>
      <c r="K44" s="355">
        <v>3605</v>
      </c>
      <c r="L44" s="355">
        <v>3501</v>
      </c>
      <c r="M44" s="356">
        <v>3415</v>
      </c>
    </row>
    <row r="45" spans="2:13" ht="27.75" customHeight="1" x14ac:dyDescent="0.2">
      <c r="B45" s="1245"/>
      <c r="C45" s="1246"/>
      <c r="D45" s="103"/>
      <c r="E45" s="1251" t="s">
        <v>35</v>
      </c>
      <c r="F45" s="1251"/>
      <c r="G45" s="1251"/>
      <c r="H45" s="1252"/>
      <c r="I45" s="354">
        <v>4251</v>
      </c>
      <c r="J45" s="355">
        <v>4034</v>
      </c>
      <c r="K45" s="355">
        <v>4105</v>
      </c>
      <c r="L45" s="355">
        <v>4164</v>
      </c>
      <c r="M45" s="356">
        <v>4125</v>
      </c>
    </row>
    <row r="46" spans="2:13" ht="27.75" customHeight="1" x14ac:dyDescent="0.2">
      <c r="B46" s="1245"/>
      <c r="C46" s="1246"/>
      <c r="D46" s="104"/>
      <c r="E46" s="1251" t="s">
        <v>36</v>
      </c>
      <c r="F46" s="1251"/>
      <c r="G46" s="1251"/>
      <c r="H46" s="1252"/>
      <c r="I46" s="354" t="s">
        <v>512</v>
      </c>
      <c r="J46" s="355" t="s">
        <v>512</v>
      </c>
      <c r="K46" s="355" t="s">
        <v>512</v>
      </c>
      <c r="L46" s="355" t="s">
        <v>512</v>
      </c>
      <c r="M46" s="356" t="s">
        <v>512</v>
      </c>
    </row>
    <row r="47" spans="2:13" ht="27.75" customHeight="1" x14ac:dyDescent="0.2">
      <c r="B47" s="1245"/>
      <c r="C47" s="1246"/>
      <c r="D47" s="105"/>
      <c r="E47" s="1253" t="s">
        <v>37</v>
      </c>
      <c r="F47" s="1254"/>
      <c r="G47" s="1254"/>
      <c r="H47" s="1255"/>
      <c r="I47" s="354" t="s">
        <v>512</v>
      </c>
      <c r="J47" s="355" t="s">
        <v>512</v>
      </c>
      <c r="K47" s="355" t="s">
        <v>512</v>
      </c>
      <c r="L47" s="355" t="s">
        <v>512</v>
      </c>
      <c r="M47" s="356" t="s">
        <v>512</v>
      </c>
    </row>
    <row r="48" spans="2:13" ht="27.75" customHeight="1" x14ac:dyDescent="0.2">
      <c r="B48" s="1245"/>
      <c r="C48" s="1246"/>
      <c r="D48" s="103"/>
      <c r="E48" s="1251" t="s">
        <v>38</v>
      </c>
      <c r="F48" s="1251"/>
      <c r="G48" s="1251"/>
      <c r="H48" s="1252"/>
      <c r="I48" s="354" t="s">
        <v>512</v>
      </c>
      <c r="J48" s="355" t="s">
        <v>512</v>
      </c>
      <c r="K48" s="355" t="s">
        <v>512</v>
      </c>
      <c r="L48" s="355" t="s">
        <v>512</v>
      </c>
      <c r="M48" s="356" t="s">
        <v>512</v>
      </c>
    </row>
    <row r="49" spans="2:13" ht="27.75" customHeight="1" x14ac:dyDescent="0.2">
      <c r="B49" s="1247"/>
      <c r="C49" s="1248"/>
      <c r="D49" s="103"/>
      <c r="E49" s="1251" t="s">
        <v>39</v>
      </c>
      <c r="F49" s="1251"/>
      <c r="G49" s="1251"/>
      <c r="H49" s="1252"/>
      <c r="I49" s="354" t="s">
        <v>512</v>
      </c>
      <c r="J49" s="355" t="s">
        <v>512</v>
      </c>
      <c r="K49" s="355" t="s">
        <v>512</v>
      </c>
      <c r="L49" s="355" t="s">
        <v>512</v>
      </c>
      <c r="M49" s="356" t="s">
        <v>512</v>
      </c>
    </row>
    <row r="50" spans="2:13" ht="27.75" customHeight="1" x14ac:dyDescent="0.2">
      <c r="B50" s="1256" t="s">
        <v>40</v>
      </c>
      <c r="C50" s="1257"/>
      <c r="D50" s="106"/>
      <c r="E50" s="1251" t="s">
        <v>41</v>
      </c>
      <c r="F50" s="1251"/>
      <c r="G50" s="1251"/>
      <c r="H50" s="1252"/>
      <c r="I50" s="354">
        <v>9488</v>
      </c>
      <c r="J50" s="355">
        <v>8955</v>
      </c>
      <c r="K50" s="355">
        <v>5891</v>
      </c>
      <c r="L50" s="355">
        <v>4998</v>
      </c>
      <c r="M50" s="356">
        <v>5073</v>
      </c>
    </row>
    <row r="51" spans="2:13" ht="27.75" customHeight="1" x14ac:dyDescent="0.2">
      <c r="B51" s="1245"/>
      <c r="C51" s="1246"/>
      <c r="D51" s="103"/>
      <c r="E51" s="1251" t="s">
        <v>42</v>
      </c>
      <c r="F51" s="1251"/>
      <c r="G51" s="1251"/>
      <c r="H51" s="1252"/>
      <c r="I51" s="354">
        <v>5729</v>
      </c>
      <c r="J51" s="355">
        <v>5715</v>
      </c>
      <c r="K51" s="355">
        <v>5712</v>
      </c>
      <c r="L51" s="355">
        <v>5763</v>
      </c>
      <c r="M51" s="356">
        <v>5657</v>
      </c>
    </row>
    <row r="52" spans="2:13" ht="27.75" customHeight="1" x14ac:dyDescent="0.2">
      <c r="B52" s="1247"/>
      <c r="C52" s="1248"/>
      <c r="D52" s="103"/>
      <c r="E52" s="1251" t="s">
        <v>43</v>
      </c>
      <c r="F52" s="1251"/>
      <c r="G52" s="1251"/>
      <c r="H52" s="1252"/>
      <c r="I52" s="354">
        <v>37292</v>
      </c>
      <c r="J52" s="355">
        <v>38149</v>
      </c>
      <c r="K52" s="355">
        <v>38198</v>
      </c>
      <c r="L52" s="355">
        <v>39759</v>
      </c>
      <c r="M52" s="356">
        <v>39124</v>
      </c>
    </row>
    <row r="53" spans="2:13" ht="27.75" customHeight="1" thickBot="1" x14ac:dyDescent="0.25">
      <c r="B53" s="1258" t="s">
        <v>44</v>
      </c>
      <c r="C53" s="1259"/>
      <c r="D53" s="107"/>
      <c r="E53" s="1260" t="s">
        <v>45</v>
      </c>
      <c r="F53" s="1260"/>
      <c r="G53" s="1260"/>
      <c r="H53" s="1261"/>
      <c r="I53" s="357">
        <v>5680</v>
      </c>
      <c r="J53" s="358">
        <v>6571</v>
      </c>
      <c r="K53" s="358">
        <v>8895</v>
      </c>
      <c r="L53" s="358">
        <v>10051</v>
      </c>
      <c r="M53" s="359">
        <v>9985</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If7VtfZkfY+AV0ywnJT4TVQyXsqrBdkKOG5NGDLusYmV1oFCx3pGqiiZ/lY2RDXTlfobgvN+aDhbQJutjWuxeQ==" saltValue="W+XKBblIPOfihY2w2hWT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A115" sqref="A115:XFD115"/>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555</v>
      </c>
      <c r="G54" s="116" t="s">
        <v>556</v>
      </c>
      <c r="H54" s="117" t="s">
        <v>557</v>
      </c>
    </row>
    <row r="55" spans="2:8" ht="52.5" customHeight="1" x14ac:dyDescent="0.2">
      <c r="B55" s="118"/>
      <c r="C55" s="1270" t="s">
        <v>48</v>
      </c>
      <c r="D55" s="1270"/>
      <c r="E55" s="1271"/>
      <c r="F55" s="119">
        <v>2947</v>
      </c>
      <c r="G55" s="119">
        <v>2247</v>
      </c>
      <c r="H55" s="120">
        <v>1677</v>
      </c>
    </row>
    <row r="56" spans="2:8" ht="52.5" customHeight="1" x14ac:dyDescent="0.2">
      <c r="B56" s="121"/>
      <c r="C56" s="1272" t="s">
        <v>49</v>
      </c>
      <c r="D56" s="1272"/>
      <c r="E56" s="1273"/>
      <c r="F56" s="122">
        <v>379</v>
      </c>
      <c r="G56" s="122">
        <v>99</v>
      </c>
      <c r="H56" s="123">
        <v>405</v>
      </c>
    </row>
    <row r="57" spans="2:8" ht="53.25" customHeight="1" x14ac:dyDescent="0.2">
      <c r="B57" s="121"/>
      <c r="C57" s="1274" t="s">
        <v>50</v>
      </c>
      <c r="D57" s="1274"/>
      <c r="E57" s="1275"/>
      <c r="F57" s="124">
        <v>1264</v>
      </c>
      <c r="G57" s="124">
        <v>1174</v>
      </c>
      <c r="H57" s="125">
        <v>2006</v>
      </c>
    </row>
    <row r="58" spans="2:8" ht="45.75" customHeight="1" x14ac:dyDescent="0.2">
      <c r="B58" s="126"/>
      <c r="C58" s="1262" t="s">
        <v>597</v>
      </c>
      <c r="D58" s="1263"/>
      <c r="E58" s="1264"/>
      <c r="F58" s="127">
        <v>452</v>
      </c>
      <c r="G58" s="127">
        <v>593</v>
      </c>
      <c r="H58" s="128">
        <v>1462</v>
      </c>
    </row>
    <row r="59" spans="2:8" ht="45.75" customHeight="1" x14ac:dyDescent="0.2">
      <c r="B59" s="126"/>
      <c r="C59" s="1262" t="s">
        <v>598</v>
      </c>
      <c r="D59" s="1263"/>
      <c r="E59" s="1264"/>
      <c r="F59" s="127">
        <v>201</v>
      </c>
      <c r="G59" s="127">
        <v>197</v>
      </c>
      <c r="H59" s="128">
        <v>194</v>
      </c>
    </row>
    <row r="60" spans="2:8" ht="45.75" customHeight="1" x14ac:dyDescent="0.2">
      <c r="B60" s="126"/>
      <c r="C60" s="1262" t="s">
        <v>599</v>
      </c>
      <c r="D60" s="1263"/>
      <c r="E60" s="1264"/>
      <c r="F60" s="127">
        <v>151</v>
      </c>
      <c r="G60" s="127">
        <v>138</v>
      </c>
      <c r="H60" s="128">
        <v>124</v>
      </c>
    </row>
    <row r="61" spans="2:8" ht="45.75" customHeight="1" x14ac:dyDescent="0.2">
      <c r="B61" s="126"/>
      <c r="C61" s="1262" t="s">
        <v>600</v>
      </c>
      <c r="D61" s="1263"/>
      <c r="E61" s="1264"/>
      <c r="F61" s="127">
        <v>87</v>
      </c>
      <c r="G61" s="127">
        <v>77</v>
      </c>
      <c r="H61" s="128">
        <v>76</v>
      </c>
    </row>
    <row r="62" spans="2:8" ht="45.75" customHeight="1" thickBot="1" x14ac:dyDescent="0.25">
      <c r="B62" s="129"/>
      <c r="C62" s="1265" t="s">
        <v>601</v>
      </c>
      <c r="D62" s="1266"/>
      <c r="E62" s="1267"/>
      <c r="F62" s="130">
        <v>58</v>
      </c>
      <c r="G62" s="130">
        <v>48</v>
      </c>
      <c r="H62" s="131">
        <v>38</v>
      </c>
    </row>
    <row r="63" spans="2:8" ht="52.5" customHeight="1" thickBot="1" x14ac:dyDescent="0.25">
      <c r="B63" s="132"/>
      <c r="C63" s="1268" t="s">
        <v>51</v>
      </c>
      <c r="D63" s="1268"/>
      <c r="E63" s="1269"/>
      <c r="F63" s="133">
        <v>4590</v>
      </c>
      <c r="G63" s="133">
        <v>3520</v>
      </c>
      <c r="H63" s="134">
        <v>4088</v>
      </c>
    </row>
    <row r="64" spans="2:8" ht="13.2" x14ac:dyDescent="0.2"/>
  </sheetData>
  <sheetProtection algorithmName="SHA-512" hashValue="kO87saZnf9YVak5hbaiREBcRdcMqVLyPsAUZtLpLKBONYwAeiXVyVOu/M2532+eD2F8TG72Zao6Pj6gE4mF/rw==" saltValue="E/67FINv6ViN+yaIjy8z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115" sqref="A115:XFD115"/>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603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604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98" t="s">
        <v>612</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ht="13.2" x14ac:dyDescent="0.2">
      <c r="B44" s="375"/>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ht="13.2" x14ac:dyDescent="0.2">
      <c r="B45" s="375"/>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ht="13.2" x14ac:dyDescent="0.2">
      <c r="B46" s="375"/>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ht="13.2" x14ac:dyDescent="0.2">
      <c r="B47" s="375"/>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605</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606</v>
      </c>
      <c r="AO51" s="1279"/>
      <c r="AP51" s="1279"/>
      <c r="AQ51" s="1279"/>
      <c r="AR51" s="1279"/>
      <c r="AS51" s="1279"/>
      <c r="AT51" s="1279"/>
      <c r="AU51" s="1279"/>
      <c r="AV51" s="1279"/>
      <c r="AW51" s="1279"/>
      <c r="AX51" s="1279"/>
      <c r="AY51" s="1279"/>
      <c r="AZ51" s="1279"/>
      <c r="BA51" s="1279"/>
      <c r="BB51" s="1279" t="s">
        <v>607</v>
      </c>
      <c r="BC51" s="1279"/>
      <c r="BD51" s="1279"/>
      <c r="BE51" s="1279"/>
      <c r="BF51" s="1279"/>
      <c r="BG51" s="1279"/>
      <c r="BH51" s="1279"/>
      <c r="BI51" s="1279"/>
      <c r="BJ51" s="1279"/>
      <c r="BK51" s="1279"/>
      <c r="BL51" s="1279"/>
      <c r="BM51" s="1279"/>
      <c r="BN51" s="1279"/>
      <c r="BO51" s="1279"/>
      <c r="BP51" s="1276">
        <v>35.299999999999997</v>
      </c>
      <c r="BQ51" s="1276"/>
      <c r="BR51" s="1276"/>
      <c r="BS51" s="1276"/>
      <c r="BT51" s="1276"/>
      <c r="BU51" s="1276"/>
      <c r="BV51" s="1276"/>
      <c r="BW51" s="1276"/>
      <c r="BX51" s="1276">
        <v>40.799999999999997</v>
      </c>
      <c r="BY51" s="1276"/>
      <c r="BZ51" s="1276"/>
      <c r="CA51" s="1276"/>
      <c r="CB51" s="1276"/>
      <c r="CC51" s="1276"/>
      <c r="CD51" s="1276"/>
      <c r="CE51" s="1276"/>
      <c r="CF51" s="1276">
        <v>55.5</v>
      </c>
      <c r="CG51" s="1276"/>
      <c r="CH51" s="1276"/>
      <c r="CI51" s="1276"/>
      <c r="CJ51" s="1276"/>
      <c r="CK51" s="1276"/>
      <c r="CL51" s="1276"/>
      <c r="CM51" s="1276"/>
      <c r="CN51" s="1276">
        <v>60.7</v>
      </c>
      <c r="CO51" s="1276"/>
      <c r="CP51" s="1276"/>
      <c r="CQ51" s="1276"/>
      <c r="CR51" s="1276"/>
      <c r="CS51" s="1276"/>
      <c r="CT51" s="1276"/>
      <c r="CU51" s="1276"/>
      <c r="CV51" s="1276">
        <v>57.7</v>
      </c>
      <c r="CW51" s="1276"/>
      <c r="CX51" s="1276"/>
      <c r="CY51" s="1276"/>
      <c r="CZ51" s="1276"/>
      <c r="DA51" s="1276"/>
      <c r="DB51" s="1276"/>
      <c r="DC51" s="1276"/>
    </row>
    <row r="52" spans="1:109" ht="13.2"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608</v>
      </c>
      <c r="BC53" s="1279"/>
      <c r="BD53" s="1279"/>
      <c r="BE53" s="1279"/>
      <c r="BF53" s="1279"/>
      <c r="BG53" s="1279"/>
      <c r="BH53" s="1279"/>
      <c r="BI53" s="1279"/>
      <c r="BJ53" s="1279"/>
      <c r="BK53" s="1279"/>
      <c r="BL53" s="1279"/>
      <c r="BM53" s="1279"/>
      <c r="BN53" s="1279"/>
      <c r="BO53" s="1279"/>
      <c r="BP53" s="1276">
        <v>52.6</v>
      </c>
      <c r="BQ53" s="1276"/>
      <c r="BR53" s="1276"/>
      <c r="BS53" s="1276"/>
      <c r="BT53" s="1276"/>
      <c r="BU53" s="1276"/>
      <c r="BV53" s="1276"/>
      <c r="BW53" s="1276"/>
      <c r="BX53" s="1276">
        <v>52.1</v>
      </c>
      <c r="BY53" s="1276"/>
      <c r="BZ53" s="1276"/>
      <c r="CA53" s="1276"/>
      <c r="CB53" s="1276"/>
      <c r="CC53" s="1276"/>
      <c r="CD53" s="1276"/>
      <c r="CE53" s="1276"/>
      <c r="CF53" s="1276">
        <v>53.4</v>
      </c>
      <c r="CG53" s="1276"/>
      <c r="CH53" s="1276"/>
      <c r="CI53" s="1276"/>
      <c r="CJ53" s="1276"/>
      <c r="CK53" s="1276"/>
      <c r="CL53" s="1276"/>
      <c r="CM53" s="1276"/>
      <c r="CN53" s="1276">
        <v>54.3</v>
      </c>
      <c r="CO53" s="1276"/>
      <c r="CP53" s="1276"/>
      <c r="CQ53" s="1276"/>
      <c r="CR53" s="1276"/>
      <c r="CS53" s="1276"/>
      <c r="CT53" s="1276"/>
      <c r="CU53" s="1276"/>
      <c r="CV53" s="1276">
        <v>55.3</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609</v>
      </c>
      <c r="AO55" s="1281"/>
      <c r="AP55" s="1281"/>
      <c r="AQ55" s="1281"/>
      <c r="AR55" s="1281"/>
      <c r="AS55" s="1281"/>
      <c r="AT55" s="1281"/>
      <c r="AU55" s="1281"/>
      <c r="AV55" s="1281"/>
      <c r="AW55" s="1281"/>
      <c r="AX55" s="1281"/>
      <c r="AY55" s="1281"/>
      <c r="AZ55" s="1281"/>
      <c r="BA55" s="1281"/>
      <c r="BB55" s="1279" t="s">
        <v>607</v>
      </c>
      <c r="BC55" s="1279"/>
      <c r="BD55" s="1279"/>
      <c r="BE55" s="1279"/>
      <c r="BF55" s="1279"/>
      <c r="BG55" s="1279"/>
      <c r="BH55" s="1279"/>
      <c r="BI55" s="1279"/>
      <c r="BJ55" s="1279"/>
      <c r="BK55" s="1279"/>
      <c r="BL55" s="1279"/>
      <c r="BM55" s="1279"/>
      <c r="BN55" s="1279"/>
      <c r="BO55" s="1279"/>
      <c r="BP55" s="1276">
        <v>30.2</v>
      </c>
      <c r="BQ55" s="1276"/>
      <c r="BR55" s="1276"/>
      <c r="BS55" s="1276"/>
      <c r="BT55" s="1276"/>
      <c r="BU55" s="1276"/>
      <c r="BV55" s="1276"/>
      <c r="BW55" s="1276"/>
      <c r="BX55" s="1276">
        <v>25.4</v>
      </c>
      <c r="BY55" s="1276"/>
      <c r="BZ55" s="1276"/>
      <c r="CA55" s="1276"/>
      <c r="CB55" s="1276"/>
      <c r="CC55" s="1276"/>
      <c r="CD55" s="1276"/>
      <c r="CE55" s="1276"/>
      <c r="CF55" s="1276">
        <v>23</v>
      </c>
      <c r="CG55" s="1276"/>
      <c r="CH55" s="1276"/>
      <c r="CI55" s="1276"/>
      <c r="CJ55" s="1276"/>
      <c r="CK55" s="1276"/>
      <c r="CL55" s="1276"/>
      <c r="CM55" s="1276"/>
      <c r="CN55" s="1276">
        <v>28</v>
      </c>
      <c r="CO55" s="1276"/>
      <c r="CP55" s="1276"/>
      <c r="CQ55" s="1276"/>
      <c r="CR55" s="1276"/>
      <c r="CS55" s="1276"/>
      <c r="CT55" s="1276"/>
      <c r="CU55" s="1276"/>
      <c r="CV55" s="1276">
        <v>19.2</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608</v>
      </c>
      <c r="BC57" s="1279"/>
      <c r="BD57" s="1279"/>
      <c r="BE57" s="1279"/>
      <c r="BF57" s="1279"/>
      <c r="BG57" s="1279"/>
      <c r="BH57" s="1279"/>
      <c r="BI57" s="1279"/>
      <c r="BJ57" s="1279"/>
      <c r="BK57" s="1279"/>
      <c r="BL57" s="1279"/>
      <c r="BM57" s="1279"/>
      <c r="BN57" s="1279"/>
      <c r="BO57" s="1279"/>
      <c r="BP57" s="1276">
        <v>58.9</v>
      </c>
      <c r="BQ57" s="1276"/>
      <c r="BR57" s="1276"/>
      <c r="BS57" s="1276"/>
      <c r="BT57" s="1276"/>
      <c r="BU57" s="1276"/>
      <c r="BV57" s="1276"/>
      <c r="BW57" s="1276"/>
      <c r="BX57" s="1276">
        <v>60</v>
      </c>
      <c r="BY57" s="1276"/>
      <c r="BZ57" s="1276"/>
      <c r="CA57" s="1276"/>
      <c r="CB57" s="1276"/>
      <c r="CC57" s="1276"/>
      <c r="CD57" s="1276"/>
      <c r="CE57" s="1276"/>
      <c r="CF57" s="1276">
        <v>60.6</v>
      </c>
      <c r="CG57" s="1276"/>
      <c r="CH57" s="1276"/>
      <c r="CI57" s="1276"/>
      <c r="CJ57" s="1276"/>
      <c r="CK57" s="1276"/>
      <c r="CL57" s="1276"/>
      <c r="CM57" s="1276"/>
      <c r="CN57" s="1276">
        <v>62.3</v>
      </c>
      <c r="CO57" s="1276"/>
      <c r="CP57" s="1276"/>
      <c r="CQ57" s="1276"/>
      <c r="CR57" s="1276"/>
      <c r="CS57" s="1276"/>
      <c r="CT57" s="1276"/>
      <c r="CU57" s="1276"/>
      <c r="CV57" s="1276">
        <v>62.1</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610</v>
      </c>
    </row>
    <row r="64" spans="1:109" ht="13.2" x14ac:dyDescent="0.2">
      <c r="B64" s="375"/>
      <c r="G64" s="382"/>
      <c r="I64" s="395"/>
      <c r="J64" s="395"/>
      <c r="K64" s="395"/>
      <c r="L64" s="395"/>
      <c r="M64" s="395"/>
      <c r="N64" s="396"/>
      <c r="AM64" s="382"/>
      <c r="AN64" s="382" t="s">
        <v>604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8" t="s">
        <v>613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605</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606</v>
      </c>
      <c r="AO73" s="1279"/>
      <c r="AP73" s="1279"/>
      <c r="AQ73" s="1279"/>
      <c r="AR73" s="1279"/>
      <c r="AS73" s="1279"/>
      <c r="AT73" s="1279"/>
      <c r="AU73" s="1279"/>
      <c r="AV73" s="1279"/>
      <c r="AW73" s="1279"/>
      <c r="AX73" s="1279"/>
      <c r="AY73" s="1279"/>
      <c r="AZ73" s="1279"/>
      <c r="BA73" s="1279"/>
      <c r="BB73" s="1279" t="s">
        <v>607</v>
      </c>
      <c r="BC73" s="1279"/>
      <c r="BD73" s="1279"/>
      <c r="BE73" s="1279"/>
      <c r="BF73" s="1279"/>
      <c r="BG73" s="1279"/>
      <c r="BH73" s="1279"/>
      <c r="BI73" s="1279"/>
      <c r="BJ73" s="1279"/>
      <c r="BK73" s="1279"/>
      <c r="BL73" s="1279"/>
      <c r="BM73" s="1279"/>
      <c r="BN73" s="1279"/>
      <c r="BO73" s="1279"/>
      <c r="BP73" s="1276">
        <v>35.299999999999997</v>
      </c>
      <c r="BQ73" s="1276"/>
      <c r="BR73" s="1276"/>
      <c r="BS73" s="1276"/>
      <c r="BT73" s="1276"/>
      <c r="BU73" s="1276"/>
      <c r="BV73" s="1276"/>
      <c r="BW73" s="1276"/>
      <c r="BX73" s="1276">
        <v>40.799999999999997</v>
      </c>
      <c r="BY73" s="1276"/>
      <c r="BZ73" s="1276"/>
      <c r="CA73" s="1276"/>
      <c r="CB73" s="1276"/>
      <c r="CC73" s="1276"/>
      <c r="CD73" s="1276"/>
      <c r="CE73" s="1276"/>
      <c r="CF73" s="1276">
        <v>55.5</v>
      </c>
      <c r="CG73" s="1276"/>
      <c r="CH73" s="1276"/>
      <c r="CI73" s="1276"/>
      <c r="CJ73" s="1276"/>
      <c r="CK73" s="1276"/>
      <c r="CL73" s="1276"/>
      <c r="CM73" s="1276"/>
      <c r="CN73" s="1276">
        <v>60.7</v>
      </c>
      <c r="CO73" s="1276"/>
      <c r="CP73" s="1276"/>
      <c r="CQ73" s="1276"/>
      <c r="CR73" s="1276"/>
      <c r="CS73" s="1276"/>
      <c r="CT73" s="1276"/>
      <c r="CU73" s="1276"/>
      <c r="CV73" s="1276">
        <v>57.7</v>
      </c>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611</v>
      </c>
      <c r="BC75" s="1279"/>
      <c r="BD75" s="1279"/>
      <c r="BE75" s="1279"/>
      <c r="BF75" s="1279"/>
      <c r="BG75" s="1279"/>
      <c r="BH75" s="1279"/>
      <c r="BI75" s="1279"/>
      <c r="BJ75" s="1279"/>
      <c r="BK75" s="1279"/>
      <c r="BL75" s="1279"/>
      <c r="BM75" s="1279"/>
      <c r="BN75" s="1279"/>
      <c r="BO75" s="1279"/>
      <c r="BP75" s="1276">
        <v>6.3</v>
      </c>
      <c r="BQ75" s="1276"/>
      <c r="BR75" s="1276"/>
      <c r="BS75" s="1276"/>
      <c r="BT75" s="1276"/>
      <c r="BU75" s="1276"/>
      <c r="BV75" s="1276"/>
      <c r="BW75" s="1276"/>
      <c r="BX75" s="1276">
        <v>5.9</v>
      </c>
      <c r="BY75" s="1276"/>
      <c r="BZ75" s="1276"/>
      <c r="CA75" s="1276"/>
      <c r="CB75" s="1276"/>
      <c r="CC75" s="1276"/>
      <c r="CD75" s="1276"/>
      <c r="CE75" s="1276"/>
      <c r="CF75" s="1276">
        <v>8.6</v>
      </c>
      <c r="CG75" s="1276"/>
      <c r="CH75" s="1276"/>
      <c r="CI75" s="1276"/>
      <c r="CJ75" s="1276"/>
      <c r="CK75" s="1276"/>
      <c r="CL75" s="1276"/>
      <c r="CM75" s="1276"/>
      <c r="CN75" s="1276">
        <v>8.4</v>
      </c>
      <c r="CO75" s="1276"/>
      <c r="CP75" s="1276"/>
      <c r="CQ75" s="1276"/>
      <c r="CR75" s="1276"/>
      <c r="CS75" s="1276"/>
      <c r="CT75" s="1276"/>
      <c r="CU75" s="1276"/>
      <c r="CV75" s="1276">
        <v>8.3000000000000007</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609</v>
      </c>
      <c r="AO77" s="1281"/>
      <c r="AP77" s="1281"/>
      <c r="AQ77" s="1281"/>
      <c r="AR77" s="1281"/>
      <c r="AS77" s="1281"/>
      <c r="AT77" s="1281"/>
      <c r="AU77" s="1281"/>
      <c r="AV77" s="1281"/>
      <c r="AW77" s="1281"/>
      <c r="AX77" s="1281"/>
      <c r="AY77" s="1281"/>
      <c r="AZ77" s="1281"/>
      <c r="BA77" s="1281"/>
      <c r="BB77" s="1279" t="s">
        <v>607</v>
      </c>
      <c r="BC77" s="1279"/>
      <c r="BD77" s="1279"/>
      <c r="BE77" s="1279"/>
      <c r="BF77" s="1279"/>
      <c r="BG77" s="1279"/>
      <c r="BH77" s="1279"/>
      <c r="BI77" s="1279"/>
      <c r="BJ77" s="1279"/>
      <c r="BK77" s="1279"/>
      <c r="BL77" s="1279"/>
      <c r="BM77" s="1279"/>
      <c r="BN77" s="1279"/>
      <c r="BO77" s="1279"/>
      <c r="BP77" s="1276">
        <v>30.2</v>
      </c>
      <c r="BQ77" s="1276"/>
      <c r="BR77" s="1276"/>
      <c r="BS77" s="1276"/>
      <c r="BT77" s="1276"/>
      <c r="BU77" s="1276"/>
      <c r="BV77" s="1276"/>
      <c r="BW77" s="1276"/>
      <c r="BX77" s="1276">
        <v>25.4</v>
      </c>
      <c r="BY77" s="1276"/>
      <c r="BZ77" s="1276"/>
      <c r="CA77" s="1276"/>
      <c r="CB77" s="1276"/>
      <c r="CC77" s="1276"/>
      <c r="CD77" s="1276"/>
      <c r="CE77" s="1276"/>
      <c r="CF77" s="1276">
        <v>23</v>
      </c>
      <c r="CG77" s="1276"/>
      <c r="CH77" s="1276"/>
      <c r="CI77" s="1276"/>
      <c r="CJ77" s="1276"/>
      <c r="CK77" s="1276"/>
      <c r="CL77" s="1276"/>
      <c r="CM77" s="1276"/>
      <c r="CN77" s="1276">
        <v>28</v>
      </c>
      <c r="CO77" s="1276"/>
      <c r="CP77" s="1276"/>
      <c r="CQ77" s="1276"/>
      <c r="CR77" s="1276"/>
      <c r="CS77" s="1276"/>
      <c r="CT77" s="1276"/>
      <c r="CU77" s="1276"/>
      <c r="CV77" s="1276">
        <v>19.2</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611</v>
      </c>
      <c r="BC79" s="1279"/>
      <c r="BD79" s="1279"/>
      <c r="BE79" s="1279"/>
      <c r="BF79" s="1279"/>
      <c r="BG79" s="1279"/>
      <c r="BH79" s="1279"/>
      <c r="BI79" s="1279"/>
      <c r="BJ79" s="1279"/>
      <c r="BK79" s="1279"/>
      <c r="BL79" s="1279"/>
      <c r="BM79" s="1279"/>
      <c r="BN79" s="1279"/>
      <c r="BO79" s="1279"/>
      <c r="BP79" s="1276">
        <v>8</v>
      </c>
      <c r="BQ79" s="1276"/>
      <c r="BR79" s="1276"/>
      <c r="BS79" s="1276"/>
      <c r="BT79" s="1276"/>
      <c r="BU79" s="1276"/>
      <c r="BV79" s="1276"/>
      <c r="BW79" s="1276"/>
      <c r="BX79" s="1276">
        <v>7.8</v>
      </c>
      <c r="BY79" s="1276"/>
      <c r="BZ79" s="1276"/>
      <c r="CA79" s="1276"/>
      <c r="CB79" s="1276"/>
      <c r="CC79" s="1276"/>
      <c r="CD79" s="1276"/>
      <c r="CE79" s="1276"/>
      <c r="CF79" s="1276">
        <v>7.7</v>
      </c>
      <c r="CG79" s="1276"/>
      <c r="CH79" s="1276"/>
      <c r="CI79" s="1276"/>
      <c r="CJ79" s="1276"/>
      <c r="CK79" s="1276"/>
      <c r="CL79" s="1276"/>
      <c r="CM79" s="1276"/>
      <c r="CN79" s="1276">
        <v>7.5</v>
      </c>
      <c r="CO79" s="1276"/>
      <c r="CP79" s="1276"/>
      <c r="CQ79" s="1276"/>
      <c r="CR79" s="1276"/>
      <c r="CS79" s="1276"/>
      <c r="CT79" s="1276"/>
      <c r="CU79" s="1276"/>
      <c r="CV79" s="1276">
        <v>8</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XIKy7AH15ghH79tmIF3Tg1U6ph12mVfS86IebZe7cihdF6MOB86L2XwXk3fU/KPV3wzRzN8nc6xD9ZFRXDbyzA==" saltValue="JhxNX2CWSh8uRqecAlN1l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115" sqref="A115:XFD115"/>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500</v>
      </c>
    </row>
  </sheetData>
  <sheetProtection algorithmName="SHA-512" hashValue="n3bFA/T42nt905d/kKtQ5/udls/xXwHfQL+ottjpq2/EWNK98NOMeHlIFpanVEj4pukb+1dhloUIn+Mq0UR0EQ==" saltValue="6iTidQZwwzXgWhgPPqw6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115" sqref="A115:XFD115"/>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500</v>
      </c>
    </row>
  </sheetData>
  <sheetProtection algorithmName="SHA-512" hashValue="jkWrsTZCvbasjLsQYgibuD3dUxuCBxB7RcdVn7LPwfUoxt0Y6VmmOyy6gUrGEZhxoI6LkrGjqc26FU0uSRmylg==" saltValue="eCg/AUj67X7WvVvRIOF7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550</v>
      </c>
      <c r="G2" s="148"/>
      <c r="H2" s="149"/>
    </row>
    <row r="3" spans="1:8" x14ac:dyDescent="0.2">
      <c r="A3" s="145" t="s">
        <v>543</v>
      </c>
      <c r="B3" s="150"/>
      <c r="C3" s="151"/>
      <c r="D3" s="152">
        <v>118668</v>
      </c>
      <c r="E3" s="153"/>
      <c r="F3" s="154">
        <v>70615</v>
      </c>
      <c r="G3" s="155"/>
      <c r="H3" s="156"/>
    </row>
    <row r="4" spans="1:8" x14ac:dyDescent="0.2">
      <c r="A4" s="157"/>
      <c r="B4" s="158"/>
      <c r="C4" s="159"/>
      <c r="D4" s="160">
        <v>39977</v>
      </c>
      <c r="E4" s="161"/>
      <c r="F4" s="162">
        <v>37382</v>
      </c>
      <c r="G4" s="163"/>
      <c r="H4" s="164"/>
    </row>
    <row r="5" spans="1:8" x14ac:dyDescent="0.2">
      <c r="A5" s="145" t="s">
        <v>545</v>
      </c>
      <c r="B5" s="150"/>
      <c r="C5" s="151"/>
      <c r="D5" s="152">
        <v>103901</v>
      </c>
      <c r="E5" s="153"/>
      <c r="F5" s="154">
        <v>69185</v>
      </c>
      <c r="G5" s="155"/>
      <c r="H5" s="156"/>
    </row>
    <row r="6" spans="1:8" x14ac:dyDescent="0.2">
      <c r="A6" s="157"/>
      <c r="B6" s="158"/>
      <c r="C6" s="159"/>
      <c r="D6" s="160">
        <v>51757</v>
      </c>
      <c r="E6" s="161"/>
      <c r="F6" s="162">
        <v>38519</v>
      </c>
      <c r="G6" s="163"/>
      <c r="H6" s="164"/>
    </row>
    <row r="7" spans="1:8" x14ac:dyDescent="0.2">
      <c r="A7" s="145" t="s">
        <v>546</v>
      </c>
      <c r="B7" s="150"/>
      <c r="C7" s="151"/>
      <c r="D7" s="152">
        <v>85055</v>
      </c>
      <c r="E7" s="153"/>
      <c r="F7" s="154">
        <v>70166</v>
      </c>
      <c r="G7" s="155"/>
      <c r="H7" s="156"/>
    </row>
    <row r="8" spans="1:8" x14ac:dyDescent="0.2">
      <c r="A8" s="157"/>
      <c r="B8" s="158"/>
      <c r="C8" s="159"/>
      <c r="D8" s="160">
        <v>48625</v>
      </c>
      <c r="E8" s="161"/>
      <c r="F8" s="162">
        <v>36115</v>
      </c>
      <c r="G8" s="163"/>
      <c r="H8" s="164"/>
    </row>
    <row r="9" spans="1:8" x14ac:dyDescent="0.2">
      <c r="A9" s="145" t="s">
        <v>547</v>
      </c>
      <c r="B9" s="150"/>
      <c r="C9" s="151"/>
      <c r="D9" s="152">
        <v>94386</v>
      </c>
      <c r="E9" s="153"/>
      <c r="F9" s="154">
        <v>70329</v>
      </c>
      <c r="G9" s="155"/>
      <c r="H9" s="156"/>
    </row>
    <row r="10" spans="1:8" x14ac:dyDescent="0.2">
      <c r="A10" s="157"/>
      <c r="B10" s="158"/>
      <c r="C10" s="159"/>
      <c r="D10" s="160">
        <v>48886</v>
      </c>
      <c r="E10" s="161"/>
      <c r="F10" s="162">
        <v>39403</v>
      </c>
      <c r="G10" s="163"/>
      <c r="H10" s="164"/>
    </row>
    <row r="11" spans="1:8" x14ac:dyDescent="0.2">
      <c r="A11" s="145" t="s">
        <v>548</v>
      </c>
      <c r="B11" s="150"/>
      <c r="C11" s="151"/>
      <c r="D11" s="152">
        <v>51172</v>
      </c>
      <c r="E11" s="153"/>
      <c r="F11" s="154">
        <v>71871</v>
      </c>
      <c r="G11" s="155"/>
      <c r="H11" s="156"/>
    </row>
    <row r="12" spans="1:8" x14ac:dyDescent="0.2">
      <c r="A12" s="157"/>
      <c r="B12" s="158"/>
      <c r="C12" s="165"/>
      <c r="D12" s="160">
        <v>29988</v>
      </c>
      <c r="E12" s="161"/>
      <c r="F12" s="162">
        <v>38232</v>
      </c>
      <c r="G12" s="163"/>
      <c r="H12" s="164"/>
    </row>
    <row r="13" spans="1:8" x14ac:dyDescent="0.2">
      <c r="A13" s="145"/>
      <c r="B13" s="150"/>
      <c r="C13" s="166"/>
      <c r="D13" s="167">
        <v>90636</v>
      </c>
      <c r="E13" s="168"/>
      <c r="F13" s="169">
        <v>70433</v>
      </c>
      <c r="G13" s="170"/>
      <c r="H13" s="156"/>
    </row>
    <row r="14" spans="1:8" x14ac:dyDescent="0.2">
      <c r="A14" s="157"/>
      <c r="B14" s="158"/>
      <c r="C14" s="159"/>
      <c r="D14" s="160">
        <v>43847</v>
      </c>
      <c r="E14" s="161"/>
      <c r="F14" s="162">
        <v>37930</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7.7</v>
      </c>
      <c r="C19" s="171">
        <f>ROUND(VALUE(SUBSTITUTE(実質収支比率等に係る経年分析!G$48,"▲","-")),2)</f>
        <v>7.37</v>
      </c>
      <c r="D19" s="171">
        <f>ROUND(VALUE(SUBSTITUTE(実質収支比率等に係る経年分析!H$48,"▲","-")),2)</f>
        <v>8</v>
      </c>
      <c r="E19" s="171">
        <f>ROUND(VALUE(SUBSTITUTE(実質収支比率等に係る経年分析!I$48,"▲","-")),2)</f>
        <v>2.81</v>
      </c>
      <c r="F19" s="171">
        <f>ROUND(VALUE(SUBSTITUTE(実質収支比率等に係る経年分析!J$48,"▲","-")),2)</f>
        <v>4.43</v>
      </c>
    </row>
    <row r="20" spans="1:11" x14ac:dyDescent="0.2">
      <c r="A20" s="171" t="s">
        <v>55</v>
      </c>
      <c r="B20" s="171">
        <f>ROUND(VALUE(SUBSTITUTE(実質収支比率等に係る経年分析!F$47,"▲","-")),2)</f>
        <v>17.670000000000002</v>
      </c>
      <c r="C20" s="171">
        <f>ROUND(VALUE(SUBSTITUTE(実質収支比率等に係る経年分析!G$47,"▲","-")),2)</f>
        <v>25.18</v>
      </c>
      <c r="D20" s="171">
        <f>ROUND(VALUE(SUBSTITUTE(実質収支比率等に係る経年分析!H$47,"▲","-")),2)</f>
        <v>15.7</v>
      </c>
      <c r="E20" s="171">
        <f>ROUND(VALUE(SUBSTITUTE(実質収支比率等に係る経年分析!I$47,"▲","-")),2)</f>
        <v>11.59</v>
      </c>
      <c r="F20" s="171">
        <f>ROUND(VALUE(SUBSTITUTE(実質収支比率等に係る経年分析!J$47,"▲","-")),2)</f>
        <v>8.31</v>
      </c>
    </row>
    <row r="21" spans="1:11" x14ac:dyDescent="0.2">
      <c r="A21" s="171" t="s">
        <v>56</v>
      </c>
      <c r="B21" s="171">
        <f>IF(ISNUMBER(VALUE(SUBSTITUTE(実質収支比率等に係る経年分析!F$49,"▲","-"))),ROUND(VALUE(SUBSTITUTE(実質収支比率等に係る経年分析!F$49,"▲","-")),2),NA())</f>
        <v>2.04</v>
      </c>
      <c r="C21" s="171">
        <f>IF(ISNUMBER(VALUE(SUBSTITUTE(実質収支比率等に係る経年分析!G$49,"▲","-"))),ROUND(VALUE(SUBSTITUTE(実質収支比率等に係る経年分析!G$49,"▲","-")),2),NA())</f>
        <v>7.54</v>
      </c>
      <c r="D21" s="171">
        <f>IF(ISNUMBER(VALUE(SUBSTITUTE(実質収支比率等に係る経年分析!H$49,"▲","-"))),ROUND(VALUE(SUBSTITUTE(実質収支比率等に係る経年分析!H$49,"▲","-")),2),NA())</f>
        <v>-8.65</v>
      </c>
      <c r="E21" s="171">
        <f>IF(ISNUMBER(VALUE(SUBSTITUTE(実質収支比率等に係る経年分析!I$49,"▲","-"))),ROUND(VALUE(SUBSTITUTE(実質収支比率等に係る経年分析!I$49,"▲","-")),2),NA())</f>
        <v>-8.4700000000000006</v>
      </c>
      <c r="F21" s="171">
        <f>IF(ISNUMBER(VALUE(SUBSTITUTE(実質収支比率等に係る経年分析!J$49,"▲","-"))),ROUND(VALUE(SUBSTITUTE(実質収支比率等に係る経年分析!J$49,"▲","-")),2),NA())</f>
        <v>-1.06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1.1399999999999999</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特定地域戸別合併処理浄化槽整備事業特別会計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市営墓地事業特別会計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0.28000000000000003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0.74</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1.73</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2.88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3.24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3.79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3.89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3.06</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7.69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7.52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8.1300000000000008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2.93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4.55</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11.12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11.79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12.38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11.91</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3155</v>
      </c>
      <c r="E42" s="173"/>
      <c r="F42" s="173"/>
      <c r="G42" s="173">
        <f>'実質公債費比率（分子）の構造'!L$52</f>
        <v>3225</v>
      </c>
      <c r="H42" s="173"/>
      <c r="I42" s="173"/>
      <c r="J42" s="173">
        <f>'実質公債費比率（分子）の構造'!M$52</f>
        <v>3273</v>
      </c>
      <c r="K42" s="173"/>
      <c r="L42" s="173"/>
      <c r="M42" s="173">
        <f>'実質公債費比率（分子）の構造'!N$52</f>
        <v>3296</v>
      </c>
      <c r="N42" s="173"/>
      <c r="O42" s="173"/>
      <c r="P42" s="173">
        <f>'実質公債費比率（分子）の構造'!O$52</f>
        <v>3325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f>'実質公債費比率（分子）の構造'!O$51</f>
        <v>0</v>
      </c>
      <c r="O43" s="173"/>
      <c r="P43" s="173"/>
    </row>
    <row r="44" spans="1:16" x14ac:dyDescent="0.2">
      <c r="A44" s="173" t="s">
        <v>65</v>
      </c>
      <c r="B44" s="173">
        <f>'実質公債費比率（分子）の構造'!K$50</f>
        <v>33</v>
      </c>
      <c r="C44" s="173"/>
      <c r="D44" s="173"/>
      <c r="E44" s="173">
        <f>'実質公債費比率（分子）の構造'!L$50</f>
        <v>11</v>
      </c>
      <c r="F44" s="173"/>
      <c r="G44" s="173"/>
      <c r="H44" s="173">
        <f>'実質公債費比率（分子）の構造'!M$50</f>
        <v>1280</v>
      </c>
      <c r="I44" s="173"/>
      <c r="J44" s="173"/>
      <c r="K44" s="173">
        <f>'実質公債費比率（分子）の構造'!N$50</f>
        <v>9</v>
      </c>
      <c r="L44" s="173"/>
      <c r="M44" s="173"/>
      <c r="N44" s="173">
        <f>'実質公債費比率（分子）の構造'!O$50</f>
        <v>23</v>
      </c>
      <c r="O44" s="173"/>
      <c r="P44" s="173"/>
    </row>
    <row r="45" spans="1:16" x14ac:dyDescent="0.2">
      <c r="A45" s="173" t="s">
        <v>66</v>
      </c>
      <c r="B45" s="173">
        <f>'実質公債費比率（分子）の構造'!K$49</f>
        <v>210</v>
      </c>
      <c r="C45" s="173"/>
      <c r="D45" s="173"/>
      <c r="E45" s="173">
        <f>'実質公債費比率（分子）の構造'!L$49</f>
        <v>214</v>
      </c>
      <c r="F45" s="173"/>
      <c r="G45" s="173"/>
      <c r="H45" s="173">
        <f>'実質公債費比率（分子）の構造'!M$49</f>
        <v>205</v>
      </c>
      <c r="I45" s="173"/>
      <c r="J45" s="173"/>
      <c r="K45" s="173">
        <f>'実質公債費比率（分子）の構造'!N$49</f>
        <v>222</v>
      </c>
      <c r="L45" s="173"/>
      <c r="M45" s="173"/>
      <c r="N45" s="173">
        <f>'実質公債費比率（分子）の構造'!O$49</f>
        <v>220</v>
      </c>
      <c r="O45" s="173"/>
      <c r="P45" s="173"/>
    </row>
    <row r="46" spans="1:16" x14ac:dyDescent="0.2">
      <c r="A46" s="173" t="s">
        <v>67</v>
      </c>
      <c r="B46" s="173">
        <f>'実質公債費比率（分子）の構造'!K$48</f>
        <v>1010</v>
      </c>
      <c r="C46" s="173"/>
      <c r="D46" s="173"/>
      <c r="E46" s="173">
        <f>'実質公債費比率（分子）の構造'!L$48</f>
        <v>962</v>
      </c>
      <c r="F46" s="173"/>
      <c r="G46" s="173"/>
      <c r="H46" s="173">
        <f>'実質公債費比率（分子）の構造'!M$48</f>
        <v>1056</v>
      </c>
      <c r="I46" s="173"/>
      <c r="J46" s="173"/>
      <c r="K46" s="173">
        <f>'実質公債費比率（分子）の構造'!N$48</f>
        <v>881</v>
      </c>
      <c r="L46" s="173"/>
      <c r="M46" s="173"/>
      <c r="N46" s="173">
        <f>'実質公債費比率（分子）の構造'!O$48</f>
        <v>864</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2853</v>
      </c>
      <c r="C49" s="173"/>
      <c r="D49" s="173"/>
      <c r="E49" s="173">
        <f>'実質公債費比率（分子）の構造'!L$45</f>
        <v>2923</v>
      </c>
      <c r="F49" s="173"/>
      <c r="G49" s="173"/>
      <c r="H49" s="173">
        <f>'実質公債費比率（分子）の構造'!M$45</f>
        <v>3053</v>
      </c>
      <c r="I49" s="173"/>
      <c r="J49" s="173"/>
      <c r="K49" s="173">
        <f>'実質公債費比率（分子）の構造'!N$45</f>
        <v>3082</v>
      </c>
      <c r="L49" s="173"/>
      <c r="M49" s="173"/>
      <c r="N49" s="173">
        <f>'実質公債費比率（分子）の構造'!O$45</f>
        <v>3128</v>
      </c>
      <c r="O49" s="173"/>
      <c r="P49" s="173"/>
    </row>
    <row r="50" spans="1:16" x14ac:dyDescent="0.2">
      <c r="A50" s="173" t="s">
        <v>71</v>
      </c>
      <c r="B50" s="173" t="e">
        <f>NA()</f>
        <v>#N/A</v>
      </c>
      <c r="C50" s="173">
        <f>IF(ISNUMBER('実質公債費比率（分子）の構造'!K$53),'実質公債費比率（分子）の構造'!K$53,NA())</f>
        <v>951</v>
      </c>
      <c r="D50" s="173" t="e">
        <f>NA()</f>
        <v>#N/A</v>
      </c>
      <c r="E50" s="173" t="e">
        <f>NA()</f>
        <v>#N/A</v>
      </c>
      <c r="F50" s="173">
        <f>IF(ISNUMBER('実質公債費比率（分子）の構造'!L$53),'実質公債費比率（分子）の構造'!L$53,NA())</f>
        <v>885</v>
      </c>
      <c r="G50" s="173" t="e">
        <f>NA()</f>
        <v>#N/A</v>
      </c>
      <c r="H50" s="173" t="e">
        <f>NA()</f>
        <v>#N/A</v>
      </c>
      <c r="I50" s="173">
        <f>IF(ISNUMBER('実質公債費比率（分子）の構造'!M$53),'実質公債費比率（分子）の構造'!M$53,NA())</f>
        <v>2321</v>
      </c>
      <c r="J50" s="173" t="e">
        <f>NA()</f>
        <v>#N/A</v>
      </c>
      <c r="K50" s="173" t="e">
        <f>NA()</f>
        <v>#N/A</v>
      </c>
      <c r="L50" s="173">
        <f>IF(ISNUMBER('実質公債費比率（分子）の構造'!N$53),'実質公債費比率（分子）の構造'!N$53,NA())</f>
        <v>898</v>
      </c>
      <c r="M50" s="173" t="e">
        <f>NA()</f>
        <v>#N/A</v>
      </c>
      <c r="N50" s="173" t="e">
        <f>NA()</f>
        <v>#N/A</v>
      </c>
      <c r="O50" s="173">
        <f>IF(ISNUMBER('実質公債費比率（分子）の構造'!O$53),'実質公債費比率（分子）の構造'!O$53,NA())</f>
        <v>910</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37292</v>
      </c>
      <c r="E56" s="172"/>
      <c r="F56" s="172"/>
      <c r="G56" s="172">
        <f>'将来負担比率（分子）の構造'!J$52</f>
        <v>38149</v>
      </c>
      <c r="H56" s="172"/>
      <c r="I56" s="172"/>
      <c r="J56" s="172">
        <f>'将来負担比率（分子）の構造'!K$52</f>
        <v>38198</v>
      </c>
      <c r="K56" s="172"/>
      <c r="L56" s="172"/>
      <c r="M56" s="172">
        <f>'将来負担比率（分子）の構造'!L$52</f>
        <v>39759</v>
      </c>
      <c r="N56" s="172"/>
      <c r="O56" s="172"/>
      <c r="P56" s="172">
        <f>'将来負担比率（分子）の構造'!M$52</f>
        <v>39124</v>
      </c>
    </row>
    <row r="57" spans="1:16" x14ac:dyDescent="0.2">
      <c r="A57" s="172" t="s">
        <v>42</v>
      </c>
      <c r="B57" s="172"/>
      <c r="C57" s="172"/>
      <c r="D57" s="172">
        <f>'将来負担比率（分子）の構造'!I$51</f>
        <v>5729</v>
      </c>
      <c r="E57" s="172"/>
      <c r="F57" s="172"/>
      <c r="G57" s="172">
        <f>'将来負担比率（分子）の構造'!J$51</f>
        <v>5715</v>
      </c>
      <c r="H57" s="172"/>
      <c r="I57" s="172"/>
      <c r="J57" s="172">
        <f>'将来負担比率（分子）の構造'!K$51</f>
        <v>5712</v>
      </c>
      <c r="K57" s="172"/>
      <c r="L57" s="172"/>
      <c r="M57" s="172">
        <f>'将来負担比率（分子）の構造'!L$51</f>
        <v>5763</v>
      </c>
      <c r="N57" s="172"/>
      <c r="O57" s="172"/>
      <c r="P57" s="172">
        <f>'将来負担比率（分子）の構造'!M$51</f>
        <v>5657</v>
      </c>
    </row>
    <row r="58" spans="1:16" x14ac:dyDescent="0.2">
      <c r="A58" s="172" t="s">
        <v>41</v>
      </c>
      <c r="B58" s="172"/>
      <c r="C58" s="172"/>
      <c r="D58" s="172">
        <f>'将来負担比率（分子）の構造'!I$50</f>
        <v>9488</v>
      </c>
      <c r="E58" s="172"/>
      <c r="F58" s="172"/>
      <c r="G58" s="172">
        <f>'将来負担比率（分子）の構造'!J$50</f>
        <v>8955</v>
      </c>
      <c r="H58" s="172"/>
      <c r="I58" s="172"/>
      <c r="J58" s="172">
        <f>'将来負担比率（分子）の構造'!K$50</f>
        <v>5891</v>
      </c>
      <c r="K58" s="172"/>
      <c r="L58" s="172"/>
      <c r="M58" s="172">
        <f>'将来負担比率（分子）の構造'!L$50</f>
        <v>4998</v>
      </c>
      <c r="N58" s="172"/>
      <c r="O58" s="172"/>
      <c r="P58" s="172">
        <f>'将来負担比率（分子）の構造'!M$50</f>
        <v>5073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4251</v>
      </c>
      <c r="C62" s="172"/>
      <c r="D62" s="172"/>
      <c r="E62" s="172">
        <f>'将来負担比率（分子）の構造'!J$45</f>
        <v>4034</v>
      </c>
      <c r="F62" s="172"/>
      <c r="G62" s="172"/>
      <c r="H62" s="172">
        <f>'将来負担比率（分子）の構造'!K$45</f>
        <v>4105</v>
      </c>
      <c r="I62" s="172"/>
      <c r="J62" s="172"/>
      <c r="K62" s="172">
        <f>'将来負担比率（分子）の構造'!L$45</f>
        <v>4164</v>
      </c>
      <c r="L62" s="172"/>
      <c r="M62" s="172"/>
      <c r="N62" s="172">
        <f>'将来負担比率（分子）の構造'!M$45</f>
        <v>4125</v>
      </c>
      <c r="O62" s="172"/>
      <c r="P62" s="172"/>
    </row>
    <row r="63" spans="1:16" x14ac:dyDescent="0.2">
      <c r="A63" s="172" t="s">
        <v>34</v>
      </c>
      <c r="B63" s="172">
        <f>'将来負担比率（分子）の構造'!I$44</f>
        <v>2640</v>
      </c>
      <c r="C63" s="172"/>
      <c r="D63" s="172"/>
      <c r="E63" s="172">
        <f>'将来負担比率（分子）の構造'!J$44</f>
        <v>3549</v>
      </c>
      <c r="F63" s="172"/>
      <c r="G63" s="172"/>
      <c r="H63" s="172">
        <f>'将来負担比率（分子）の構造'!K$44</f>
        <v>3605</v>
      </c>
      <c r="I63" s="172"/>
      <c r="J63" s="172"/>
      <c r="K63" s="172">
        <f>'将来負担比率（分子）の構造'!L$44</f>
        <v>3501</v>
      </c>
      <c r="L63" s="172"/>
      <c r="M63" s="172"/>
      <c r="N63" s="172">
        <f>'将来負担比率（分子）の構造'!M$44</f>
        <v>3415</v>
      </c>
      <c r="O63" s="172"/>
      <c r="P63" s="172"/>
    </row>
    <row r="64" spans="1:16" x14ac:dyDescent="0.2">
      <c r="A64" s="172" t="s">
        <v>33</v>
      </c>
      <c r="B64" s="172">
        <f>'将来負担比率（分子）の構造'!I$43</f>
        <v>12483</v>
      </c>
      <c r="C64" s="172"/>
      <c r="D64" s="172"/>
      <c r="E64" s="172">
        <f>'将来負担比率（分子）の構造'!J$43</f>
        <v>12606</v>
      </c>
      <c r="F64" s="172"/>
      <c r="G64" s="172"/>
      <c r="H64" s="172">
        <f>'将来負担比率（分子）の構造'!K$43</f>
        <v>12299</v>
      </c>
      <c r="I64" s="172"/>
      <c r="J64" s="172"/>
      <c r="K64" s="172">
        <f>'将来負担比率（分子）の構造'!L$43</f>
        <v>11159</v>
      </c>
      <c r="L64" s="172"/>
      <c r="M64" s="172"/>
      <c r="N64" s="172">
        <f>'将来負担比率（分子）の構造'!M$43</f>
        <v>9664</v>
      </c>
      <c r="O64" s="172"/>
      <c r="P64" s="172"/>
    </row>
    <row r="65" spans="1:16" x14ac:dyDescent="0.2">
      <c r="A65" s="172" t="s">
        <v>32</v>
      </c>
      <c r="B65" s="172">
        <f>'将来負担比率（分子）の構造'!I$42</f>
        <v>1338</v>
      </c>
      <c r="C65" s="172"/>
      <c r="D65" s="172"/>
      <c r="E65" s="172">
        <f>'将来負担比率（分子）の構造'!J$42</f>
        <v>1329</v>
      </c>
      <c r="F65" s="172"/>
      <c r="G65" s="172"/>
      <c r="H65" s="172">
        <f>'将来負担比率（分子）の構造'!K$42</f>
        <v>50</v>
      </c>
      <c r="I65" s="172"/>
      <c r="J65" s="172"/>
      <c r="K65" s="172">
        <f>'将来負担比率（分子）の構造'!L$42</f>
        <v>41</v>
      </c>
      <c r="L65" s="172"/>
      <c r="M65" s="172"/>
      <c r="N65" s="172">
        <f>'将来負担比率（分子）の構造'!M$42</f>
        <v>33</v>
      </c>
      <c r="O65" s="172"/>
      <c r="P65" s="172"/>
    </row>
    <row r="66" spans="1:16" x14ac:dyDescent="0.2">
      <c r="A66" s="172" t="s">
        <v>31</v>
      </c>
      <c r="B66" s="172">
        <f>'将来負担比率（分子）の構造'!I$41</f>
        <v>37477</v>
      </c>
      <c r="C66" s="172"/>
      <c r="D66" s="172"/>
      <c r="E66" s="172">
        <f>'将来負担比率（分子）の構造'!J$41</f>
        <v>37872</v>
      </c>
      <c r="F66" s="172"/>
      <c r="G66" s="172"/>
      <c r="H66" s="172">
        <f>'将来負担比率（分子）の構造'!K$41</f>
        <v>38638</v>
      </c>
      <c r="I66" s="172"/>
      <c r="J66" s="172"/>
      <c r="K66" s="172">
        <f>'将来負担比率（分子）の構造'!L$41</f>
        <v>41706</v>
      </c>
      <c r="L66" s="172"/>
      <c r="M66" s="172"/>
      <c r="N66" s="172">
        <f>'将来負担比率（分子）の構造'!M$41</f>
        <v>42601</v>
      </c>
      <c r="O66" s="172"/>
      <c r="P66" s="172"/>
    </row>
    <row r="67" spans="1:16" x14ac:dyDescent="0.2">
      <c r="A67" s="172" t="s">
        <v>75</v>
      </c>
      <c r="B67" s="172" t="e">
        <f>NA()</f>
        <v>#N/A</v>
      </c>
      <c r="C67" s="172">
        <f>IF(ISNUMBER('将来負担比率（分子）の構造'!I$53), IF('将来負担比率（分子）の構造'!I$53 &lt; 0, 0, '将来負担比率（分子）の構造'!I$53), NA())</f>
        <v>5680</v>
      </c>
      <c r="D67" s="172" t="e">
        <f>NA()</f>
        <v>#N/A</v>
      </c>
      <c r="E67" s="172" t="e">
        <f>NA()</f>
        <v>#N/A</v>
      </c>
      <c r="F67" s="172">
        <f>IF(ISNUMBER('将来負担比率（分子）の構造'!J$53), IF('将来負担比率（分子）の構造'!J$53 &lt; 0, 0, '将来負担比率（分子）の構造'!J$53), NA())</f>
        <v>6571</v>
      </c>
      <c r="G67" s="172" t="e">
        <f>NA()</f>
        <v>#N/A</v>
      </c>
      <c r="H67" s="172" t="e">
        <f>NA()</f>
        <v>#N/A</v>
      </c>
      <c r="I67" s="172">
        <f>IF(ISNUMBER('将来負担比率（分子）の構造'!K$53), IF('将来負担比率（分子）の構造'!K$53 &lt; 0, 0, '将来負担比率（分子）の構造'!K$53), NA())</f>
        <v>8895</v>
      </c>
      <c r="J67" s="172" t="e">
        <f>NA()</f>
        <v>#N/A</v>
      </c>
      <c r="K67" s="172" t="e">
        <f>NA()</f>
        <v>#N/A</v>
      </c>
      <c r="L67" s="172">
        <f>IF(ISNUMBER('将来負担比率（分子）の構造'!L$53), IF('将来負担比率（分子）の構造'!L$53 &lt; 0, 0, '将来負担比率（分子）の構造'!L$53), NA())</f>
        <v>10051</v>
      </c>
      <c r="M67" s="172" t="e">
        <f>NA()</f>
        <v>#N/A</v>
      </c>
      <c r="N67" s="172" t="e">
        <f>NA()</f>
        <v>#N/A</v>
      </c>
      <c r="O67" s="172">
        <f>IF(ISNUMBER('将来負担比率（分子）の構造'!M$53), IF('将来負担比率（分子）の構造'!M$53 &lt; 0, 0, '将来負担比率（分子）の構造'!M$53), NA())</f>
        <v>9985</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2947</v>
      </c>
      <c r="C72" s="176">
        <f>基金残高に係る経年分析!G55</f>
        <v>2247</v>
      </c>
      <c r="D72" s="176">
        <f>基金残高に係る経年分析!H55</f>
        <v>1677</v>
      </c>
    </row>
    <row r="73" spans="1:16" x14ac:dyDescent="0.2">
      <c r="A73" s="175" t="s">
        <v>78</v>
      </c>
      <c r="B73" s="176">
        <f>基金残高に係る経年分析!F56</f>
        <v>379</v>
      </c>
      <c r="C73" s="176">
        <f>基金残高に係る経年分析!G56</f>
        <v>99</v>
      </c>
      <c r="D73" s="176">
        <f>基金残高に係る経年分析!H56</f>
        <v>405</v>
      </c>
    </row>
    <row r="74" spans="1:16" x14ac:dyDescent="0.2">
      <c r="A74" s="175" t="s">
        <v>79</v>
      </c>
      <c r="B74" s="176">
        <f>基金残高に係る経年分析!F57</f>
        <v>1264</v>
      </c>
      <c r="C74" s="176">
        <f>基金残高に係る経年分析!G57</f>
        <v>1174</v>
      </c>
      <c r="D74" s="176">
        <f>基金残高に係る経年分析!H57</f>
        <v>2006</v>
      </c>
    </row>
  </sheetData>
  <sheetProtection algorithmName="SHA-512" hashValue="/naFtTpSVakLgOfWHV1e+bR+GN0eMo8smL/POIJctPuq2XCrijpK0bSgCVhBIjXlW67QavVAOmckeqZLemZEvw==" saltValue="6tiqhR9fjK+4MxhQQFPx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115" sqref="A115:XFD115"/>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2">
      <c r="B5" s="732" t="s">
        <v>225</v>
      </c>
      <c r="C5" s="733"/>
      <c r="D5" s="733"/>
      <c r="E5" s="733"/>
      <c r="F5" s="733"/>
      <c r="G5" s="733"/>
      <c r="H5" s="733"/>
      <c r="I5" s="733"/>
      <c r="J5" s="733"/>
      <c r="K5" s="733"/>
      <c r="L5" s="733"/>
      <c r="M5" s="733"/>
      <c r="N5" s="733"/>
      <c r="O5" s="733"/>
      <c r="P5" s="733"/>
      <c r="Q5" s="734"/>
      <c r="R5" s="717">
        <v>9433131</v>
      </c>
      <c r="S5" s="718"/>
      <c r="T5" s="718"/>
      <c r="U5" s="718"/>
      <c r="V5" s="718"/>
      <c r="W5" s="718"/>
      <c r="X5" s="718"/>
      <c r="Y5" s="761"/>
      <c r="Z5" s="779">
        <v>22.4</v>
      </c>
      <c r="AA5" s="779"/>
      <c r="AB5" s="779"/>
      <c r="AC5" s="779"/>
      <c r="AD5" s="780">
        <v>8936945</v>
      </c>
      <c r="AE5" s="780"/>
      <c r="AF5" s="780"/>
      <c r="AG5" s="780"/>
      <c r="AH5" s="780"/>
      <c r="AI5" s="780"/>
      <c r="AJ5" s="780"/>
      <c r="AK5" s="780"/>
      <c r="AL5" s="762">
        <v>46.2</v>
      </c>
      <c r="AM5" s="737"/>
      <c r="AN5" s="737"/>
      <c r="AO5" s="763"/>
      <c r="AP5" s="732" t="s">
        <v>226</v>
      </c>
      <c r="AQ5" s="733"/>
      <c r="AR5" s="733"/>
      <c r="AS5" s="733"/>
      <c r="AT5" s="733"/>
      <c r="AU5" s="733"/>
      <c r="AV5" s="733"/>
      <c r="AW5" s="733"/>
      <c r="AX5" s="733"/>
      <c r="AY5" s="733"/>
      <c r="AZ5" s="733"/>
      <c r="BA5" s="733"/>
      <c r="BB5" s="733"/>
      <c r="BC5" s="733"/>
      <c r="BD5" s="733"/>
      <c r="BE5" s="733"/>
      <c r="BF5" s="734"/>
      <c r="BG5" s="664">
        <v>8935456</v>
      </c>
      <c r="BH5" s="665"/>
      <c r="BI5" s="665"/>
      <c r="BJ5" s="665"/>
      <c r="BK5" s="665"/>
      <c r="BL5" s="665"/>
      <c r="BM5" s="665"/>
      <c r="BN5" s="666"/>
      <c r="BO5" s="691">
        <v>94.7</v>
      </c>
      <c r="BP5" s="691"/>
      <c r="BQ5" s="691"/>
      <c r="BR5" s="691"/>
      <c r="BS5" s="692" t="s">
        <v>128</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219</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x14ac:dyDescent="0.2">
      <c r="B6" s="661" t="s">
        <v>231</v>
      </c>
      <c r="C6" s="662"/>
      <c r="D6" s="662"/>
      <c r="E6" s="662"/>
      <c r="F6" s="662"/>
      <c r="G6" s="662"/>
      <c r="H6" s="662"/>
      <c r="I6" s="662"/>
      <c r="J6" s="662"/>
      <c r="K6" s="662"/>
      <c r="L6" s="662"/>
      <c r="M6" s="662"/>
      <c r="N6" s="662"/>
      <c r="O6" s="662"/>
      <c r="P6" s="662"/>
      <c r="Q6" s="663"/>
      <c r="R6" s="664">
        <v>469008</v>
      </c>
      <c r="S6" s="665"/>
      <c r="T6" s="665"/>
      <c r="U6" s="665"/>
      <c r="V6" s="665"/>
      <c r="W6" s="665"/>
      <c r="X6" s="665"/>
      <c r="Y6" s="666"/>
      <c r="Z6" s="691">
        <v>1.1000000000000001</v>
      </c>
      <c r="AA6" s="691"/>
      <c r="AB6" s="691"/>
      <c r="AC6" s="691"/>
      <c r="AD6" s="692">
        <v>469008</v>
      </c>
      <c r="AE6" s="692"/>
      <c r="AF6" s="692"/>
      <c r="AG6" s="692"/>
      <c r="AH6" s="692"/>
      <c r="AI6" s="692"/>
      <c r="AJ6" s="692"/>
      <c r="AK6" s="692"/>
      <c r="AL6" s="667">
        <v>2.4</v>
      </c>
      <c r="AM6" s="668"/>
      <c r="AN6" s="668"/>
      <c r="AO6" s="693"/>
      <c r="AP6" s="661" t="s">
        <v>232</v>
      </c>
      <c r="AQ6" s="662"/>
      <c r="AR6" s="662"/>
      <c r="AS6" s="662"/>
      <c r="AT6" s="662"/>
      <c r="AU6" s="662"/>
      <c r="AV6" s="662"/>
      <c r="AW6" s="662"/>
      <c r="AX6" s="662"/>
      <c r="AY6" s="662"/>
      <c r="AZ6" s="662"/>
      <c r="BA6" s="662"/>
      <c r="BB6" s="662"/>
      <c r="BC6" s="662"/>
      <c r="BD6" s="662"/>
      <c r="BE6" s="662"/>
      <c r="BF6" s="663"/>
      <c r="BG6" s="664">
        <v>8935456</v>
      </c>
      <c r="BH6" s="665"/>
      <c r="BI6" s="665"/>
      <c r="BJ6" s="665"/>
      <c r="BK6" s="665"/>
      <c r="BL6" s="665"/>
      <c r="BM6" s="665"/>
      <c r="BN6" s="666"/>
      <c r="BO6" s="691">
        <v>94.7</v>
      </c>
      <c r="BP6" s="691"/>
      <c r="BQ6" s="691"/>
      <c r="BR6" s="691"/>
      <c r="BS6" s="692" t="s">
        <v>128</v>
      </c>
      <c r="BT6" s="692"/>
      <c r="BU6" s="692"/>
      <c r="BV6" s="692"/>
      <c r="BW6" s="692"/>
      <c r="BX6" s="692"/>
      <c r="BY6" s="692"/>
      <c r="BZ6" s="692"/>
      <c r="CA6" s="692"/>
      <c r="CB6" s="750"/>
      <c r="CD6" s="720" t="s">
        <v>233</v>
      </c>
      <c r="CE6" s="721"/>
      <c r="CF6" s="721"/>
      <c r="CG6" s="721"/>
      <c r="CH6" s="721"/>
      <c r="CI6" s="721"/>
      <c r="CJ6" s="721"/>
      <c r="CK6" s="721"/>
      <c r="CL6" s="721"/>
      <c r="CM6" s="721"/>
      <c r="CN6" s="721"/>
      <c r="CO6" s="721"/>
      <c r="CP6" s="721"/>
      <c r="CQ6" s="722"/>
      <c r="CR6" s="664">
        <v>264671</v>
      </c>
      <c r="CS6" s="665"/>
      <c r="CT6" s="665"/>
      <c r="CU6" s="665"/>
      <c r="CV6" s="665"/>
      <c r="CW6" s="665"/>
      <c r="CX6" s="665"/>
      <c r="CY6" s="666"/>
      <c r="CZ6" s="762">
        <v>0.6</v>
      </c>
      <c r="DA6" s="737"/>
      <c r="DB6" s="737"/>
      <c r="DC6" s="765"/>
      <c r="DD6" s="670" t="s">
        <v>128</v>
      </c>
      <c r="DE6" s="665"/>
      <c r="DF6" s="665"/>
      <c r="DG6" s="665"/>
      <c r="DH6" s="665"/>
      <c r="DI6" s="665"/>
      <c r="DJ6" s="665"/>
      <c r="DK6" s="665"/>
      <c r="DL6" s="665"/>
      <c r="DM6" s="665"/>
      <c r="DN6" s="665"/>
      <c r="DO6" s="665"/>
      <c r="DP6" s="666"/>
      <c r="DQ6" s="670">
        <v>264671</v>
      </c>
      <c r="DR6" s="665"/>
      <c r="DS6" s="665"/>
      <c r="DT6" s="665"/>
      <c r="DU6" s="665"/>
      <c r="DV6" s="665"/>
      <c r="DW6" s="665"/>
      <c r="DX6" s="665"/>
      <c r="DY6" s="665"/>
      <c r="DZ6" s="665"/>
      <c r="EA6" s="665"/>
      <c r="EB6" s="665"/>
      <c r="EC6" s="708"/>
    </row>
    <row r="7" spans="2:143" ht="11.25" customHeight="1" x14ac:dyDescent="0.2">
      <c r="B7" s="661" t="s">
        <v>234</v>
      </c>
      <c r="C7" s="662"/>
      <c r="D7" s="662"/>
      <c r="E7" s="662"/>
      <c r="F7" s="662"/>
      <c r="G7" s="662"/>
      <c r="H7" s="662"/>
      <c r="I7" s="662"/>
      <c r="J7" s="662"/>
      <c r="K7" s="662"/>
      <c r="L7" s="662"/>
      <c r="M7" s="662"/>
      <c r="N7" s="662"/>
      <c r="O7" s="662"/>
      <c r="P7" s="662"/>
      <c r="Q7" s="663"/>
      <c r="R7" s="664">
        <v>5676</v>
      </c>
      <c r="S7" s="665"/>
      <c r="T7" s="665"/>
      <c r="U7" s="665"/>
      <c r="V7" s="665"/>
      <c r="W7" s="665"/>
      <c r="X7" s="665"/>
      <c r="Y7" s="666"/>
      <c r="Z7" s="691">
        <v>0</v>
      </c>
      <c r="AA7" s="691"/>
      <c r="AB7" s="691"/>
      <c r="AC7" s="691"/>
      <c r="AD7" s="692">
        <v>5676</v>
      </c>
      <c r="AE7" s="692"/>
      <c r="AF7" s="692"/>
      <c r="AG7" s="692"/>
      <c r="AH7" s="692"/>
      <c r="AI7" s="692"/>
      <c r="AJ7" s="692"/>
      <c r="AK7" s="692"/>
      <c r="AL7" s="667">
        <v>0</v>
      </c>
      <c r="AM7" s="668"/>
      <c r="AN7" s="668"/>
      <c r="AO7" s="693"/>
      <c r="AP7" s="661" t="s">
        <v>235</v>
      </c>
      <c r="AQ7" s="662"/>
      <c r="AR7" s="662"/>
      <c r="AS7" s="662"/>
      <c r="AT7" s="662"/>
      <c r="AU7" s="662"/>
      <c r="AV7" s="662"/>
      <c r="AW7" s="662"/>
      <c r="AX7" s="662"/>
      <c r="AY7" s="662"/>
      <c r="AZ7" s="662"/>
      <c r="BA7" s="662"/>
      <c r="BB7" s="662"/>
      <c r="BC7" s="662"/>
      <c r="BD7" s="662"/>
      <c r="BE7" s="662"/>
      <c r="BF7" s="663"/>
      <c r="BG7" s="664">
        <v>3816511</v>
      </c>
      <c r="BH7" s="665"/>
      <c r="BI7" s="665"/>
      <c r="BJ7" s="665"/>
      <c r="BK7" s="665"/>
      <c r="BL7" s="665"/>
      <c r="BM7" s="665"/>
      <c r="BN7" s="666"/>
      <c r="BO7" s="691">
        <v>40.5</v>
      </c>
      <c r="BP7" s="691"/>
      <c r="BQ7" s="691"/>
      <c r="BR7" s="691"/>
      <c r="BS7" s="692" t="s">
        <v>128</v>
      </c>
      <c r="BT7" s="692"/>
      <c r="BU7" s="692"/>
      <c r="BV7" s="692"/>
      <c r="BW7" s="692"/>
      <c r="BX7" s="692"/>
      <c r="BY7" s="692"/>
      <c r="BZ7" s="692"/>
      <c r="CA7" s="692"/>
      <c r="CB7" s="750"/>
      <c r="CD7" s="698" t="s">
        <v>236</v>
      </c>
      <c r="CE7" s="699"/>
      <c r="CF7" s="699"/>
      <c r="CG7" s="699"/>
      <c r="CH7" s="699"/>
      <c r="CI7" s="699"/>
      <c r="CJ7" s="699"/>
      <c r="CK7" s="699"/>
      <c r="CL7" s="699"/>
      <c r="CM7" s="699"/>
      <c r="CN7" s="699"/>
      <c r="CO7" s="699"/>
      <c r="CP7" s="699"/>
      <c r="CQ7" s="700"/>
      <c r="CR7" s="664">
        <v>4902204</v>
      </c>
      <c r="CS7" s="665"/>
      <c r="CT7" s="665"/>
      <c r="CU7" s="665"/>
      <c r="CV7" s="665"/>
      <c r="CW7" s="665"/>
      <c r="CX7" s="665"/>
      <c r="CY7" s="666"/>
      <c r="CZ7" s="691">
        <v>12</v>
      </c>
      <c r="DA7" s="691"/>
      <c r="DB7" s="691"/>
      <c r="DC7" s="691"/>
      <c r="DD7" s="670">
        <v>47154</v>
      </c>
      <c r="DE7" s="665"/>
      <c r="DF7" s="665"/>
      <c r="DG7" s="665"/>
      <c r="DH7" s="665"/>
      <c r="DI7" s="665"/>
      <c r="DJ7" s="665"/>
      <c r="DK7" s="665"/>
      <c r="DL7" s="665"/>
      <c r="DM7" s="665"/>
      <c r="DN7" s="665"/>
      <c r="DO7" s="665"/>
      <c r="DP7" s="666"/>
      <c r="DQ7" s="670">
        <v>4312899</v>
      </c>
      <c r="DR7" s="665"/>
      <c r="DS7" s="665"/>
      <c r="DT7" s="665"/>
      <c r="DU7" s="665"/>
      <c r="DV7" s="665"/>
      <c r="DW7" s="665"/>
      <c r="DX7" s="665"/>
      <c r="DY7" s="665"/>
      <c r="DZ7" s="665"/>
      <c r="EA7" s="665"/>
      <c r="EB7" s="665"/>
      <c r="EC7" s="708"/>
    </row>
    <row r="8" spans="2:143" ht="11.25" customHeight="1" x14ac:dyDescent="0.2">
      <c r="B8" s="661" t="s">
        <v>237</v>
      </c>
      <c r="C8" s="662"/>
      <c r="D8" s="662"/>
      <c r="E8" s="662"/>
      <c r="F8" s="662"/>
      <c r="G8" s="662"/>
      <c r="H8" s="662"/>
      <c r="I8" s="662"/>
      <c r="J8" s="662"/>
      <c r="K8" s="662"/>
      <c r="L8" s="662"/>
      <c r="M8" s="662"/>
      <c r="N8" s="662"/>
      <c r="O8" s="662"/>
      <c r="P8" s="662"/>
      <c r="Q8" s="663"/>
      <c r="R8" s="664">
        <v>39403</v>
      </c>
      <c r="S8" s="665"/>
      <c r="T8" s="665"/>
      <c r="U8" s="665"/>
      <c r="V8" s="665"/>
      <c r="W8" s="665"/>
      <c r="X8" s="665"/>
      <c r="Y8" s="666"/>
      <c r="Z8" s="691">
        <v>0.1</v>
      </c>
      <c r="AA8" s="691"/>
      <c r="AB8" s="691"/>
      <c r="AC8" s="691"/>
      <c r="AD8" s="692">
        <v>39403</v>
      </c>
      <c r="AE8" s="692"/>
      <c r="AF8" s="692"/>
      <c r="AG8" s="692"/>
      <c r="AH8" s="692"/>
      <c r="AI8" s="692"/>
      <c r="AJ8" s="692"/>
      <c r="AK8" s="692"/>
      <c r="AL8" s="667">
        <v>0.2</v>
      </c>
      <c r="AM8" s="668"/>
      <c r="AN8" s="668"/>
      <c r="AO8" s="693"/>
      <c r="AP8" s="661" t="s">
        <v>238</v>
      </c>
      <c r="AQ8" s="662"/>
      <c r="AR8" s="662"/>
      <c r="AS8" s="662"/>
      <c r="AT8" s="662"/>
      <c r="AU8" s="662"/>
      <c r="AV8" s="662"/>
      <c r="AW8" s="662"/>
      <c r="AX8" s="662"/>
      <c r="AY8" s="662"/>
      <c r="AZ8" s="662"/>
      <c r="BA8" s="662"/>
      <c r="BB8" s="662"/>
      <c r="BC8" s="662"/>
      <c r="BD8" s="662"/>
      <c r="BE8" s="662"/>
      <c r="BF8" s="663"/>
      <c r="BG8" s="664">
        <v>134470</v>
      </c>
      <c r="BH8" s="665"/>
      <c r="BI8" s="665"/>
      <c r="BJ8" s="665"/>
      <c r="BK8" s="665"/>
      <c r="BL8" s="665"/>
      <c r="BM8" s="665"/>
      <c r="BN8" s="666"/>
      <c r="BO8" s="691">
        <v>1.4</v>
      </c>
      <c r="BP8" s="691"/>
      <c r="BQ8" s="691"/>
      <c r="BR8" s="691"/>
      <c r="BS8" s="692" t="s">
        <v>128</v>
      </c>
      <c r="BT8" s="692"/>
      <c r="BU8" s="692"/>
      <c r="BV8" s="692"/>
      <c r="BW8" s="692"/>
      <c r="BX8" s="692"/>
      <c r="BY8" s="692"/>
      <c r="BZ8" s="692"/>
      <c r="CA8" s="692"/>
      <c r="CB8" s="750"/>
      <c r="CD8" s="698" t="s">
        <v>239</v>
      </c>
      <c r="CE8" s="699"/>
      <c r="CF8" s="699"/>
      <c r="CG8" s="699"/>
      <c r="CH8" s="699"/>
      <c r="CI8" s="699"/>
      <c r="CJ8" s="699"/>
      <c r="CK8" s="699"/>
      <c r="CL8" s="699"/>
      <c r="CM8" s="699"/>
      <c r="CN8" s="699"/>
      <c r="CO8" s="699"/>
      <c r="CP8" s="699"/>
      <c r="CQ8" s="700"/>
      <c r="CR8" s="664">
        <v>15021907</v>
      </c>
      <c r="CS8" s="665"/>
      <c r="CT8" s="665"/>
      <c r="CU8" s="665"/>
      <c r="CV8" s="665"/>
      <c r="CW8" s="665"/>
      <c r="CX8" s="665"/>
      <c r="CY8" s="666"/>
      <c r="CZ8" s="691">
        <v>36.700000000000003</v>
      </c>
      <c r="DA8" s="691"/>
      <c r="DB8" s="691"/>
      <c r="DC8" s="691"/>
      <c r="DD8" s="670">
        <v>129312</v>
      </c>
      <c r="DE8" s="665"/>
      <c r="DF8" s="665"/>
      <c r="DG8" s="665"/>
      <c r="DH8" s="665"/>
      <c r="DI8" s="665"/>
      <c r="DJ8" s="665"/>
      <c r="DK8" s="665"/>
      <c r="DL8" s="665"/>
      <c r="DM8" s="665"/>
      <c r="DN8" s="665"/>
      <c r="DO8" s="665"/>
      <c r="DP8" s="666"/>
      <c r="DQ8" s="670">
        <v>5669390</v>
      </c>
      <c r="DR8" s="665"/>
      <c r="DS8" s="665"/>
      <c r="DT8" s="665"/>
      <c r="DU8" s="665"/>
      <c r="DV8" s="665"/>
      <c r="DW8" s="665"/>
      <c r="DX8" s="665"/>
      <c r="DY8" s="665"/>
      <c r="DZ8" s="665"/>
      <c r="EA8" s="665"/>
      <c r="EB8" s="665"/>
      <c r="EC8" s="708"/>
    </row>
    <row r="9" spans="2:143" ht="11.25" customHeight="1" x14ac:dyDescent="0.2">
      <c r="B9" s="661" t="s">
        <v>240</v>
      </c>
      <c r="C9" s="662"/>
      <c r="D9" s="662"/>
      <c r="E9" s="662"/>
      <c r="F9" s="662"/>
      <c r="G9" s="662"/>
      <c r="H9" s="662"/>
      <c r="I9" s="662"/>
      <c r="J9" s="662"/>
      <c r="K9" s="662"/>
      <c r="L9" s="662"/>
      <c r="M9" s="662"/>
      <c r="N9" s="662"/>
      <c r="O9" s="662"/>
      <c r="P9" s="662"/>
      <c r="Q9" s="663"/>
      <c r="R9" s="664">
        <v>41625</v>
      </c>
      <c r="S9" s="665"/>
      <c r="T9" s="665"/>
      <c r="U9" s="665"/>
      <c r="V9" s="665"/>
      <c r="W9" s="665"/>
      <c r="X9" s="665"/>
      <c r="Y9" s="666"/>
      <c r="Z9" s="691">
        <v>0.1</v>
      </c>
      <c r="AA9" s="691"/>
      <c r="AB9" s="691"/>
      <c r="AC9" s="691"/>
      <c r="AD9" s="692">
        <v>41625</v>
      </c>
      <c r="AE9" s="692"/>
      <c r="AF9" s="692"/>
      <c r="AG9" s="692"/>
      <c r="AH9" s="692"/>
      <c r="AI9" s="692"/>
      <c r="AJ9" s="692"/>
      <c r="AK9" s="692"/>
      <c r="AL9" s="667">
        <v>0.2</v>
      </c>
      <c r="AM9" s="668"/>
      <c r="AN9" s="668"/>
      <c r="AO9" s="693"/>
      <c r="AP9" s="661" t="s">
        <v>241</v>
      </c>
      <c r="AQ9" s="662"/>
      <c r="AR9" s="662"/>
      <c r="AS9" s="662"/>
      <c r="AT9" s="662"/>
      <c r="AU9" s="662"/>
      <c r="AV9" s="662"/>
      <c r="AW9" s="662"/>
      <c r="AX9" s="662"/>
      <c r="AY9" s="662"/>
      <c r="AZ9" s="662"/>
      <c r="BA9" s="662"/>
      <c r="BB9" s="662"/>
      <c r="BC9" s="662"/>
      <c r="BD9" s="662"/>
      <c r="BE9" s="662"/>
      <c r="BF9" s="663"/>
      <c r="BG9" s="664">
        <v>3225144</v>
      </c>
      <c r="BH9" s="665"/>
      <c r="BI9" s="665"/>
      <c r="BJ9" s="665"/>
      <c r="BK9" s="665"/>
      <c r="BL9" s="665"/>
      <c r="BM9" s="665"/>
      <c r="BN9" s="666"/>
      <c r="BO9" s="691">
        <v>34.200000000000003</v>
      </c>
      <c r="BP9" s="691"/>
      <c r="BQ9" s="691"/>
      <c r="BR9" s="691"/>
      <c r="BS9" s="692" t="s">
        <v>128</v>
      </c>
      <c r="BT9" s="692"/>
      <c r="BU9" s="692"/>
      <c r="BV9" s="692"/>
      <c r="BW9" s="692"/>
      <c r="BX9" s="692"/>
      <c r="BY9" s="692"/>
      <c r="BZ9" s="692"/>
      <c r="CA9" s="692"/>
      <c r="CB9" s="750"/>
      <c r="CD9" s="698" t="s">
        <v>242</v>
      </c>
      <c r="CE9" s="699"/>
      <c r="CF9" s="699"/>
      <c r="CG9" s="699"/>
      <c r="CH9" s="699"/>
      <c r="CI9" s="699"/>
      <c r="CJ9" s="699"/>
      <c r="CK9" s="699"/>
      <c r="CL9" s="699"/>
      <c r="CM9" s="699"/>
      <c r="CN9" s="699"/>
      <c r="CO9" s="699"/>
      <c r="CP9" s="699"/>
      <c r="CQ9" s="700"/>
      <c r="CR9" s="664">
        <v>4251489</v>
      </c>
      <c r="CS9" s="665"/>
      <c r="CT9" s="665"/>
      <c r="CU9" s="665"/>
      <c r="CV9" s="665"/>
      <c r="CW9" s="665"/>
      <c r="CX9" s="665"/>
      <c r="CY9" s="666"/>
      <c r="CZ9" s="691">
        <v>10.4</v>
      </c>
      <c r="DA9" s="691"/>
      <c r="DB9" s="691"/>
      <c r="DC9" s="691"/>
      <c r="DD9" s="670">
        <v>61462</v>
      </c>
      <c r="DE9" s="665"/>
      <c r="DF9" s="665"/>
      <c r="DG9" s="665"/>
      <c r="DH9" s="665"/>
      <c r="DI9" s="665"/>
      <c r="DJ9" s="665"/>
      <c r="DK9" s="665"/>
      <c r="DL9" s="665"/>
      <c r="DM9" s="665"/>
      <c r="DN9" s="665"/>
      <c r="DO9" s="665"/>
      <c r="DP9" s="666"/>
      <c r="DQ9" s="670">
        <v>3012021</v>
      </c>
      <c r="DR9" s="665"/>
      <c r="DS9" s="665"/>
      <c r="DT9" s="665"/>
      <c r="DU9" s="665"/>
      <c r="DV9" s="665"/>
      <c r="DW9" s="665"/>
      <c r="DX9" s="665"/>
      <c r="DY9" s="665"/>
      <c r="DZ9" s="665"/>
      <c r="EA9" s="665"/>
      <c r="EB9" s="665"/>
      <c r="EC9" s="708"/>
    </row>
    <row r="10" spans="2:143" ht="11.25" customHeight="1" x14ac:dyDescent="0.2">
      <c r="B10" s="661" t="s">
        <v>243</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207407</v>
      </c>
      <c r="BH10" s="665"/>
      <c r="BI10" s="665"/>
      <c r="BJ10" s="665"/>
      <c r="BK10" s="665"/>
      <c r="BL10" s="665"/>
      <c r="BM10" s="665"/>
      <c r="BN10" s="666"/>
      <c r="BO10" s="691">
        <v>2.2000000000000002</v>
      </c>
      <c r="BP10" s="691"/>
      <c r="BQ10" s="691"/>
      <c r="BR10" s="691"/>
      <c r="BS10" s="692" t="s">
        <v>128</v>
      </c>
      <c r="BT10" s="692"/>
      <c r="BU10" s="692"/>
      <c r="BV10" s="692"/>
      <c r="BW10" s="692"/>
      <c r="BX10" s="692"/>
      <c r="BY10" s="692"/>
      <c r="BZ10" s="692"/>
      <c r="CA10" s="692"/>
      <c r="CB10" s="750"/>
      <c r="CD10" s="698" t="s">
        <v>245</v>
      </c>
      <c r="CE10" s="699"/>
      <c r="CF10" s="699"/>
      <c r="CG10" s="699"/>
      <c r="CH10" s="699"/>
      <c r="CI10" s="699"/>
      <c r="CJ10" s="699"/>
      <c r="CK10" s="699"/>
      <c r="CL10" s="699"/>
      <c r="CM10" s="699"/>
      <c r="CN10" s="699"/>
      <c r="CO10" s="699"/>
      <c r="CP10" s="699"/>
      <c r="CQ10" s="700"/>
      <c r="CR10" s="664">
        <v>25939</v>
      </c>
      <c r="CS10" s="665"/>
      <c r="CT10" s="665"/>
      <c r="CU10" s="665"/>
      <c r="CV10" s="665"/>
      <c r="CW10" s="665"/>
      <c r="CX10" s="665"/>
      <c r="CY10" s="666"/>
      <c r="CZ10" s="691">
        <v>0.1</v>
      </c>
      <c r="DA10" s="691"/>
      <c r="DB10" s="691"/>
      <c r="DC10" s="691"/>
      <c r="DD10" s="670">
        <v>2090</v>
      </c>
      <c r="DE10" s="665"/>
      <c r="DF10" s="665"/>
      <c r="DG10" s="665"/>
      <c r="DH10" s="665"/>
      <c r="DI10" s="665"/>
      <c r="DJ10" s="665"/>
      <c r="DK10" s="665"/>
      <c r="DL10" s="665"/>
      <c r="DM10" s="665"/>
      <c r="DN10" s="665"/>
      <c r="DO10" s="665"/>
      <c r="DP10" s="666"/>
      <c r="DQ10" s="670">
        <v>21215</v>
      </c>
      <c r="DR10" s="665"/>
      <c r="DS10" s="665"/>
      <c r="DT10" s="665"/>
      <c r="DU10" s="665"/>
      <c r="DV10" s="665"/>
      <c r="DW10" s="665"/>
      <c r="DX10" s="665"/>
      <c r="DY10" s="665"/>
      <c r="DZ10" s="665"/>
      <c r="EA10" s="665"/>
      <c r="EB10" s="665"/>
      <c r="EC10" s="708"/>
    </row>
    <row r="11" spans="2:143" ht="11.25" customHeight="1" x14ac:dyDescent="0.2">
      <c r="B11" s="661" t="s">
        <v>246</v>
      </c>
      <c r="C11" s="662"/>
      <c r="D11" s="662"/>
      <c r="E11" s="662"/>
      <c r="F11" s="662"/>
      <c r="G11" s="662"/>
      <c r="H11" s="662"/>
      <c r="I11" s="662"/>
      <c r="J11" s="662"/>
      <c r="K11" s="662"/>
      <c r="L11" s="662"/>
      <c r="M11" s="662"/>
      <c r="N11" s="662"/>
      <c r="O11" s="662"/>
      <c r="P11" s="662"/>
      <c r="Q11" s="663"/>
      <c r="R11" s="664">
        <v>1855705</v>
      </c>
      <c r="S11" s="665"/>
      <c r="T11" s="665"/>
      <c r="U11" s="665"/>
      <c r="V11" s="665"/>
      <c r="W11" s="665"/>
      <c r="X11" s="665"/>
      <c r="Y11" s="666"/>
      <c r="Z11" s="667">
        <v>4.4000000000000004</v>
      </c>
      <c r="AA11" s="668"/>
      <c r="AB11" s="668"/>
      <c r="AC11" s="669"/>
      <c r="AD11" s="670">
        <v>1855705</v>
      </c>
      <c r="AE11" s="665"/>
      <c r="AF11" s="665"/>
      <c r="AG11" s="665"/>
      <c r="AH11" s="665"/>
      <c r="AI11" s="665"/>
      <c r="AJ11" s="665"/>
      <c r="AK11" s="666"/>
      <c r="AL11" s="667">
        <v>9.6</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249490</v>
      </c>
      <c r="BH11" s="665"/>
      <c r="BI11" s="665"/>
      <c r="BJ11" s="665"/>
      <c r="BK11" s="665"/>
      <c r="BL11" s="665"/>
      <c r="BM11" s="665"/>
      <c r="BN11" s="666"/>
      <c r="BO11" s="691">
        <v>2.6</v>
      </c>
      <c r="BP11" s="691"/>
      <c r="BQ11" s="691"/>
      <c r="BR11" s="691"/>
      <c r="BS11" s="692" t="s">
        <v>128</v>
      </c>
      <c r="BT11" s="692"/>
      <c r="BU11" s="692"/>
      <c r="BV11" s="692"/>
      <c r="BW11" s="692"/>
      <c r="BX11" s="692"/>
      <c r="BY11" s="692"/>
      <c r="BZ11" s="692"/>
      <c r="CA11" s="692"/>
      <c r="CB11" s="750"/>
      <c r="CD11" s="698" t="s">
        <v>248</v>
      </c>
      <c r="CE11" s="699"/>
      <c r="CF11" s="699"/>
      <c r="CG11" s="699"/>
      <c r="CH11" s="699"/>
      <c r="CI11" s="699"/>
      <c r="CJ11" s="699"/>
      <c r="CK11" s="699"/>
      <c r="CL11" s="699"/>
      <c r="CM11" s="699"/>
      <c r="CN11" s="699"/>
      <c r="CO11" s="699"/>
      <c r="CP11" s="699"/>
      <c r="CQ11" s="700"/>
      <c r="CR11" s="664">
        <v>1160811</v>
      </c>
      <c r="CS11" s="665"/>
      <c r="CT11" s="665"/>
      <c r="CU11" s="665"/>
      <c r="CV11" s="665"/>
      <c r="CW11" s="665"/>
      <c r="CX11" s="665"/>
      <c r="CY11" s="666"/>
      <c r="CZ11" s="691">
        <v>2.8</v>
      </c>
      <c r="DA11" s="691"/>
      <c r="DB11" s="691"/>
      <c r="DC11" s="691"/>
      <c r="DD11" s="670">
        <v>272363</v>
      </c>
      <c r="DE11" s="665"/>
      <c r="DF11" s="665"/>
      <c r="DG11" s="665"/>
      <c r="DH11" s="665"/>
      <c r="DI11" s="665"/>
      <c r="DJ11" s="665"/>
      <c r="DK11" s="665"/>
      <c r="DL11" s="665"/>
      <c r="DM11" s="665"/>
      <c r="DN11" s="665"/>
      <c r="DO11" s="665"/>
      <c r="DP11" s="666"/>
      <c r="DQ11" s="670">
        <v>591581</v>
      </c>
      <c r="DR11" s="665"/>
      <c r="DS11" s="665"/>
      <c r="DT11" s="665"/>
      <c r="DU11" s="665"/>
      <c r="DV11" s="665"/>
      <c r="DW11" s="665"/>
      <c r="DX11" s="665"/>
      <c r="DY11" s="665"/>
      <c r="DZ11" s="665"/>
      <c r="EA11" s="665"/>
      <c r="EB11" s="665"/>
      <c r="EC11" s="708"/>
    </row>
    <row r="12" spans="2:143" ht="11.25" customHeight="1" x14ac:dyDescent="0.2">
      <c r="B12" s="661" t="s">
        <v>249</v>
      </c>
      <c r="C12" s="662"/>
      <c r="D12" s="662"/>
      <c r="E12" s="662"/>
      <c r="F12" s="662"/>
      <c r="G12" s="662"/>
      <c r="H12" s="662"/>
      <c r="I12" s="662"/>
      <c r="J12" s="662"/>
      <c r="K12" s="662"/>
      <c r="L12" s="662"/>
      <c r="M12" s="662"/>
      <c r="N12" s="662"/>
      <c r="O12" s="662"/>
      <c r="P12" s="662"/>
      <c r="Q12" s="663"/>
      <c r="R12" s="664">
        <v>33725</v>
      </c>
      <c r="S12" s="665"/>
      <c r="T12" s="665"/>
      <c r="U12" s="665"/>
      <c r="V12" s="665"/>
      <c r="W12" s="665"/>
      <c r="X12" s="665"/>
      <c r="Y12" s="666"/>
      <c r="Z12" s="691">
        <v>0.1</v>
      </c>
      <c r="AA12" s="691"/>
      <c r="AB12" s="691"/>
      <c r="AC12" s="691"/>
      <c r="AD12" s="692">
        <v>33725</v>
      </c>
      <c r="AE12" s="692"/>
      <c r="AF12" s="692"/>
      <c r="AG12" s="692"/>
      <c r="AH12" s="692"/>
      <c r="AI12" s="692"/>
      <c r="AJ12" s="692"/>
      <c r="AK12" s="692"/>
      <c r="AL12" s="667">
        <v>0.2</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4253533</v>
      </c>
      <c r="BH12" s="665"/>
      <c r="BI12" s="665"/>
      <c r="BJ12" s="665"/>
      <c r="BK12" s="665"/>
      <c r="BL12" s="665"/>
      <c r="BM12" s="665"/>
      <c r="BN12" s="666"/>
      <c r="BO12" s="691">
        <v>45.1</v>
      </c>
      <c r="BP12" s="691"/>
      <c r="BQ12" s="691"/>
      <c r="BR12" s="691"/>
      <c r="BS12" s="692" t="s">
        <v>128</v>
      </c>
      <c r="BT12" s="692"/>
      <c r="BU12" s="692"/>
      <c r="BV12" s="692"/>
      <c r="BW12" s="692"/>
      <c r="BX12" s="692"/>
      <c r="BY12" s="692"/>
      <c r="BZ12" s="692"/>
      <c r="CA12" s="692"/>
      <c r="CB12" s="750"/>
      <c r="CD12" s="698" t="s">
        <v>251</v>
      </c>
      <c r="CE12" s="699"/>
      <c r="CF12" s="699"/>
      <c r="CG12" s="699"/>
      <c r="CH12" s="699"/>
      <c r="CI12" s="699"/>
      <c r="CJ12" s="699"/>
      <c r="CK12" s="699"/>
      <c r="CL12" s="699"/>
      <c r="CM12" s="699"/>
      <c r="CN12" s="699"/>
      <c r="CO12" s="699"/>
      <c r="CP12" s="699"/>
      <c r="CQ12" s="700"/>
      <c r="CR12" s="664">
        <v>1501070</v>
      </c>
      <c r="CS12" s="665"/>
      <c r="CT12" s="665"/>
      <c r="CU12" s="665"/>
      <c r="CV12" s="665"/>
      <c r="CW12" s="665"/>
      <c r="CX12" s="665"/>
      <c r="CY12" s="666"/>
      <c r="CZ12" s="691">
        <v>3.7</v>
      </c>
      <c r="DA12" s="691"/>
      <c r="DB12" s="691"/>
      <c r="DC12" s="691"/>
      <c r="DD12" s="670">
        <v>60027</v>
      </c>
      <c r="DE12" s="665"/>
      <c r="DF12" s="665"/>
      <c r="DG12" s="665"/>
      <c r="DH12" s="665"/>
      <c r="DI12" s="665"/>
      <c r="DJ12" s="665"/>
      <c r="DK12" s="665"/>
      <c r="DL12" s="665"/>
      <c r="DM12" s="665"/>
      <c r="DN12" s="665"/>
      <c r="DO12" s="665"/>
      <c r="DP12" s="666"/>
      <c r="DQ12" s="670">
        <v>1166222</v>
      </c>
      <c r="DR12" s="665"/>
      <c r="DS12" s="665"/>
      <c r="DT12" s="665"/>
      <c r="DU12" s="665"/>
      <c r="DV12" s="665"/>
      <c r="DW12" s="665"/>
      <c r="DX12" s="665"/>
      <c r="DY12" s="665"/>
      <c r="DZ12" s="665"/>
      <c r="EA12" s="665"/>
      <c r="EB12" s="665"/>
      <c r="EC12" s="708"/>
    </row>
    <row r="13" spans="2:143" ht="11.25" customHeight="1" x14ac:dyDescent="0.2">
      <c r="B13" s="661" t="s">
        <v>252</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4228946</v>
      </c>
      <c r="BH13" s="665"/>
      <c r="BI13" s="665"/>
      <c r="BJ13" s="665"/>
      <c r="BK13" s="665"/>
      <c r="BL13" s="665"/>
      <c r="BM13" s="665"/>
      <c r="BN13" s="666"/>
      <c r="BO13" s="691">
        <v>44.8</v>
      </c>
      <c r="BP13" s="691"/>
      <c r="BQ13" s="691"/>
      <c r="BR13" s="691"/>
      <c r="BS13" s="692" t="s">
        <v>128</v>
      </c>
      <c r="BT13" s="692"/>
      <c r="BU13" s="692"/>
      <c r="BV13" s="692"/>
      <c r="BW13" s="692"/>
      <c r="BX13" s="692"/>
      <c r="BY13" s="692"/>
      <c r="BZ13" s="692"/>
      <c r="CA13" s="692"/>
      <c r="CB13" s="750"/>
      <c r="CD13" s="698" t="s">
        <v>254</v>
      </c>
      <c r="CE13" s="699"/>
      <c r="CF13" s="699"/>
      <c r="CG13" s="699"/>
      <c r="CH13" s="699"/>
      <c r="CI13" s="699"/>
      <c r="CJ13" s="699"/>
      <c r="CK13" s="699"/>
      <c r="CL13" s="699"/>
      <c r="CM13" s="699"/>
      <c r="CN13" s="699"/>
      <c r="CO13" s="699"/>
      <c r="CP13" s="699"/>
      <c r="CQ13" s="700"/>
      <c r="CR13" s="664">
        <v>3629855</v>
      </c>
      <c r="CS13" s="665"/>
      <c r="CT13" s="665"/>
      <c r="CU13" s="665"/>
      <c r="CV13" s="665"/>
      <c r="CW13" s="665"/>
      <c r="CX13" s="665"/>
      <c r="CY13" s="666"/>
      <c r="CZ13" s="691">
        <v>8.9</v>
      </c>
      <c r="DA13" s="691"/>
      <c r="DB13" s="691"/>
      <c r="DC13" s="691"/>
      <c r="DD13" s="670">
        <v>1699482</v>
      </c>
      <c r="DE13" s="665"/>
      <c r="DF13" s="665"/>
      <c r="DG13" s="665"/>
      <c r="DH13" s="665"/>
      <c r="DI13" s="665"/>
      <c r="DJ13" s="665"/>
      <c r="DK13" s="665"/>
      <c r="DL13" s="665"/>
      <c r="DM13" s="665"/>
      <c r="DN13" s="665"/>
      <c r="DO13" s="665"/>
      <c r="DP13" s="666"/>
      <c r="DQ13" s="670">
        <v>2144894</v>
      </c>
      <c r="DR13" s="665"/>
      <c r="DS13" s="665"/>
      <c r="DT13" s="665"/>
      <c r="DU13" s="665"/>
      <c r="DV13" s="665"/>
      <c r="DW13" s="665"/>
      <c r="DX13" s="665"/>
      <c r="DY13" s="665"/>
      <c r="DZ13" s="665"/>
      <c r="EA13" s="665"/>
      <c r="EB13" s="665"/>
      <c r="EC13" s="708"/>
    </row>
    <row r="14" spans="2:143" ht="11.25" customHeight="1" x14ac:dyDescent="0.2">
      <c r="B14" s="661" t="s">
        <v>255</v>
      </c>
      <c r="C14" s="662"/>
      <c r="D14" s="662"/>
      <c r="E14" s="662"/>
      <c r="F14" s="662"/>
      <c r="G14" s="662"/>
      <c r="H14" s="662"/>
      <c r="I14" s="662"/>
      <c r="J14" s="662"/>
      <c r="K14" s="662"/>
      <c r="L14" s="662"/>
      <c r="M14" s="662"/>
      <c r="N14" s="662"/>
      <c r="O14" s="662"/>
      <c r="P14" s="662"/>
      <c r="Q14" s="663"/>
      <c r="R14" s="664" t="s">
        <v>128</v>
      </c>
      <c r="S14" s="665"/>
      <c r="T14" s="665"/>
      <c r="U14" s="665"/>
      <c r="V14" s="665"/>
      <c r="W14" s="665"/>
      <c r="X14" s="665"/>
      <c r="Y14" s="666"/>
      <c r="Z14" s="691" t="s">
        <v>128</v>
      </c>
      <c r="AA14" s="691"/>
      <c r="AB14" s="691"/>
      <c r="AC14" s="691"/>
      <c r="AD14" s="692" t="s">
        <v>128</v>
      </c>
      <c r="AE14" s="692"/>
      <c r="AF14" s="692"/>
      <c r="AG14" s="692"/>
      <c r="AH14" s="692"/>
      <c r="AI14" s="692"/>
      <c r="AJ14" s="692"/>
      <c r="AK14" s="692"/>
      <c r="AL14" s="667" t="s">
        <v>128</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256020</v>
      </c>
      <c r="BH14" s="665"/>
      <c r="BI14" s="665"/>
      <c r="BJ14" s="665"/>
      <c r="BK14" s="665"/>
      <c r="BL14" s="665"/>
      <c r="BM14" s="665"/>
      <c r="BN14" s="666"/>
      <c r="BO14" s="691">
        <v>2.7</v>
      </c>
      <c r="BP14" s="691"/>
      <c r="BQ14" s="691"/>
      <c r="BR14" s="691"/>
      <c r="BS14" s="692" t="s">
        <v>128</v>
      </c>
      <c r="BT14" s="692"/>
      <c r="BU14" s="692"/>
      <c r="BV14" s="692"/>
      <c r="BW14" s="692"/>
      <c r="BX14" s="692"/>
      <c r="BY14" s="692"/>
      <c r="BZ14" s="692"/>
      <c r="CA14" s="692"/>
      <c r="CB14" s="750"/>
      <c r="CD14" s="698" t="s">
        <v>257</v>
      </c>
      <c r="CE14" s="699"/>
      <c r="CF14" s="699"/>
      <c r="CG14" s="699"/>
      <c r="CH14" s="699"/>
      <c r="CI14" s="699"/>
      <c r="CJ14" s="699"/>
      <c r="CK14" s="699"/>
      <c r="CL14" s="699"/>
      <c r="CM14" s="699"/>
      <c r="CN14" s="699"/>
      <c r="CO14" s="699"/>
      <c r="CP14" s="699"/>
      <c r="CQ14" s="700"/>
      <c r="CR14" s="664">
        <v>1324975</v>
      </c>
      <c r="CS14" s="665"/>
      <c r="CT14" s="665"/>
      <c r="CU14" s="665"/>
      <c r="CV14" s="665"/>
      <c r="CW14" s="665"/>
      <c r="CX14" s="665"/>
      <c r="CY14" s="666"/>
      <c r="CZ14" s="691">
        <v>3.2</v>
      </c>
      <c r="DA14" s="691"/>
      <c r="DB14" s="691"/>
      <c r="DC14" s="691"/>
      <c r="DD14" s="670">
        <v>245783</v>
      </c>
      <c r="DE14" s="665"/>
      <c r="DF14" s="665"/>
      <c r="DG14" s="665"/>
      <c r="DH14" s="665"/>
      <c r="DI14" s="665"/>
      <c r="DJ14" s="665"/>
      <c r="DK14" s="665"/>
      <c r="DL14" s="665"/>
      <c r="DM14" s="665"/>
      <c r="DN14" s="665"/>
      <c r="DO14" s="665"/>
      <c r="DP14" s="666"/>
      <c r="DQ14" s="670">
        <v>1099179</v>
      </c>
      <c r="DR14" s="665"/>
      <c r="DS14" s="665"/>
      <c r="DT14" s="665"/>
      <c r="DU14" s="665"/>
      <c r="DV14" s="665"/>
      <c r="DW14" s="665"/>
      <c r="DX14" s="665"/>
      <c r="DY14" s="665"/>
      <c r="DZ14" s="665"/>
      <c r="EA14" s="665"/>
      <c r="EB14" s="665"/>
      <c r="EC14" s="708"/>
    </row>
    <row r="15" spans="2:143" ht="11.25" customHeight="1" x14ac:dyDescent="0.2">
      <c r="B15" s="661" t="s">
        <v>258</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609392</v>
      </c>
      <c r="BH15" s="665"/>
      <c r="BI15" s="665"/>
      <c r="BJ15" s="665"/>
      <c r="BK15" s="665"/>
      <c r="BL15" s="665"/>
      <c r="BM15" s="665"/>
      <c r="BN15" s="666"/>
      <c r="BO15" s="691">
        <v>6.5</v>
      </c>
      <c r="BP15" s="691"/>
      <c r="BQ15" s="691"/>
      <c r="BR15" s="691"/>
      <c r="BS15" s="692" t="s">
        <v>128</v>
      </c>
      <c r="BT15" s="692"/>
      <c r="BU15" s="692"/>
      <c r="BV15" s="692"/>
      <c r="BW15" s="692"/>
      <c r="BX15" s="692"/>
      <c r="BY15" s="692"/>
      <c r="BZ15" s="692"/>
      <c r="CA15" s="692"/>
      <c r="CB15" s="750"/>
      <c r="CD15" s="698" t="s">
        <v>260</v>
      </c>
      <c r="CE15" s="699"/>
      <c r="CF15" s="699"/>
      <c r="CG15" s="699"/>
      <c r="CH15" s="699"/>
      <c r="CI15" s="699"/>
      <c r="CJ15" s="699"/>
      <c r="CK15" s="699"/>
      <c r="CL15" s="699"/>
      <c r="CM15" s="699"/>
      <c r="CN15" s="699"/>
      <c r="CO15" s="699"/>
      <c r="CP15" s="699"/>
      <c r="CQ15" s="700"/>
      <c r="CR15" s="664">
        <v>4576139</v>
      </c>
      <c r="CS15" s="665"/>
      <c r="CT15" s="665"/>
      <c r="CU15" s="665"/>
      <c r="CV15" s="665"/>
      <c r="CW15" s="665"/>
      <c r="CX15" s="665"/>
      <c r="CY15" s="666"/>
      <c r="CZ15" s="691">
        <v>11.2</v>
      </c>
      <c r="DA15" s="691"/>
      <c r="DB15" s="691"/>
      <c r="DC15" s="691"/>
      <c r="DD15" s="670">
        <v>1326492</v>
      </c>
      <c r="DE15" s="665"/>
      <c r="DF15" s="665"/>
      <c r="DG15" s="665"/>
      <c r="DH15" s="665"/>
      <c r="DI15" s="665"/>
      <c r="DJ15" s="665"/>
      <c r="DK15" s="665"/>
      <c r="DL15" s="665"/>
      <c r="DM15" s="665"/>
      <c r="DN15" s="665"/>
      <c r="DO15" s="665"/>
      <c r="DP15" s="666"/>
      <c r="DQ15" s="670">
        <v>3151097</v>
      </c>
      <c r="DR15" s="665"/>
      <c r="DS15" s="665"/>
      <c r="DT15" s="665"/>
      <c r="DU15" s="665"/>
      <c r="DV15" s="665"/>
      <c r="DW15" s="665"/>
      <c r="DX15" s="665"/>
      <c r="DY15" s="665"/>
      <c r="DZ15" s="665"/>
      <c r="EA15" s="665"/>
      <c r="EB15" s="665"/>
      <c r="EC15" s="708"/>
    </row>
    <row r="16" spans="2:143" ht="11.25" customHeight="1" x14ac:dyDescent="0.2">
      <c r="B16" s="661" t="s">
        <v>261</v>
      </c>
      <c r="C16" s="662"/>
      <c r="D16" s="662"/>
      <c r="E16" s="662"/>
      <c r="F16" s="662"/>
      <c r="G16" s="662"/>
      <c r="H16" s="662"/>
      <c r="I16" s="662"/>
      <c r="J16" s="662"/>
      <c r="K16" s="662"/>
      <c r="L16" s="662"/>
      <c r="M16" s="662"/>
      <c r="N16" s="662"/>
      <c r="O16" s="662"/>
      <c r="P16" s="662"/>
      <c r="Q16" s="663"/>
      <c r="R16" s="664">
        <v>29010</v>
      </c>
      <c r="S16" s="665"/>
      <c r="T16" s="665"/>
      <c r="U16" s="665"/>
      <c r="V16" s="665"/>
      <c r="W16" s="665"/>
      <c r="X16" s="665"/>
      <c r="Y16" s="666"/>
      <c r="Z16" s="691">
        <v>0.1</v>
      </c>
      <c r="AA16" s="691"/>
      <c r="AB16" s="691"/>
      <c r="AC16" s="691"/>
      <c r="AD16" s="692">
        <v>29010</v>
      </c>
      <c r="AE16" s="692"/>
      <c r="AF16" s="692"/>
      <c r="AG16" s="692"/>
      <c r="AH16" s="692"/>
      <c r="AI16" s="692"/>
      <c r="AJ16" s="692"/>
      <c r="AK16" s="692"/>
      <c r="AL16" s="667">
        <v>0.2</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0"/>
      <c r="CD16" s="698" t="s">
        <v>263</v>
      </c>
      <c r="CE16" s="699"/>
      <c r="CF16" s="699"/>
      <c r="CG16" s="699"/>
      <c r="CH16" s="699"/>
      <c r="CI16" s="699"/>
      <c r="CJ16" s="699"/>
      <c r="CK16" s="699"/>
      <c r="CL16" s="699"/>
      <c r="CM16" s="699"/>
      <c r="CN16" s="699"/>
      <c r="CO16" s="699"/>
      <c r="CP16" s="699"/>
      <c r="CQ16" s="700"/>
      <c r="CR16" s="664">
        <v>1147158</v>
      </c>
      <c r="CS16" s="665"/>
      <c r="CT16" s="665"/>
      <c r="CU16" s="665"/>
      <c r="CV16" s="665"/>
      <c r="CW16" s="665"/>
      <c r="CX16" s="665"/>
      <c r="CY16" s="666"/>
      <c r="CZ16" s="691">
        <v>2.8</v>
      </c>
      <c r="DA16" s="691"/>
      <c r="DB16" s="691"/>
      <c r="DC16" s="691"/>
      <c r="DD16" s="670" t="s">
        <v>128</v>
      </c>
      <c r="DE16" s="665"/>
      <c r="DF16" s="665"/>
      <c r="DG16" s="665"/>
      <c r="DH16" s="665"/>
      <c r="DI16" s="665"/>
      <c r="DJ16" s="665"/>
      <c r="DK16" s="665"/>
      <c r="DL16" s="665"/>
      <c r="DM16" s="665"/>
      <c r="DN16" s="665"/>
      <c r="DO16" s="665"/>
      <c r="DP16" s="666"/>
      <c r="DQ16" s="670">
        <v>739300</v>
      </c>
      <c r="DR16" s="665"/>
      <c r="DS16" s="665"/>
      <c r="DT16" s="665"/>
      <c r="DU16" s="665"/>
      <c r="DV16" s="665"/>
      <c r="DW16" s="665"/>
      <c r="DX16" s="665"/>
      <c r="DY16" s="665"/>
      <c r="DZ16" s="665"/>
      <c r="EA16" s="665"/>
      <c r="EB16" s="665"/>
      <c r="EC16" s="708"/>
    </row>
    <row r="17" spans="2:133" ht="11.25" customHeight="1" x14ac:dyDescent="0.2">
      <c r="B17" s="661" t="s">
        <v>264</v>
      </c>
      <c r="C17" s="662"/>
      <c r="D17" s="662"/>
      <c r="E17" s="662"/>
      <c r="F17" s="662"/>
      <c r="G17" s="662"/>
      <c r="H17" s="662"/>
      <c r="I17" s="662"/>
      <c r="J17" s="662"/>
      <c r="K17" s="662"/>
      <c r="L17" s="662"/>
      <c r="M17" s="662"/>
      <c r="N17" s="662"/>
      <c r="O17" s="662"/>
      <c r="P17" s="662"/>
      <c r="Q17" s="663"/>
      <c r="R17" s="664">
        <v>115979</v>
      </c>
      <c r="S17" s="665"/>
      <c r="T17" s="665"/>
      <c r="U17" s="665"/>
      <c r="V17" s="665"/>
      <c r="W17" s="665"/>
      <c r="X17" s="665"/>
      <c r="Y17" s="666"/>
      <c r="Z17" s="691">
        <v>0.3</v>
      </c>
      <c r="AA17" s="691"/>
      <c r="AB17" s="691"/>
      <c r="AC17" s="691"/>
      <c r="AD17" s="692">
        <v>115979</v>
      </c>
      <c r="AE17" s="692"/>
      <c r="AF17" s="692"/>
      <c r="AG17" s="692"/>
      <c r="AH17" s="692"/>
      <c r="AI17" s="692"/>
      <c r="AJ17" s="692"/>
      <c r="AK17" s="692"/>
      <c r="AL17" s="667">
        <v>0.6</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0"/>
      <c r="CD17" s="698" t="s">
        <v>266</v>
      </c>
      <c r="CE17" s="699"/>
      <c r="CF17" s="699"/>
      <c r="CG17" s="699"/>
      <c r="CH17" s="699"/>
      <c r="CI17" s="699"/>
      <c r="CJ17" s="699"/>
      <c r="CK17" s="699"/>
      <c r="CL17" s="699"/>
      <c r="CM17" s="699"/>
      <c r="CN17" s="699"/>
      <c r="CO17" s="699"/>
      <c r="CP17" s="699"/>
      <c r="CQ17" s="700"/>
      <c r="CR17" s="664">
        <v>3134624</v>
      </c>
      <c r="CS17" s="665"/>
      <c r="CT17" s="665"/>
      <c r="CU17" s="665"/>
      <c r="CV17" s="665"/>
      <c r="CW17" s="665"/>
      <c r="CX17" s="665"/>
      <c r="CY17" s="666"/>
      <c r="CZ17" s="691">
        <v>7.7</v>
      </c>
      <c r="DA17" s="691"/>
      <c r="DB17" s="691"/>
      <c r="DC17" s="691"/>
      <c r="DD17" s="670" t="s">
        <v>128</v>
      </c>
      <c r="DE17" s="665"/>
      <c r="DF17" s="665"/>
      <c r="DG17" s="665"/>
      <c r="DH17" s="665"/>
      <c r="DI17" s="665"/>
      <c r="DJ17" s="665"/>
      <c r="DK17" s="665"/>
      <c r="DL17" s="665"/>
      <c r="DM17" s="665"/>
      <c r="DN17" s="665"/>
      <c r="DO17" s="665"/>
      <c r="DP17" s="666"/>
      <c r="DQ17" s="670">
        <v>3001470</v>
      </c>
      <c r="DR17" s="665"/>
      <c r="DS17" s="665"/>
      <c r="DT17" s="665"/>
      <c r="DU17" s="665"/>
      <c r="DV17" s="665"/>
      <c r="DW17" s="665"/>
      <c r="DX17" s="665"/>
      <c r="DY17" s="665"/>
      <c r="DZ17" s="665"/>
      <c r="EA17" s="665"/>
      <c r="EB17" s="665"/>
      <c r="EC17" s="708"/>
    </row>
    <row r="18" spans="2:133" ht="11.25" customHeight="1" x14ac:dyDescent="0.2">
      <c r="B18" s="661" t="s">
        <v>267</v>
      </c>
      <c r="C18" s="662"/>
      <c r="D18" s="662"/>
      <c r="E18" s="662"/>
      <c r="F18" s="662"/>
      <c r="G18" s="662"/>
      <c r="H18" s="662"/>
      <c r="I18" s="662"/>
      <c r="J18" s="662"/>
      <c r="K18" s="662"/>
      <c r="L18" s="662"/>
      <c r="M18" s="662"/>
      <c r="N18" s="662"/>
      <c r="O18" s="662"/>
      <c r="P18" s="662"/>
      <c r="Q18" s="663"/>
      <c r="R18" s="664">
        <v>217842</v>
      </c>
      <c r="S18" s="665"/>
      <c r="T18" s="665"/>
      <c r="U18" s="665"/>
      <c r="V18" s="665"/>
      <c r="W18" s="665"/>
      <c r="X18" s="665"/>
      <c r="Y18" s="666"/>
      <c r="Z18" s="691">
        <v>0.5</v>
      </c>
      <c r="AA18" s="691"/>
      <c r="AB18" s="691"/>
      <c r="AC18" s="691"/>
      <c r="AD18" s="692">
        <v>208871</v>
      </c>
      <c r="AE18" s="692"/>
      <c r="AF18" s="692"/>
      <c r="AG18" s="692"/>
      <c r="AH18" s="692"/>
      <c r="AI18" s="692"/>
      <c r="AJ18" s="692"/>
      <c r="AK18" s="692"/>
      <c r="AL18" s="667">
        <v>1.1000000238418579</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0"/>
      <c r="CD18" s="698" t="s">
        <v>269</v>
      </c>
      <c r="CE18" s="699"/>
      <c r="CF18" s="699"/>
      <c r="CG18" s="699"/>
      <c r="CH18" s="699"/>
      <c r="CI18" s="699"/>
      <c r="CJ18" s="699"/>
      <c r="CK18" s="699"/>
      <c r="CL18" s="699"/>
      <c r="CM18" s="699"/>
      <c r="CN18" s="699"/>
      <c r="CO18" s="699"/>
      <c r="CP18" s="699"/>
      <c r="CQ18" s="700"/>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8"/>
    </row>
    <row r="19" spans="2:133" ht="11.25" customHeight="1" x14ac:dyDescent="0.2">
      <c r="B19" s="661" t="s">
        <v>270</v>
      </c>
      <c r="C19" s="662"/>
      <c r="D19" s="662"/>
      <c r="E19" s="662"/>
      <c r="F19" s="662"/>
      <c r="G19" s="662"/>
      <c r="H19" s="662"/>
      <c r="I19" s="662"/>
      <c r="J19" s="662"/>
      <c r="K19" s="662"/>
      <c r="L19" s="662"/>
      <c r="M19" s="662"/>
      <c r="N19" s="662"/>
      <c r="O19" s="662"/>
      <c r="P19" s="662"/>
      <c r="Q19" s="663"/>
      <c r="R19" s="664">
        <v>81519</v>
      </c>
      <c r="S19" s="665"/>
      <c r="T19" s="665"/>
      <c r="U19" s="665"/>
      <c r="V19" s="665"/>
      <c r="W19" s="665"/>
      <c r="X19" s="665"/>
      <c r="Y19" s="666"/>
      <c r="Z19" s="691">
        <v>0.2</v>
      </c>
      <c r="AA19" s="691"/>
      <c r="AB19" s="691"/>
      <c r="AC19" s="691"/>
      <c r="AD19" s="692">
        <v>81519</v>
      </c>
      <c r="AE19" s="692"/>
      <c r="AF19" s="692"/>
      <c r="AG19" s="692"/>
      <c r="AH19" s="692"/>
      <c r="AI19" s="692"/>
      <c r="AJ19" s="692"/>
      <c r="AK19" s="692"/>
      <c r="AL19" s="667">
        <v>0.4</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497675</v>
      </c>
      <c r="BH19" s="665"/>
      <c r="BI19" s="665"/>
      <c r="BJ19" s="665"/>
      <c r="BK19" s="665"/>
      <c r="BL19" s="665"/>
      <c r="BM19" s="665"/>
      <c r="BN19" s="666"/>
      <c r="BO19" s="691">
        <v>5.3</v>
      </c>
      <c r="BP19" s="691"/>
      <c r="BQ19" s="691"/>
      <c r="BR19" s="691"/>
      <c r="BS19" s="692" t="s">
        <v>128</v>
      </c>
      <c r="BT19" s="692"/>
      <c r="BU19" s="692"/>
      <c r="BV19" s="692"/>
      <c r="BW19" s="692"/>
      <c r="BX19" s="692"/>
      <c r="BY19" s="692"/>
      <c r="BZ19" s="692"/>
      <c r="CA19" s="692"/>
      <c r="CB19" s="750"/>
      <c r="CD19" s="698" t="s">
        <v>272</v>
      </c>
      <c r="CE19" s="699"/>
      <c r="CF19" s="699"/>
      <c r="CG19" s="699"/>
      <c r="CH19" s="699"/>
      <c r="CI19" s="699"/>
      <c r="CJ19" s="699"/>
      <c r="CK19" s="699"/>
      <c r="CL19" s="699"/>
      <c r="CM19" s="699"/>
      <c r="CN19" s="699"/>
      <c r="CO19" s="699"/>
      <c r="CP19" s="699"/>
      <c r="CQ19" s="700"/>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8"/>
    </row>
    <row r="20" spans="2:133" ht="11.25" customHeight="1" x14ac:dyDescent="0.2">
      <c r="B20" s="661" t="s">
        <v>273</v>
      </c>
      <c r="C20" s="662"/>
      <c r="D20" s="662"/>
      <c r="E20" s="662"/>
      <c r="F20" s="662"/>
      <c r="G20" s="662"/>
      <c r="H20" s="662"/>
      <c r="I20" s="662"/>
      <c r="J20" s="662"/>
      <c r="K20" s="662"/>
      <c r="L20" s="662"/>
      <c r="M20" s="662"/>
      <c r="N20" s="662"/>
      <c r="O20" s="662"/>
      <c r="P20" s="662"/>
      <c r="Q20" s="663"/>
      <c r="R20" s="664">
        <v>8369</v>
      </c>
      <c r="S20" s="665"/>
      <c r="T20" s="665"/>
      <c r="U20" s="665"/>
      <c r="V20" s="665"/>
      <c r="W20" s="665"/>
      <c r="X20" s="665"/>
      <c r="Y20" s="666"/>
      <c r="Z20" s="691">
        <v>0</v>
      </c>
      <c r="AA20" s="691"/>
      <c r="AB20" s="691"/>
      <c r="AC20" s="691"/>
      <c r="AD20" s="692">
        <v>8369</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497675</v>
      </c>
      <c r="BH20" s="665"/>
      <c r="BI20" s="665"/>
      <c r="BJ20" s="665"/>
      <c r="BK20" s="665"/>
      <c r="BL20" s="665"/>
      <c r="BM20" s="665"/>
      <c r="BN20" s="666"/>
      <c r="BO20" s="691">
        <v>5.3</v>
      </c>
      <c r="BP20" s="691"/>
      <c r="BQ20" s="691"/>
      <c r="BR20" s="691"/>
      <c r="BS20" s="692" t="s">
        <v>128</v>
      </c>
      <c r="BT20" s="692"/>
      <c r="BU20" s="692"/>
      <c r="BV20" s="692"/>
      <c r="BW20" s="692"/>
      <c r="BX20" s="692"/>
      <c r="BY20" s="692"/>
      <c r="BZ20" s="692"/>
      <c r="CA20" s="692"/>
      <c r="CB20" s="750"/>
      <c r="CD20" s="698" t="s">
        <v>275</v>
      </c>
      <c r="CE20" s="699"/>
      <c r="CF20" s="699"/>
      <c r="CG20" s="699"/>
      <c r="CH20" s="699"/>
      <c r="CI20" s="699"/>
      <c r="CJ20" s="699"/>
      <c r="CK20" s="699"/>
      <c r="CL20" s="699"/>
      <c r="CM20" s="699"/>
      <c r="CN20" s="699"/>
      <c r="CO20" s="699"/>
      <c r="CP20" s="699"/>
      <c r="CQ20" s="700"/>
      <c r="CR20" s="664">
        <v>40940842</v>
      </c>
      <c r="CS20" s="665"/>
      <c r="CT20" s="665"/>
      <c r="CU20" s="665"/>
      <c r="CV20" s="665"/>
      <c r="CW20" s="665"/>
      <c r="CX20" s="665"/>
      <c r="CY20" s="666"/>
      <c r="CZ20" s="691">
        <v>100</v>
      </c>
      <c r="DA20" s="691"/>
      <c r="DB20" s="691"/>
      <c r="DC20" s="691"/>
      <c r="DD20" s="670">
        <v>3844165</v>
      </c>
      <c r="DE20" s="665"/>
      <c r="DF20" s="665"/>
      <c r="DG20" s="665"/>
      <c r="DH20" s="665"/>
      <c r="DI20" s="665"/>
      <c r="DJ20" s="665"/>
      <c r="DK20" s="665"/>
      <c r="DL20" s="665"/>
      <c r="DM20" s="665"/>
      <c r="DN20" s="665"/>
      <c r="DO20" s="665"/>
      <c r="DP20" s="666"/>
      <c r="DQ20" s="670">
        <v>25173939</v>
      </c>
      <c r="DR20" s="665"/>
      <c r="DS20" s="665"/>
      <c r="DT20" s="665"/>
      <c r="DU20" s="665"/>
      <c r="DV20" s="665"/>
      <c r="DW20" s="665"/>
      <c r="DX20" s="665"/>
      <c r="DY20" s="665"/>
      <c r="DZ20" s="665"/>
      <c r="EA20" s="665"/>
      <c r="EB20" s="665"/>
      <c r="EC20" s="708"/>
    </row>
    <row r="21" spans="2:133" ht="11.25" customHeight="1" x14ac:dyDescent="0.2">
      <c r="B21" s="661" t="s">
        <v>276</v>
      </c>
      <c r="C21" s="662"/>
      <c r="D21" s="662"/>
      <c r="E21" s="662"/>
      <c r="F21" s="662"/>
      <c r="G21" s="662"/>
      <c r="H21" s="662"/>
      <c r="I21" s="662"/>
      <c r="J21" s="662"/>
      <c r="K21" s="662"/>
      <c r="L21" s="662"/>
      <c r="M21" s="662"/>
      <c r="N21" s="662"/>
      <c r="O21" s="662"/>
      <c r="P21" s="662"/>
      <c r="Q21" s="663"/>
      <c r="R21" s="664">
        <v>4344</v>
      </c>
      <c r="S21" s="665"/>
      <c r="T21" s="665"/>
      <c r="U21" s="665"/>
      <c r="V21" s="665"/>
      <c r="W21" s="665"/>
      <c r="X21" s="665"/>
      <c r="Y21" s="666"/>
      <c r="Z21" s="691">
        <v>0</v>
      </c>
      <c r="AA21" s="691"/>
      <c r="AB21" s="691"/>
      <c r="AC21" s="691"/>
      <c r="AD21" s="692">
        <v>4344</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v>1489</v>
      </c>
      <c r="BH21" s="665"/>
      <c r="BI21" s="665"/>
      <c r="BJ21" s="665"/>
      <c r="BK21" s="665"/>
      <c r="BL21" s="665"/>
      <c r="BM21" s="665"/>
      <c r="BN21" s="666"/>
      <c r="BO21" s="691">
        <v>0</v>
      </c>
      <c r="BP21" s="691"/>
      <c r="BQ21" s="691"/>
      <c r="BR21" s="691"/>
      <c r="BS21" s="692" t="s">
        <v>128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278</v>
      </c>
      <c r="C22" s="728"/>
      <c r="D22" s="728"/>
      <c r="E22" s="728"/>
      <c r="F22" s="728"/>
      <c r="G22" s="728"/>
      <c r="H22" s="728"/>
      <c r="I22" s="728"/>
      <c r="J22" s="728"/>
      <c r="K22" s="728"/>
      <c r="L22" s="728"/>
      <c r="M22" s="728"/>
      <c r="N22" s="728"/>
      <c r="O22" s="728"/>
      <c r="P22" s="728"/>
      <c r="Q22" s="729"/>
      <c r="R22" s="664">
        <v>123610</v>
      </c>
      <c r="S22" s="665"/>
      <c r="T22" s="665"/>
      <c r="U22" s="665"/>
      <c r="V22" s="665"/>
      <c r="W22" s="665"/>
      <c r="X22" s="665"/>
      <c r="Y22" s="666"/>
      <c r="Z22" s="691">
        <v>0.3</v>
      </c>
      <c r="AA22" s="691"/>
      <c r="AB22" s="691"/>
      <c r="AC22" s="691"/>
      <c r="AD22" s="692">
        <v>114639</v>
      </c>
      <c r="AE22" s="692"/>
      <c r="AF22" s="692"/>
      <c r="AG22" s="692"/>
      <c r="AH22" s="692"/>
      <c r="AI22" s="692"/>
      <c r="AJ22" s="692"/>
      <c r="AK22" s="692"/>
      <c r="AL22" s="667">
        <v>0.60000002384185791</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281</v>
      </c>
      <c r="C23" s="662"/>
      <c r="D23" s="662"/>
      <c r="E23" s="662"/>
      <c r="F23" s="662"/>
      <c r="G23" s="662"/>
      <c r="H23" s="662"/>
      <c r="I23" s="662"/>
      <c r="J23" s="662"/>
      <c r="K23" s="662"/>
      <c r="L23" s="662"/>
      <c r="M23" s="662"/>
      <c r="N23" s="662"/>
      <c r="O23" s="662"/>
      <c r="P23" s="662"/>
      <c r="Q23" s="663"/>
      <c r="R23" s="664">
        <v>9223287</v>
      </c>
      <c r="S23" s="665"/>
      <c r="T23" s="665"/>
      <c r="U23" s="665"/>
      <c r="V23" s="665"/>
      <c r="W23" s="665"/>
      <c r="X23" s="665"/>
      <c r="Y23" s="666"/>
      <c r="Z23" s="691">
        <v>21.9</v>
      </c>
      <c r="AA23" s="691"/>
      <c r="AB23" s="691"/>
      <c r="AC23" s="691"/>
      <c r="AD23" s="692">
        <v>7519983</v>
      </c>
      <c r="AE23" s="692"/>
      <c r="AF23" s="692"/>
      <c r="AG23" s="692"/>
      <c r="AH23" s="692"/>
      <c r="AI23" s="692"/>
      <c r="AJ23" s="692"/>
      <c r="AK23" s="692"/>
      <c r="AL23" s="667">
        <v>38.9</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v>496186</v>
      </c>
      <c r="BH23" s="665"/>
      <c r="BI23" s="665"/>
      <c r="BJ23" s="665"/>
      <c r="BK23" s="665"/>
      <c r="BL23" s="665"/>
      <c r="BM23" s="665"/>
      <c r="BN23" s="666"/>
      <c r="BO23" s="691">
        <v>5.3</v>
      </c>
      <c r="BP23" s="691"/>
      <c r="BQ23" s="691"/>
      <c r="BR23" s="691"/>
      <c r="BS23" s="692" t="s">
        <v>128</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2">
      <c r="B24" s="661" t="s">
        <v>288</v>
      </c>
      <c r="C24" s="662"/>
      <c r="D24" s="662"/>
      <c r="E24" s="662"/>
      <c r="F24" s="662"/>
      <c r="G24" s="662"/>
      <c r="H24" s="662"/>
      <c r="I24" s="662"/>
      <c r="J24" s="662"/>
      <c r="K24" s="662"/>
      <c r="L24" s="662"/>
      <c r="M24" s="662"/>
      <c r="N24" s="662"/>
      <c r="O24" s="662"/>
      <c r="P24" s="662"/>
      <c r="Q24" s="663"/>
      <c r="R24" s="664">
        <v>7519983</v>
      </c>
      <c r="S24" s="665"/>
      <c r="T24" s="665"/>
      <c r="U24" s="665"/>
      <c r="V24" s="665"/>
      <c r="W24" s="665"/>
      <c r="X24" s="665"/>
      <c r="Y24" s="666"/>
      <c r="Z24" s="691">
        <v>17.899999999999999</v>
      </c>
      <c r="AA24" s="691"/>
      <c r="AB24" s="691"/>
      <c r="AC24" s="691"/>
      <c r="AD24" s="692">
        <v>7519983</v>
      </c>
      <c r="AE24" s="692"/>
      <c r="AF24" s="692"/>
      <c r="AG24" s="692"/>
      <c r="AH24" s="692"/>
      <c r="AI24" s="692"/>
      <c r="AJ24" s="692"/>
      <c r="AK24" s="692"/>
      <c r="AL24" s="667">
        <v>38.9</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16964379</v>
      </c>
      <c r="CS24" s="718"/>
      <c r="CT24" s="718"/>
      <c r="CU24" s="718"/>
      <c r="CV24" s="718"/>
      <c r="CW24" s="718"/>
      <c r="CX24" s="718"/>
      <c r="CY24" s="761"/>
      <c r="CZ24" s="762">
        <v>41.4</v>
      </c>
      <c r="DA24" s="737"/>
      <c r="DB24" s="737"/>
      <c r="DC24" s="765"/>
      <c r="DD24" s="760">
        <v>10155610</v>
      </c>
      <c r="DE24" s="718"/>
      <c r="DF24" s="718"/>
      <c r="DG24" s="718"/>
      <c r="DH24" s="718"/>
      <c r="DI24" s="718"/>
      <c r="DJ24" s="718"/>
      <c r="DK24" s="761"/>
      <c r="DL24" s="760">
        <v>9976636</v>
      </c>
      <c r="DM24" s="718"/>
      <c r="DN24" s="718"/>
      <c r="DO24" s="718"/>
      <c r="DP24" s="718"/>
      <c r="DQ24" s="718"/>
      <c r="DR24" s="718"/>
      <c r="DS24" s="718"/>
      <c r="DT24" s="718"/>
      <c r="DU24" s="718"/>
      <c r="DV24" s="761"/>
      <c r="DW24" s="762">
        <v>48.4</v>
      </c>
      <c r="DX24" s="737"/>
      <c r="DY24" s="737"/>
      <c r="DZ24" s="737"/>
      <c r="EA24" s="737"/>
      <c r="EB24" s="737"/>
      <c r="EC24" s="763"/>
    </row>
    <row r="25" spans="2:133" ht="11.25" customHeight="1" x14ac:dyDescent="0.2">
      <c r="B25" s="661" t="s">
        <v>291</v>
      </c>
      <c r="C25" s="662"/>
      <c r="D25" s="662"/>
      <c r="E25" s="662"/>
      <c r="F25" s="662"/>
      <c r="G25" s="662"/>
      <c r="H25" s="662"/>
      <c r="I25" s="662"/>
      <c r="J25" s="662"/>
      <c r="K25" s="662"/>
      <c r="L25" s="662"/>
      <c r="M25" s="662"/>
      <c r="N25" s="662"/>
      <c r="O25" s="662"/>
      <c r="P25" s="662"/>
      <c r="Q25" s="663"/>
      <c r="R25" s="664">
        <v>1265146</v>
      </c>
      <c r="S25" s="665"/>
      <c r="T25" s="665"/>
      <c r="U25" s="665"/>
      <c r="V25" s="665"/>
      <c r="W25" s="665"/>
      <c r="X25" s="665"/>
      <c r="Y25" s="666"/>
      <c r="Z25" s="691">
        <v>3</v>
      </c>
      <c r="AA25" s="691"/>
      <c r="AB25" s="691"/>
      <c r="AC25" s="691"/>
      <c r="AD25" s="692" t="s">
        <v>128</v>
      </c>
      <c r="AE25" s="692"/>
      <c r="AF25" s="692"/>
      <c r="AG25" s="692"/>
      <c r="AH25" s="692"/>
      <c r="AI25" s="692"/>
      <c r="AJ25" s="692"/>
      <c r="AK25" s="692"/>
      <c r="AL25" s="667" t="s">
        <v>128</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0"/>
      <c r="CD25" s="698" t="s">
        <v>293</v>
      </c>
      <c r="CE25" s="699"/>
      <c r="CF25" s="699"/>
      <c r="CG25" s="699"/>
      <c r="CH25" s="699"/>
      <c r="CI25" s="699"/>
      <c r="CJ25" s="699"/>
      <c r="CK25" s="699"/>
      <c r="CL25" s="699"/>
      <c r="CM25" s="699"/>
      <c r="CN25" s="699"/>
      <c r="CO25" s="699"/>
      <c r="CP25" s="699"/>
      <c r="CQ25" s="700"/>
      <c r="CR25" s="664">
        <v>5212828</v>
      </c>
      <c r="CS25" s="675"/>
      <c r="CT25" s="675"/>
      <c r="CU25" s="675"/>
      <c r="CV25" s="675"/>
      <c r="CW25" s="675"/>
      <c r="CX25" s="675"/>
      <c r="CY25" s="676"/>
      <c r="CZ25" s="667">
        <v>12.7</v>
      </c>
      <c r="DA25" s="677"/>
      <c r="DB25" s="677"/>
      <c r="DC25" s="678"/>
      <c r="DD25" s="670">
        <v>4933721</v>
      </c>
      <c r="DE25" s="675"/>
      <c r="DF25" s="675"/>
      <c r="DG25" s="675"/>
      <c r="DH25" s="675"/>
      <c r="DI25" s="675"/>
      <c r="DJ25" s="675"/>
      <c r="DK25" s="676"/>
      <c r="DL25" s="670">
        <v>4779614</v>
      </c>
      <c r="DM25" s="675"/>
      <c r="DN25" s="675"/>
      <c r="DO25" s="675"/>
      <c r="DP25" s="675"/>
      <c r="DQ25" s="675"/>
      <c r="DR25" s="675"/>
      <c r="DS25" s="675"/>
      <c r="DT25" s="675"/>
      <c r="DU25" s="675"/>
      <c r="DV25" s="676"/>
      <c r="DW25" s="667">
        <v>23.2</v>
      </c>
      <c r="DX25" s="677"/>
      <c r="DY25" s="677"/>
      <c r="DZ25" s="677"/>
      <c r="EA25" s="677"/>
      <c r="EB25" s="677"/>
      <c r="EC25" s="709"/>
    </row>
    <row r="26" spans="2:133" ht="11.25" customHeight="1" x14ac:dyDescent="0.2">
      <c r="B26" s="661" t="s">
        <v>294</v>
      </c>
      <c r="C26" s="662"/>
      <c r="D26" s="662"/>
      <c r="E26" s="662"/>
      <c r="F26" s="662"/>
      <c r="G26" s="662"/>
      <c r="H26" s="662"/>
      <c r="I26" s="662"/>
      <c r="J26" s="662"/>
      <c r="K26" s="662"/>
      <c r="L26" s="662"/>
      <c r="M26" s="662"/>
      <c r="N26" s="662"/>
      <c r="O26" s="662"/>
      <c r="P26" s="662"/>
      <c r="Q26" s="663"/>
      <c r="R26" s="664">
        <v>438158</v>
      </c>
      <c r="S26" s="665"/>
      <c r="T26" s="665"/>
      <c r="U26" s="665"/>
      <c r="V26" s="665"/>
      <c r="W26" s="665"/>
      <c r="X26" s="665"/>
      <c r="Y26" s="666"/>
      <c r="Z26" s="691">
        <v>1</v>
      </c>
      <c r="AA26" s="691"/>
      <c r="AB26" s="691"/>
      <c r="AC26" s="691"/>
      <c r="AD26" s="692" t="s">
        <v>128</v>
      </c>
      <c r="AE26" s="692"/>
      <c r="AF26" s="692"/>
      <c r="AG26" s="692"/>
      <c r="AH26" s="692"/>
      <c r="AI26" s="692"/>
      <c r="AJ26" s="692"/>
      <c r="AK26" s="692"/>
      <c r="AL26" s="667" t="s">
        <v>128</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0"/>
      <c r="CD26" s="698" t="s">
        <v>296</v>
      </c>
      <c r="CE26" s="699"/>
      <c r="CF26" s="699"/>
      <c r="CG26" s="699"/>
      <c r="CH26" s="699"/>
      <c r="CI26" s="699"/>
      <c r="CJ26" s="699"/>
      <c r="CK26" s="699"/>
      <c r="CL26" s="699"/>
      <c r="CM26" s="699"/>
      <c r="CN26" s="699"/>
      <c r="CO26" s="699"/>
      <c r="CP26" s="699"/>
      <c r="CQ26" s="700"/>
      <c r="CR26" s="664">
        <v>2926440</v>
      </c>
      <c r="CS26" s="665"/>
      <c r="CT26" s="665"/>
      <c r="CU26" s="665"/>
      <c r="CV26" s="665"/>
      <c r="CW26" s="665"/>
      <c r="CX26" s="665"/>
      <c r="CY26" s="666"/>
      <c r="CZ26" s="667">
        <v>7.1</v>
      </c>
      <c r="DA26" s="677"/>
      <c r="DB26" s="677"/>
      <c r="DC26" s="678"/>
      <c r="DD26" s="670">
        <v>2779145</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709"/>
    </row>
    <row r="27" spans="2:133" ht="11.25" customHeight="1" x14ac:dyDescent="0.2">
      <c r="B27" s="661" t="s">
        <v>297</v>
      </c>
      <c r="C27" s="662"/>
      <c r="D27" s="662"/>
      <c r="E27" s="662"/>
      <c r="F27" s="662"/>
      <c r="G27" s="662"/>
      <c r="H27" s="662"/>
      <c r="I27" s="662"/>
      <c r="J27" s="662"/>
      <c r="K27" s="662"/>
      <c r="L27" s="662"/>
      <c r="M27" s="662"/>
      <c r="N27" s="662"/>
      <c r="O27" s="662"/>
      <c r="P27" s="662"/>
      <c r="Q27" s="663"/>
      <c r="R27" s="664">
        <v>21464391</v>
      </c>
      <c r="S27" s="665"/>
      <c r="T27" s="665"/>
      <c r="U27" s="665"/>
      <c r="V27" s="665"/>
      <c r="W27" s="665"/>
      <c r="X27" s="665"/>
      <c r="Y27" s="666"/>
      <c r="Z27" s="691">
        <v>51.1</v>
      </c>
      <c r="AA27" s="691"/>
      <c r="AB27" s="691"/>
      <c r="AC27" s="691"/>
      <c r="AD27" s="692">
        <v>19255930</v>
      </c>
      <c r="AE27" s="692"/>
      <c r="AF27" s="692"/>
      <c r="AG27" s="692"/>
      <c r="AH27" s="692"/>
      <c r="AI27" s="692"/>
      <c r="AJ27" s="692"/>
      <c r="AK27" s="692"/>
      <c r="AL27" s="667">
        <v>99.599998474121094</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9433131</v>
      </c>
      <c r="BH27" s="665"/>
      <c r="BI27" s="665"/>
      <c r="BJ27" s="665"/>
      <c r="BK27" s="665"/>
      <c r="BL27" s="665"/>
      <c r="BM27" s="665"/>
      <c r="BN27" s="666"/>
      <c r="BO27" s="691">
        <v>100</v>
      </c>
      <c r="BP27" s="691"/>
      <c r="BQ27" s="691"/>
      <c r="BR27" s="691"/>
      <c r="BS27" s="692" t="s">
        <v>128</v>
      </c>
      <c r="BT27" s="692"/>
      <c r="BU27" s="692"/>
      <c r="BV27" s="692"/>
      <c r="BW27" s="692"/>
      <c r="BX27" s="692"/>
      <c r="BY27" s="692"/>
      <c r="BZ27" s="692"/>
      <c r="CA27" s="692"/>
      <c r="CB27" s="750"/>
      <c r="CD27" s="698" t="s">
        <v>299</v>
      </c>
      <c r="CE27" s="699"/>
      <c r="CF27" s="699"/>
      <c r="CG27" s="699"/>
      <c r="CH27" s="699"/>
      <c r="CI27" s="699"/>
      <c r="CJ27" s="699"/>
      <c r="CK27" s="699"/>
      <c r="CL27" s="699"/>
      <c r="CM27" s="699"/>
      <c r="CN27" s="699"/>
      <c r="CO27" s="699"/>
      <c r="CP27" s="699"/>
      <c r="CQ27" s="700"/>
      <c r="CR27" s="664">
        <v>8616927</v>
      </c>
      <c r="CS27" s="675"/>
      <c r="CT27" s="675"/>
      <c r="CU27" s="675"/>
      <c r="CV27" s="675"/>
      <c r="CW27" s="675"/>
      <c r="CX27" s="675"/>
      <c r="CY27" s="676"/>
      <c r="CZ27" s="667">
        <v>21</v>
      </c>
      <c r="DA27" s="677"/>
      <c r="DB27" s="677"/>
      <c r="DC27" s="678"/>
      <c r="DD27" s="670">
        <v>2220419</v>
      </c>
      <c r="DE27" s="675"/>
      <c r="DF27" s="675"/>
      <c r="DG27" s="675"/>
      <c r="DH27" s="675"/>
      <c r="DI27" s="675"/>
      <c r="DJ27" s="675"/>
      <c r="DK27" s="676"/>
      <c r="DL27" s="670">
        <v>2196600</v>
      </c>
      <c r="DM27" s="675"/>
      <c r="DN27" s="675"/>
      <c r="DO27" s="675"/>
      <c r="DP27" s="675"/>
      <c r="DQ27" s="675"/>
      <c r="DR27" s="675"/>
      <c r="DS27" s="675"/>
      <c r="DT27" s="675"/>
      <c r="DU27" s="675"/>
      <c r="DV27" s="676"/>
      <c r="DW27" s="667">
        <v>10.6</v>
      </c>
      <c r="DX27" s="677"/>
      <c r="DY27" s="677"/>
      <c r="DZ27" s="677"/>
      <c r="EA27" s="677"/>
      <c r="EB27" s="677"/>
      <c r="EC27" s="709"/>
    </row>
    <row r="28" spans="2:133" ht="11.25" customHeight="1" x14ac:dyDescent="0.2">
      <c r="B28" s="661" t="s">
        <v>300</v>
      </c>
      <c r="C28" s="662"/>
      <c r="D28" s="662"/>
      <c r="E28" s="662"/>
      <c r="F28" s="662"/>
      <c r="G28" s="662"/>
      <c r="H28" s="662"/>
      <c r="I28" s="662"/>
      <c r="J28" s="662"/>
      <c r="K28" s="662"/>
      <c r="L28" s="662"/>
      <c r="M28" s="662"/>
      <c r="N28" s="662"/>
      <c r="O28" s="662"/>
      <c r="P28" s="662"/>
      <c r="Q28" s="663"/>
      <c r="R28" s="664">
        <v>9307</v>
      </c>
      <c r="S28" s="665"/>
      <c r="T28" s="665"/>
      <c r="U28" s="665"/>
      <c r="V28" s="665"/>
      <c r="W28" s="665"/>
      <c r="X28" s="665"/>
      <c r="Y28" s="666"/>
      <c r="Z28" s="691">
        <v>0</v>
      </c>
      <c r="AA28" s="691"/>
      <c r="AB28" s="691"/>
      <c r="AC28" s="691"/>
      <c r="AD28" s="692">
        <v>9307</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301</v>
      </c>
      <c r="CE28" s="699"/>
      <c r="CF28" s="699"/>
      <c r="CG28" s="699"/>
      <c r="CH28" s="699"/>
      <c r="CI28" s="699"/>
      <c r="CJ28" s="699"/>
      <c r="CK28" s="699"/>
      <c r="CL28" s="699"/>
      <c r="CM28" s="699"/>
      <c r="CN28" s="699"/>
      <c r="CO28" s="699"/>
      <c r="CP28" s="699"/>
      <c r="CQ28" s="700"/>
      <c r="CR28" s="664">
        <v>3134624</v>
      </c>
      <c r="CS28" s="665"/>
      <c r="CT28" s="665"/>
      <c r="CU28" s="665"/>
      <c r="CV28" s="665"/>
      <c r="CW28" s="665"/>
      <c r="CX28" s="665"/>
      <c r="CY28" s="666"/>
      <c r="CZ28" s="667">
        <v>7.7</v>
      </c>
      <c r="DA28" s="677"/>
      <c r="DB28" s="677"/>
      <c r="DC28" s="678"/>
      <c r="DD28" s="670">
        <v>3001470</v>
      </c>
      <c r="DE28" s="665"/>
      <c r="DF28" s="665"/>
      <c r="DG28" s="665"/>
      <c r="DH28" s="665"/>
      <c r="DI28" s="665"/>
      <c r="DJ28" s="665"/>
      <c r="DK28" s="666"/>
      <c r="DL28" s="670">
        <v>3000422</v>
      </c>
      <c r="DM28" s="665"/>
      <c r="DN28" s="665"/>
      <c r="DO28" s="665"/>
      <c r="DP28" s="665"/>
      <c r="DQ28" s="665"/>
      <c r="DR28" s="665"/>
      <c r="DS28" s="665"/>
      <c r="DT28" s="665"/>
      <c r="DU28" s="665"/>
      <c r="DV28" s="666"/>
      <c r="DW28" s="667">
        <v>14.5</v>
      </c>
      <c r="DX28" s="677"/>
      <c r="DY28" s="677"/>
      <c r="DZ28" s="677"/>
      <c r="EA28" s="677"/>
      <c r="EB28" s="677"/>
      <c r="EC28" s="709"/>
    </row>
    <row r="29" spans="2:133" ht="11.25" customHeight="1" x14ac:dyDescent="0.2">
      <c r="B29" s="661" t="s">
        <v>302</v>
      </c>
      <c r="C29" s="662"/>
      <c r="D29" s="662"/>
      <c r="E29" s="662"/>
      <c r="F29" s="662"/>
      <c r="G29" s="662"/>
      <c r="H29" s="662"/>
      <c r="I29" s="662"/>
      <c r="J29" s="662"/>
      <c r="K29" s="662"/>
      <c r="L29" s="662"/>
      <c r="M29" s="662"/>
      <c r="N29" s="662"/>
      <c r="O29" s="662"/>
      <c r="P29" s="662"/>
      <c r="Q29" s="663"/>
      <c r="R29" s="664">
        <v>50063</v>
      </c>
      <c r="S29" s="665"/>
      <c r="T29" s="665"/>
      <c r="U29" s="665"/>
      <c r="V29" s="665"/>
      <c r="W29" s="665"/>
      <c r="X29" s="665"/>
      <c r="Y29" s="666"/>
      <c r="Z29" s="691">
        <v>0.1</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698" t="s">
        <v>70</v>
      </c>
      <c r="CG29" s="699"/>
      <c r="CH29" s="699"/>
      <c r="CI29" s="699"/>
      <c r="CJ29" s="699"/>
      <c r="CK29" s="699"/>
      <c r="CL29" s="699"/>
      <c r="CM29" s="699"/>
      <c r="CN29" s="699"/>
      <c r="CO29" s="699"/>
      <c r="CP29" s="699"/>
      <c r="CQ29" s="700"/>
      <c r="CR29" s="664">
        <v>3134145</v>
      </c>
      <c r="CS29" s="675"/>
      <c r="CT29" s="675"/>
      <c r="CU29" s="675"/>
      <c r="CV29" s="675"/>
      <c r="CW29" s="675"/>
      <c r="CX29" s="675"/>
      <c r="CY29" s="676"/>
      <c r="CZ29" s="667">
        <v>7.7</v>
      </c>
      <c r="DA29" s="677"/>
      <c r="DB29" s="677"/>
      <c r="DC29" s="678"/>
      <c r="DD29" s="670">
        <v>3000991</v>
      </c>
      <c r="DE29" s="675"/>
      <c r="DF29" s="675"/>
      <c r="DG29" s="675"/>
      <c r="DH29" s="675"/>
      <c r="DI29" s="675"/>
      <c r="DJ29" s="675"/>
      <c r="DK29" s="676"/>
      <c r="DL29" s="670">
        <v>2999943</v>
      </c>
      <c r="DM29" s="675"/>
      <c r="DN29" s="675"/>
      <c r="DO29" s="675"/>
      <c r="DP29" s="675"/>
      <c r="DQ29" s="675"/>
      <c r="DR29" s="675"/>
      <c r="DS29" s="675"/>
      <c r="DT29" s="675"/>
      <c r="DU29" s="675"/>
      <c r="DV29" s="676"/>
      <c r="DW29" s="667">
        <v>14.5</v>
      </c>
      <c r="DX29" s="677"/>
      <c r="DY29" s="677"/>
      <c r="DZ29" s="677"/>
      <c r="EA29" s="677"/>
      <c r="EB29" s="677"/>
      <c r="EC29" s="709"/>
    </row>
    <row r="30" spans="2:133" ht="11.25" customHeight="1" x14ac:dyDescent="0.2">
      <c r="B30" s="661" t="s">
        <v>304</v>
      </c>
      <c r="C30" s="662"/>
      <c r="D30" s="662"/>
      <c r="E30" s="662"/>
      <c r="F30" s="662"/>
      <c r="G30" s="662"/>
      <c r="H30" s="662"/>
      <c r="I30" s="662"/>
      <c r="J30" s="662"/>
      <c r="K30" s="662"/>
      <c r="L30" s="662"/>
      <c r="M30" s="662"/>
      <c r="N30" s="662"/>
      <c r="O30" s="662"/>
      <c r="P30" s="662"/>
      <c r="Q30" s="663"/>
      <c r="R30" s="664">
        <v>400051</v>
      </c>
      <c r="S30" s="665"/>
      <c r="T30" s="665"/>
      <c r="U30" s="665"/>
      <c r="V30" s="665"/>
      <c r="W30" s="665"/>
      <c r="X30" s="665"/>
      <c r="Y30" s="666"/>
      <c r="Z30" s="691">
        <v>1</v>
      </c>
      <c r="AA30" s="691"/>
      <c r="AB30" s="691"/>
      <c r="AC30" s="691"/>
      <c r="AD30" s="692">
        <v>21181</v>
      </c>
      <c r="AE30" s="692"/>
      <c r="AF30" s="692"/>
      <c r="AG30" s="692"/>
      <c r="AH30" s="692"/>
      <c r="AI30" s="692"/>
      <c r="AJ30" s="692"/>
      <c r="AK30" s="692"/>
      <c r="AL30" s="667">
        <v>0.1</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305</v>
      </c>
      <c r="BH30" s="748"/>
      <c r="BI30" s="748"/>
      <c r="BJ30" s="748"/>
      <c r="BK30" s="748"/>
      <c r="BL30" s="748"/>
      <c r="BM30" s="748"/>
      <c r="BN30" s="748"/>
      <c r="BO30" s="748"/>
      <c r="BP30" s="748"/>
      <c r="BQ30" s="749"/>
      <c r="BR30" s="723" t="s">
        <v>306</v>
      </c>
      <c r="BS30" s="748"/>
      <c r="BT30" s="748"/>
      <c r="BU30" s="748"/>
      <c r="BV30" s="748"/>
      <c r="BW30" s="748"/>
      <c r="BX30" s="748"/>
      <c r="BY30" s="748"/>
      <c r="BZ30" s="748"/>
      <c r="CA30" s="748"/>
      <c r="CB30" s="749"/>
      <c r="CD30" s="753"/>
      <c r="CE30" s="754"/>
      <c r="CF30" s="698" t="s">
        <v>307</v>
      </c>
      <c r="CG30" s="699"/>
      <c r="CH30" s="699"/>
      <c r="CI30" s="699"/>
      <c r="CJ30" s="699"/>
      <c r="CK30" s="699"/>
      <c r="CL30" s="699"/>
      <c r="CM30" s="699"/>
      <c r="CN30" s="699"/>
      <c r="CO30" s="699"/>
      <c r="CP30" s="699"/>
      <c r="CQ30" s="700"/>
      <c r="CR30" s="664">
        <v>3008263</v>
      </c>
      <c r="CS30" s="665"/>
      <c r="CT30" s="665"/>
      <c r="CU30" s="665"/>
      <c r="CV30" s="665"/>
      <c r="CW30" s="665"/>
      <c r="CX30" s="665"/>
      <c r="CY30" s="666"/>
      <c r="CZ30" s="667">
        <v>7.3</v>
      </c>
      <c r="DA30" s="677"/>
      <c r="DB30" s="677"/>
      <c r="DC30" s="678"/>
      <c r="DD30" s="670">
        <v>2880469</v>
      </c>
      <c r="DE30" s="665"/>
      <c r="DF30" s="665"/>
      <c r="DG30" s="665"/>
      <c r="DH30" s="665"/>
      <c r="DI30" s="665"/>
      <c r="DJ30" s="665"/>
      <c r="DK30" s="666"/>
      <c r="DL30" s="670">
        <v>2879421</v>
      </c>
      <c r="DM30" s="665"/>
      <c r="DN30" s="665"/>
      <c r="DO30" s="665"/>
      <c r="DP30" s="665"/>
      <c r="DQ30" s="665"/>
      <c r="DR30" s="665"/>
      <c r="DS30" s="665"/>
      <c r="DT30" s="665"/>
      <c r="DU30" s="665"/>
      <c r="DV30" s="666"/>
      <c r="DW30" s="667">
        <v>14</v>
      </c>
      <c r="DX30" s="677"/>
      <c r="DY30" s="677"/>
      <c r="DZ30" s="677"/>
      <c r="EA30" s="677"/>
      <c r="EB30" s="677"/>
      <c r="EC30" s="709"/>
    </row>
    <row r="31" spans="2:133" ht="11.25" customHeight="1" x14ac:dyDescent="0.2">
      <c r="B31" s="661" t="s">
        <v>308</v>
      </c>
      <c r="C31" s="662"/>
      <c r="D31" s="662"/>
      <c r="E31" s="662"/>
      <c r="F31" s="662"/>
      <c r="G31" s="662"/>
      <c r="H31" s="662"/>
      <c r="I31" s="662"/>
      <c r="J31" s="662"/>
      <c r="K31" s="662"/>
      <c r="L31" s="662"/>
      <c r="M31" s="662"/>
      <c r="N31" s="662"/>
      <c r="O31" s="662"/>
      <c r="P31" s="662"/>
      <c r="Q31" s="663"/>
      <c r="R31" s="664">
        <v>43084</v>
      </c>
      <c r="S31" s="665"/>
      <c r="T31" s="665"/>
      <c r="U31" s="665"/>
      <c r="V31" s="665"/>
      <c r="W31" s="665"/>
      <c r="X31" s="665"/>
      <c r="Y31" s="666"/>
      <c r="Z31" s="691">
        <v>0.1</v>
      </c>
      <c r="AA31" s="691"/>
      <c r="AB31" s="691"/>
      <c r="AC31" s="691"/>
      <c r="AD31" s="692" t="s">
        <v>128</v>
      </c>
      <c r="AE31" s="692"/>
      <c r="AF31" s="692"/>
      <c r="AG31" s="692"/>
      <c r="AH31" s="692"/>
      <c r="AI31" s="692"/>
      <c r="AJ31" s="692"/>
      <c r="AK31" s="692"/>
      <c r="AL31" s="667" t="s">
        <v>128</v>
      </c>
      <c r="AM31" s="668"/>
      <c r="AN31" s="668"/>
      <c r="AO31" s="693"/>
      <c r="AP31" s="739" t="s">
        <v>309</v>
      </c>
      <c r="AQ31" s="740"/>
      <c r="AR31" s="740"/>
      <c r="AS31" s="740"/>
      <c r="AT31" s="745" t="s">
        <v>310</v>
      </c>
      <c r="AU31" s="360"/>
      <c r="AV31" s="360"/>
      <c r="AW31" s="360"/>
      <c r="AX31" s="732" t="s">
        <v>187</v>
      </c>
      <c r="AY31" s="733"/>
      <c r="AZ31" s="733"/>
      <c r="BA31" s="733"/>
      <c r="BB31" s="733"/>
      <c r="BC31" s="733"/>
      <c r="BD31" s="733"/>
      <c r="BE31" s="733"/>
      <c r="BF31" s="734"/>
      <c r="BG31" s="735">
        <v>99.5</v>
      </c>
      <c r="BH31" s="736"/>
      <c r="BI31" s="736"/>
      <c r="BJ31" s="736"/>
      <c r="BK31" s="736"/>
      <c r="BL31" s="736"/>
      <c r="BM31" s="737">
        <v>99</v>
      </c>
      <c r="BN31" s="736"/>
      <c r="BO31" s="736"/>
      <c r="BP31" s="736"/>
      <c r="BQ31" s="738"/>
      <c r="BR31" s="735">
        <v>99.2</v>
      </c>
      <c r="BS31" s="736"/>
      <c r="BT31" s="736"/>
      <c r="BU31" s="736"/>
      <c r="BV31" s="736"/>
      <c r="BW31" s="736"/>
      <c r="BX31" s="737">
        <v>98.7</v>
      </c>
      <c r="BY31" s="736"/>
      <c r="BZ31" s="736"/>
      <c r="CA31" s="736"/>
      <c r="CB31" s="738"/>
      <c r="CD31" s="753"/>
      <c r="CE31" s="754"/>
      <c r="CF31" s="698" t="s">
        <v>311</v>
      </c>
      <c r="CG31" s="699"/>
      <c r="CH31" s="699"/>
      <c r="CI31" s="699"/>
      <c r="CJ31" s="699"/>
      <c r="CK31" s="699"/>
      <c r="CL31" s="699"/>
      <c r="CM31" s="699"/>
      <c r="CN31" s="699"/>
      <c r="CO31" s="699"/>
      <c r="CP31" s="699"/>
      <c r="CQ31" s="700"/>
      <c r="CR31" s="664">
        <v>125882</v>
      </c>
      <c r="CS31" s="675"/>
      <c r="CT31" s="675"/>
      <c r="CU31" s="675"/>
      <c r="CV31" s="675"/>
      <c r="CW31" s="675"/>
      <c r="CX31" s="675"/>
      <c r="CY31" s="676"/>
      <c r="CZ31" s="667">
        <v>0.3</v>
      </c>
      <c r="DA31" s="677"/>
      <c r="DB31" s="677"/>
      <c r="DC31" s="678"/>
      <c r="DD31" s="670">
        <v>120522</v>
      </c>
      <c r="DE31" s="675"/>
      <c r="DF31" s="675"/>
      <c r="DG31" s="675"/>
      <c r="DH31" s="675"/>
      <c r="DI31" s="675"/>
      <c r="DJ31" s="675"/>
      <c r="DK31" s="676"/>
      <c r="DL31" s="670">
        <v>120522</v>
      </c>
      <c r="DM31" s="675"/>
      <c r="DN31" s="675"/>
      <c r="DO31" s="675"/>
      <c r="DP31" s="675"/>
      <c r="DQ31" s="675"/>
      <c r="DR31" s="675"/>
      <c r="DS31" s="675"/>
      <c r="DT31" s="675"/>
      <c r="DU31" s="675"/>
      <c r="DV31" s="676"/>
      <c r="DW31" s="667">
        <v>0.6</v>
      </c>
      <c r="DX31" s="677"/>
      <c r="DY31" s="677"/>
      <c r="DZ31" s="677"/>
      <c r="EA31" s="677"/>
      <c r="EB31" s="677"/>
      <c r="EC31" s="709"/>
    </row>
    <row r="32" spans="2:133" ht="11.25" customHeight="1" x14ac:dyDescent="0.2">
      <c r="B32" s="661" t="s">
        <v>312</v>
      </c>
      <c r="C32" s="662"/>
      <c r="D32" s="662"/>
      <c r="E32" s="662"/>
      <c r="F32" s="662"/>
      <c r="G32" s="662"/>
      <c r="H32" s="662"/>
      <c r="I32" s="662"/>
      <c r="J32" s="662"/>
      <c r="K32" s="662"/>
      <c r="L32" s="662"/>
      <c r="M32" s="662"/>
      <c r="N32" s="662"/>
      <c r="O32" s="662"/>
      <c r="P32" s="662"/>
      <c r="Q32" s="663"/>
      <c r="R32" s="664">
        <v>8087554</v>
      </c>
      <c r="S32" s="665"/>
      <c r="T32" s="665"/>
      <c r="U32" s="665"/>
      <c r="V32" s="665"/>
      <c r="W32" s="665"/>
      <c r="X32" s="665"/>
      <c r="Y32" s="666"/>
      <c r="Z32" s="691">
        <v>19.2</v>
      </c>
      <c r="AA32" s="691"/>
      <c r="AB32" s="691"/>
      <c r="AC32" s="691"/>
      <c r="AD32" s="692" t="s">
        <v>128</v>
      </c>
      <c r="AE32" s="692"/>
      <c r="AF32" s="692"/>
      <c r="AG32" s="692"/>
      <c r="AH32" s="692"/>
      <c r="AI32" s="692"/>
      <c r="AJ32" s="692"/>
      <c r="AK32" s="692"/>
      <c r="AL32" s="667" t="s">
        <v>128</v>
      </c>
      <c r="AM32" s="668"/>
      <c r="AN32" s="668"/>
      <c r="AO32" s="693"/>
      <c r="AP32" s="741"/>
      <c r="AQ32" s="742"/>
      <c r="AR32" s="742"/>
      <c r="AS32" s="742"/>
      <c r="AT32" s="746"/>
      <c r="AU32" s="361" t="s">
        <v>313</v>
      </c>
      <c r="AV32" s="361"/>
      <c r="AW32" s="361"/>
      <c r="AX32" s="661" t="s">
        <v>314</v>
      </c>
      <c r="AY32" s="662"/>
      <c r="AZ32" s="662"/>
      <c r="BA32" s="662"/>
      <c r="BB32" s="662"/>
      <c r="BC32" s="662"/>
      <c r="BD32" s="662"/>
      <c r="BE32" s="662"/>
      <c r="BF32" s="663"/>
      <c r="BG32" s="730">
        <v>99.6</v>
      </c>
      <c r="BH32" s="675"/>
      <c r="BI32" s="675"/>
      <c r="BJ32" s="675"/>
      <c r="BK32" s="675"/>
      <c r="BL32" s="675"/>
      <c r="BM32" s="668">
        <v>99.2</v>
      </c>
      <c r="BN32" s="731"/>
      <c r="BO32" s="731"/>
      <c r="BP32" s="731"/>
      <c r="BQ32" s="707"/>
      <c r="BR32" s="730">
        <v>99.5</v>
      </c>
      <c r="BS32" s="675"/>
      <c r="BT32" s="675"/>
      <c r="BU32" s="675"/>
      <c r="BV32" s="675"/>
      <c r="BW32" s="675"/>
      <c r="BX32" s="668">
        <v>99.1</v>
      </c>
      <c r="BY32" s="731"/>
      <c r="BZ32" s="731"/>
      <c r="CA32" s="731"/>
      <c r="CB32" s="707"/>
      <c r="CD32" s="755"/>
      <c r="CE32" s="756"/>
      <c r="CF32" s="698" t="s">
        <v>315</v>
      </c>
      <c r="CG32" s="699"/>
      <c r="CH32" s="699"/>
      <c r="CI32" s="699"/>
      <c r="CJ32" s="699"/>
      <c r="CK32" s="699"/>
      <c r="CL32" s="699"/>
      <c r="CM32" s="699"/>
      <c r="CN32" s="699"/>
      <c r="CO32" s="699"/>
      <c r="CP32" s="699"/>
      <c r="CQ32" s="700"/>
      <c r="CR32" s="664">
        <v>479</v>
      </c>
      <c r="CS32" s="665"/>
      <c r="CT32" s="665"/>
      <c r="CU32" s="665"/>
      <c r="CV32" s="665"/>
      <c r="CW32" s="665"/>
      <c r="CX32" s="665"/>
      <c r="CY32" s="666"/>
      <c r="CZ32" s="667">
        <v>0</v>
      </c>
      <c r="DA32" s="677"/>
      <c r="DB32" s="677"/>
      <c r="DC32" s="678"/>
      <c r="DD32" s="670">
        <v>479</v>
      </c>
      <c r="DE32" s="665"/>
      <c r="DF32" s="665"/>
      <c r="DG32" s="665"/>
      <c r="DH32" s="665"/>
      <c r="DI32" s="665"/>
      <c r="DJ32" s="665"/>
      <c r="DK32" s="666"/>
      <c r="DL32" s="670">
        <v>479</v>
      </c>
      <c r="DM32" s="665"/>
      <c r="DN32" s="665"/>
      <c r="DO32" s="665"/>
      <c r="DP32" s="665"/>
      <c r="DQ32" s="665"/>
      <c r="DR32" s="665"/>
      <c r="DS32" s="665"/>
      <c r="DT32" s="665"/>
      <c r="DU32" s="665"/>
      <c r="DV32" s="666"/>
      <c r="DW32" s="667">
        <v>0</v>
      </c>
      <c r="DX32" s="677"/>
      <c r="DY32" s="677"/>
      <c r="DZ32" s="677"/>
      <c r="EA32" s="677"/>
      <c r="EB32" s="677"/>
      <c r="EC32" s="709"/>
    </row>
    <row r="33" spans="2:133" ht="11.25" customHeight="1" x14ac:dyDescent="0.2">
      <c r="B33" s="727" t="s">
        <v>316</v>
      </c>
      <c r="C33" s="728"/>
      <c r="D33" s="728"/>
      <c r="E33" s="728"/>
      <c r="F33" s="728"/>
      <c r="G33" s="728"/>
      <c r="H33" s="728"/>
      <c r="I33" s="728"/>
      <c r="J33" s="728"/>
      <c r="K33" s="728"/>
      <c r="L33" s="728"/>
      <c r="M33" s="728"/>
      <c r="N33" s="728"/>
      <c r="O33" s="728"/>
      <c r="P33" s="728"/>
      <c r="Q33" s="729"/>
      <c r="R33" s="664" t="s">
        <v>128</v>
      </c>
      <c r="S33" s="665"/>
      <c r="T33" s="665"/>
      <c r="U33" s="665"/>
      <c r="V33" s="665"/>
      <c r="W33" s="665"/>
      <c r="X33" s="665"/>
      <c r="Y33" s="666"/>
      <c r="Z33" s="691" t="s">
        <v>128</v>
      </c>
      <c r="AA33" s="691"/>
      <c r="AB33" s="691"/>
      <c r="AC33" s="691"/>
      <c r="AD33" s="692" t="s">
        <v>128</v>
      </c>
      <c r="AE33" s="692"/>
      <c r="AF33" s="692"/>
      <c r="AG33" s="692"/>
      <c r="AH33" s="692"/>
      <c r="AI33" s="692"/>
      <c r="AJ33" s="692"/>
      <c r="AK33" s="692"/>
      <c r="AL33" s="667" t="s">
        <v>128</v>
      </c>
      <c r="AM33" s="668"/>
      <c r="AN33" s="668"/>
      <c r="AO33" s="693"/>
      <c r="AP33" s="743"/>
      <c r="AQ33" s="744"/>
      <c r="AR33" s="744"/>
      <c r="AS33" s="744"/>
      <c r="AT33" s="747"/>
      <c r="AU33" s="362"/>
      <c r="AV33" s="362"/>
      <c r="AW33" s="362"/>
      <c r="AX33" s="641" t="s">
        <v>317</v>
      </c>
      <c r="AY33" s="642"/>
      <c r="AZ33" s="642"/>
      <c r="BA33" s="642"/>
      <c r="BB33" s="642"/>
      <c r="BC33" s="642"/>
      <c r="BD33" s="642"/>
      <c r="BE33" s="642"/>
      <c r="BF33" s="643"/>
      <c r="BG33" s="726">
        <v>99.4</v>
      </c>
      <c r="BH33" s="645"/>
      <c r="BI33" s="645"/>
      <c r="BJ33" s="645"/>
      <c r="BK33" s="645"/>
      <c r="BL33" s="645"/>
      <c r="BM33" s="683">
        <v>98.7</v>
      </c>
      <c r="BN33" s="645"/>
      <c r="BO33" s="645"/>
      <c r="BP33" s="645"/>
      <c r="BQ33" s="694"/>
      <c r="BR33" s="726">
        <v>98.8</v>
      </c>
      <c r="BS33" s="645"/>
      <c r="BT33" s="645"/>
      <c r="BU33" s="645"/>
      <c r="BV33" s="645"/>
      <c r="BW33" s="645"/>
      <c r="BX33" s="683">
        <v>98.2</v>
      </c>
      <c r="BY33" s="645"/>
      <c r="BZ33" s="645"/>
      <c r="CA33" s="645"/>
      <c r="CB33" s="694"/>
      <c r="CD33" s="698" t="s">
        <v>318</v>
      </c>
      <c r="CE33" s="699"/>
      <c r="CF33" s="699"/>
      <c r="CG33" s="699"/>
      <c r="CH33" s="699"/>
      <c r="CI33" s="699"/>
      <c r="CJ33" s="699"/>
      <c r="CK33" s="699"/>
      <c r="CL33" s="699"/>
      <c r="CM33" s="699"/>
      <c r="CN33" s="699"/>
      <c r="CO33" s="699"/>
      <c r="CP33" s="699"/>
      <c r="CQ33" s="700"/>
      <c r="CR33" s="664">
        <v>18985140</v>
      </c>
      <c r="CS33" s="675"/>
      <c r="CT33" s="675"/>
      <c r="CU33" s="675"/>
      <c r="CV33" s="675"/>
      <c r="CW33" s="675"/>
      <c r="CX33" s="675"/>
      <c r="CY33" s="676"/>
      <c r="CZ33" s="667">
        <v>46.4</v>
      </c>
      <c r="DA33" s="677"/>
      <c r="DB33" s="677"/>
      <c r="DC33" s="678"/>
      <c r="DD33" s="670">
        <v>13429193</v>
      </c>
      <c r="DE33" s="675"/>
      <c r="DF33" s="675"/>
      <c r="DG33" s="675"/>
      <c r="DH33" s="675"/>
      <c r="DI33" s="675"/>
      <c r="DJ33" s="675"/>
      <c r="DK33" s="676"/>
      <c r="DL33" s="670">
        <v>8991425</v>
      </c>
      <c r="DM33" s="675"/>
      <c r="DN33" s="675"/>
      <c r="DO33" s="675"/>
      <c r="DP33" s="675"/>
      <c r="DQ33" s="675"/>
      <c r="DR33" s="675"/>
      <c r="DS33" s="675"/>
      <c r="DT33" s="675"/>
      <c r="DU33" s="675"/>
      <c r="DV33" s="676"/>
      <c r="DW33" s="667">
        <v>43.6</v>
      </c>
      <c r="DX33" s="677"/>
      <c r="DY33" s="677"/>
      <c r="DZ33" s="677"/>
      <c r="EA33" s="677"/>
      <c r="EB33" s="677"/>
      <c r="EC33" s="709"/>
    </row>
    <row r="34" spans="2:133" ht="11.25" customHeight="1" x14ac:dyDescent="0.2">
      <c r="B34" s="661" t="s">
        <v>319</v>
      </c>
      <c r="C34" s="662"/>
      <c r="D34" s="662"/>
      <c r="E34" s="662"/>
      <c r="F34" s="662"/>
      <c r="G34" s="662"/>
      <c r="H34" s="662"/>
      <c r="I34" s="662"/>
      <c r="J34" s="662"/>
      <c r="K34" s="662"/>
      <c r="L34" s="662"/>
      <c r="M34" s="662"/>
      <c r="N34" s="662"/>
      <c r="O34" s="662"/>
      <c r="P34" s="662"/>
      <c r="Q34" s="663"/>
      <c r="R34" s="664">
        <v>4455987</v>
      </c>
      <c r="S34" s="665"/>
      <c r="T34" s="665"/>
      <c r="U34" s="665"/>
      <c r="V34" s="665"/>
      <c r="W34" s="665"/>
      <c r="X34" s="665"/>
      <c r="Y34" s="666"/>
      <c r="Z34" s="691">
        <v>10.6</v>
      </c>
      <c r="AA34" s="691"/>
      <c r="AB34" s="691"/>
      <c r="AC34" s="691"/>
      <c r="AD34" s="692" t="s">
        <v>128</v>
      </c>
      <c r="AE34" s="692"/>
      <c r="AF34" s="692"/>
      <c r="AG34" s="692"/>
      <c r="AH34" s="692"/>
      <c r="AI34" s="692"/>
      <c r="AJ34" s="692"/>
      <c r="AK34" s="692"/>
      <c r="AL34" s="667" t="s">
        <v>128</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320</v>
      </c>
      <c r="CE34" s="699"/>
      <c r="CF34" s="699"/>
      <c r="CG34" s="699"/>
      <c r="CH34" s="699"/>
      <c r="CI34" s="699"/>
      <c r="CJ34" s="699"/>
      <c r="CK34" s="699"/>
      <c r="CL34" s="699"/>
      <c r="CM34" s="699"/>
      <c r="CN34" s="699"/>
      <c r="CO34" s="699"/>
      <c r="CP34" s="699"/>
      <c r="CQ34" s="700"/>
      <c r="CR34" s="664">
        <v>7636085</v>
      </c>
      <c r="CS34" s="665"/>
      <c r="CT34" s="665"/>
      <c r="CU34" s="665"/>
      <c r="CV34" s="665"/>
      <c r="CW34" s="665"/>
      <c r="CX34" s="665"/>
      <c r="CY34" s="666"/>
      <c r="CZ34" s="667">
        <v>18.7</v>
      </c>
      <c r="DA34" s="677"/>
      <c r="DB34" s="677"/>
      <c r="DC34" s="678"/>
      <c r="DD34" s="670">
        <v>3870485</v>
      </c>
      <c r="DE34" s="665"/>
      <c r="DF34" s="665"/>
      <c r="DG34" s="665"/>
      <c r="DH34" s="665"/>
      <c r="DI34" s="665"/>
      <c r="DJ34" s="665"/>
      <c r="DK34" s="666"/>
      <c r="DL34" s="670">
        <v>3171667</v>
      </c>
      <c r="DM34" s="665"/>
      <c r="DN34" s="665"/>
      <c r="DO34" s="665"/>
      <c r="DP34" s="665"/>
      <c r="DQ34" s="665"/>
      <c r="DR34" s="665"/>
      <c r="DS34" s="665"/>
      <c r="DT34" s="665"/>
      <c r="DU34" s="665"/>
      <c r="DV34" s="666"/>
      <c r="DW34" s="667">
        <v>15.4</v>
      </c>
      <c r="DX34" s="677"/>
      <c r="DY34" s="677"/>
      <c r="DZ34" s="677"/>
      <c r="EA34" s="677"/>
      <c r="EB34" s="677"/>
      <c r="EC34" s="709"/>
    </row>
    <row r="35" spans="2:133" ht="11.25" customHeight="1" x14ac:dyDescent="0.2">
      <c r="B35" s="661" t="s">
        <v>321</v>
      </c>
      <c r="C35" s="662"/>
      <c r="D35" s="662"/>
      <c r="E35" s="662"/>
      <c r="F35" s="662"/>
      <c r="G35" s="662"/>
      <c r="H35" s="662"/>
      <c r="I35" s="662"/>
      <c r="J35" s="662"/>
      <c r="K35" s="662"/>
      <c r="L35" s="662"/>
      <c r="M35" s="662"/>
      <c r="N35" s="662"/>
      <c r="O35" s="662"/>
      <c r="P35" s="662"/>
      <c r="Q35" s="663"/>
      <c r="R35" s="664">
        <v>211041</v>
      </c>
      <c r="S35" s="665"/>
      <c r="T35" s="665"/>
      <c r="U35" s="665"/>
      <c r="V35" s="665"/>
      <c r="W35" s="665"/>
      <c r="X35" s="665"/>
      <c r="Y35" s="666"/>
      <c r="Z35" s="691">
        <v>0.5</v>
      </c>
      <c r="AA35" s="691"/>
      <c r="AB35" s="691"/>
      <c r="AC35" s="691"/>
      <c r="AD35" s="692">
        <v>30634</v>
      </c>
      <c r="AE35" s="692"/>
      <c r="AF35" s="692"/>
      <c r="AG35" s="692"/>
      <c r="AH35" s="692"/>
      <c r="AI35" s="692"/>
      <c r="AJ35" s="692"/>
      <c r="AK35" s="692"/>
      <c r="AL35" s="667">
        <v>0.2</v>
      </c>
      <c r="AM35" s="668"/>
      <c r="AN35" s="668"/>
      <c r="AO35" s="693"/>
      <c r="AP35" s="218"/>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324</v>
      </c>
      <c r="CE35" s="699"/>
      <c r="CF35" s="699"/>
      <c r="CG35" s="699"/>
      <c r="CH35" s="699"/>
      <c r="CI35" s="699"/>
      <c r="CJ35" s="699"/>
      <c r="CK35" s="699"/>
      <c r="CL35" s="699"/>
      <c r="CM35" s="699"/>
      <c r="CN35" s="699"/>
      <c r="CO35" s="699"/>
      <c r="CP35" s="699"/>
      <c r="CQ35" s="700"/>
      <c r="CR35" s="664">
        <v>491892</v>
      </c>
      <c r="CS35" s="675"/>
      <c r="CT35" s="675"/>
      <c r="CU35" s="675"/>
      <c r="CV35" s="675"/>
      <c r="CW35" s="675"/>
      <c r="CX35" s="675"/>
      <c r="CY35" s="676"/>
      <c r="CZ35" s="667">
        <v>1.2</v>
      </c>
      <c r="DA35" s="677"/>
      <c r="DB35" s="677"/>
      <c r="DC35" s="678"/>
      <c r="DD35" s="670">
        <v>437500</v>
      </c>
      <c r="DE35" s="675"/>
      <c r="DF35" s="675"/>
      <c r="DG35" s="675"/>
      <c r="DH35" s="675"/>
      <c r="DI35" s="675"/>
      <c r="DJ35" s="675"/>
      <c r="DK35" s="676"/>
      <c r="DL35" s="670">
        <v>398384</v>
      </c>
      <c r="DM35" s="675"/>
      <c r="DN35" s="675"/>
      <c r="DO35" s="675"/>
      <c r="DP35" s="675"/>
      <c r="DQ35" s="675"/>
      <c r="DR35" s="675"/>
      <c r="DS35" s="675"/>
      <c r="DT35" s="675"/>
      <c r="DU35" s="675"/>
      <c r="DV35" s="676"/>
      <c r="DW35" s="667">
        <v>1.9</v>
      </c>
      <c r="DX35" s="677"/>
      <c r="DY35" s="677"/>
      <c r="DZ35" s="677"/>
      <c r="EA35" s="677"/>
      <c r="EB35" s="677"/>
      <c r="EC35" s="709"/>
    </row>
    <row r="36" spans="2:133" ht="11.25" customHeight="1" x14ac:dyDescent="0.2">
      <c r="B36" s="661" t="s">
        <v>325</v>
      </c>
      <c r="C36" s="662"/>
      <c r="D36" s="662"/>
      <c r="E36" s="662"/>
      <c r="F36" s="662"/>
      <c r="G36" s="662"/>
      <c r="H36" s="662"/>
      <c r="I36" s="662"/>
      <c r="J36" s="662"/>
      <c r="K36" s="662"/>
      <c r="L36" s="662"/>
      <c r="M36" s="662"/>
      <c r="N36" s="662"/>
      <c r="O36" s="662"/>
      <c r="P36" s="662"/>
      <c r="Q36" s="663"/>
      <c r="R36" s="664">
        <v>67247</v>
      </c>
      <c r="S36" s="665"/>
      <c r="T36" s="665"/>
      <c r="U36" s="665"/>
      <c r="V36" s="665"/>
      <c r="W36" s="665"/>
      <c r="X36" s="665"/>
      <c r="Y36" s="666"/>
      <c r="Z36" s="691">
        <v>0.2</v>
      </c>
      <c r="AA36" s="691"/>
      <c r="AB36" s="691"/>
      <c r="AC36" s="691"/>
      <c r="AD36" s="692" t="s">
        <v>128</v>
      </c>
      <c r="AE36" s="692"/>
      <c r="AF36" s="692"/>
      <c r="AG36" s="692"/>
      <c r="AH36" s="692"/>
      <c r="AI36" s="692"/>
      <c r="AJ36" s="692"/>
      <c r="AK36" s="692"/>
      <c r="AL36" s="667" t="s">
        <v>128</v>
      </c>
      <c r="AM36" s="668"/>
      <c r="AN36" s="668"/>
      <c r="AO36" s="693"/>
      <c r="AP36" s="218"/>
      <c r="AQ36" s="714" t="s">
        <v>326</v>
      </c>
      <c r="AR36" s="715"/>
      <c r="AS36" s="715"/>
      <c r="AT36" s="715"/>
      <c r="AU36" s="715"/>
      <c r="AV36" s="715"/>
      <c r="AW36" s="715"/>
      <c r="AX36" s="715"/>
      <c r="AY36" s="716"/>
      <c r="AZ36" s="717">
        <v>4736083</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617763</v>
      </c>
      <c r="BW36" s="718"/>
      <c r="BX36" s="718"/>
      <c r="BY36" s="718"/>
      <c r="BZ36" s="718"/>
      <c r="CA36" s="718"/>
      <c r="CB36" s="719"/>
      <c r="CD36" s="698" t="s">
        <v>328</v>
      </c>
      <c r="CE36" s="699"/>
      <c r="CF36" s="699"/>
      <c r="CG36" s="699"/>
      <c r="CH36" s="699"/>
      <c r="CI36" s="699"/>
      <c r="CJ36" s="699"/>
      <c r="CK36" s="699"/>
      <c r="CL36" s="699"/>
      <c r="CM36" s="699"/>
      <c r="CN36" s="699"/>
      <c r="CO36" s="699"/>
      <c r="CP36" s="699"/>
      <c r="CQ36" s="700"/>
      <c r="CR36" s="664">
        <v>6169472</v>
      </c>
      <c r="CS36" s="665"/>
      <c r="CT36" s="665"/>
      <c r="CU36" s="665"/>
      <c r="CV36" s="665"/>
      <c r="CW36" s="665"/>
      <c r="CX36" s="665"/>
      <c r="CY36" s="666"/>
      <c r="CZ36" s="667">
        <v>15.1</v>
      </c>
      <c r="DA36" s="677"/>
      <c r="DB36" s="677"/>
      <c r="DC36" s="678"/>
      <c r="DD36" s="670">
        <v>5448280</v>
      </c>
      <c r="DE36" s="665"/>
      <c r="DF36" s="665"/>
      <c r="DG36" s="665"/>
      <c r="DH36" s="665"/>
      <c r="DI36" s="665"/>
      <c r="DJ36" s="665"/>
      <c r="DK36" s="666"/>
      <c r="DL36" s="670">
        <v>3342682</v>
      </c>
      <c r="DM36" s="665"/>
      <c r="DN36" s="665"/>
      <c r="DO36" s="665"/>
      <c r="DP36" s="665"/>
      <c r="DQ36" s="665"/>
      <c r="DR36" s="665"/>
      <c r="DS36" s="665"/>
      <c r="DT36" s="665"/>
      <c r="DU36" s="665"/>
      <c r="DV36" s="666"/>
      <c r="DW36" s="667">
        <v>16.2</v>
      </c>
      <c r="DX36" s="677"/>
      <c r="DY36" s="677"/>
      <c r="DZ36" s="677"/>
      <c r="EA36" s="677"/>
      <c r="EB36" s="677"/>
      <c r="EC36" s="709"/>
    </row>
    <row r="37" spans="2:133" ht="11.25" customHeight="1" x14ac:dyDescent="0.2">
      <c r="B37" s="661" t="s">
        <v>329</v>
      </c>
      <c r="C37" s="662"/>
      <c r="D37" s="662"/>
      <c r="E37" s="662"/>
      <c r="F37" s="662"/>
      <c r="G37" s="662"/>
      <c r="H37" s="662"/>
      <c r="I37" s="662"/>
      <c r="J37" s="662"/>
      <c r="K37" s="662"/>
      <c r="L37" s="662"/>
      <c r="M37" s="662"/>
      <c r="N37" s="662"/>
      <c r="O37" s="662"/>
      <c r="P37" s="662"/>
      <c r="Q37" s="663"/>
      <c r="R37" s="664">
        <v>1470939</v>
      </c>
      <c r="S37" s="665"/>
      <c r="T37" s="665"/>
      <c r="U37" s="665"/>
      <c r="V37" s="665"/>
      <c r="W37" s="665"/>
      <c r="X37" s="665"/>
      <c r="Y37" s="666"/>
      <c r="Z37" s="691">
        <v>3.5</v>
      </c>
      <c r="AA37" s="691"/>
      <c r="AB37" s="691"/>
      <c r="AC37" s="691"/>
      <c r="AD37" s="692" t="s">
        <v>128</v>
      </c>
      <c r="AE37" s="692"/>
      <c r="AF37" s="692"/>
      <c r="AG37" s="692"/>
      <c r="AH37" s="692"/>
      <c r="AI37" s="692"/>
      <c r="AJ37" s="692"/>
      <c r="AK37" s="692"/>
      <c r="AL37" s="667" t="s">
        <v>128</v>
      </c>
      <c r="AM37" s="668"/>
      <c r="AN37" s="668"/>
      <c r="AO37" s="693"/>
      <c r="AQ37" s="704" t="s">
        <v>330</v>
      </c>
      <c r="AR37" s="705"/>
      <c r="AS37" s="705"/>
      <c r="AT37" s="705"/>
      <c r="AU37" s="705"/>
      <c r="AV37" s="705"/>
      <c r="AW37" s="705"/>
      <c r="AX37" s="705"/>
      <c r="AY37" s="706"/>
      <c r="AZ37" s="664">
        <v>1202816</v>
      </c>
      <c r="BA37" s="665"/>
      <c r="BB37" s="665"/>
      <c r="BC37" s="665"/>
      <c r="BD37" s="675"/>
      <c r="BE37" s="675"/>
      <c r="BF37" s="707"/>
      <c r="BG37" s="698" t="s">
        <v>331</v>
      </c>
      <c r="BH37" s="699"/>
      <c r="BI37" s="699"/>
      <c r="BJ37" s="699"/>
      <c r="BK37" s="699"/>
      <c r="BL37" s="699"/>
      <c r="BM37" s="699"/>
      <c r="BN37" s="699"/>
      <c r="BO37" s="699"/>
      <c r="BP37" s="699"/>
      <c r="BQ37" s="699"/>
      <c r="BR37" s="699"/>
      <c r="BS37" s="699"/>
      <c r="BT37" s="699"/>
      <c r="BU37" s="700"/>
      <c r="BV37" s="664">
        <v>554880</v>
      </c>
      <c r="BW37" s="665"/>
      <c r="BX37" s="665"/>
      <c r="BY37" s="665"/>
      <c r="BZ37" s="665"/>
      <c r="CA37" s="665"/>
      <c r="CB37" s="708"/>
      <c r="CD37" s="698" t="s">
        <v>332</v>
      </c>
      <c r="CE37" s="699"/>
      <c r="CF37" s="699"/>
      <c r="CG37" s="699"/>
      <c r="CH37" s="699"/>
      <c r="CI37" s="699"/>
      <c r="CJ37" s="699"/>
      <c r="CK37" s="699"/>
      <c r="CL37" s="699"/>
      <c r="CM37" s="699"/>
      <c r="CN37" s="699"/>
      <c r="CO37" s="699"/>
      <c r="CP37" s="699"/>
      <c r="CQ37" s="700"/>
      <c r="CR37" s="664">
        <v>1894288</v>
      </c>
      <c r="CS37" s="675"/>
      <c r="CT37" s="675"/>
      <c r="CU37" s="675"/>
      <c r="CV37" s="675"/>
      <c r="CW37" s="675"/>
      <c r="CX37" s="675"/>
      <c r="CY37" s="676"/>
      <c r="CZ37" s="667">
        <v>4.5999999999999996</v>
      </c>
      <c r="DA37" s="677"/>
      <c r="DB37" s="677"/>
      <c r="DC37" s="678"/>
      <c r="DD37" s="670">
        <v>1894228</v>
      </c>
      <c r="DE37" s="675"/>
      <c r="DF37" s="675"/>
      <c r="DG37" s="675"/>
      <c r="DH37" s="675"/>
      <c r="DI37" s="675"/>
      <c r="DJ37" s="675"/>
      <c r="DK37" s="676"/>
      <c r="DL37" s="670">
        <v>1464618</v>
      </c>
      <c r="DM37" s="675"/>
      <c r="DN37" s="675"/>
      <c r="DO37" s="675"/>
      <c r="DP37" s="675"/>
      <c r="DQ37" s="675"/>
      <c r="DR37" s="675"/>
      <c r="DS37" s="675"/>
      <c r="DT37" s="675"/>
      <c r="DU37" s="675"/>
      <c r="DV37" s="676"/>
      <c r="DW37" s="667">
        <v>7.1</v>
      </c>
      <c r="DX37" s="677"/>
      <c r="DY37" s="677"/>
      <c r="DZ37" s="677"/>
      <c r="EA37" s="677"/>
      <c r="EB37" s="677"/>
      <c r="EC37" s="709"/>
    </row>
    <row r="38" spans="2:133" ht="11.25" customHeight="1" x14ac:dyDescent="0.2">
      <c r="B38" s="661" t="s">
        <v>333</v>
      </c>
      <c r="C38" s="662"/>
      <c r="D38" s="662"/>
      <c r="E38" s="662"/>
      <c r="F38" s="662"/>
      <c r="G38" s="662"/>
      <c r="H38" s="662"/>
      <c r="I38" s="662"/>
      <c r="J38" s="662"/>
      <c r="K38" s="662"/>
      <c r="L38" s="662"/>
      <c r="M38" s="662"/>
      <c r="N38" s="662"/>
      <c r="O38" s="662"/>
      <c r="P38" s="662"/>
      <c r="Q38" s="663"/>
      <c r="R38" s="664">
        <v>1162811</v>
      </c>
      <c r="S38" s="665"/>
      <c r="T38" s="665"/>
      <c r="U38" s="665"/>
      <c r="V38" s="665"/>
      <c r="W38" s="665"/>
      <c r="X38" s="665"/>
      <c r="Y38" s="666"/>
      <c r="Z38" s="691">
        <v>2.8</v>
      </c>
      <c r="AA38" s="691"/>
      <c r="AB38" s="691"/>
      <c r="AC38" s="691"/>
      <c r="AD38" s="692" t="s">
        <v>128</v>
      </c>
      <c r="AE38" s="692"/>
      <c r="AF38" s="692"/>
      <c r="AG38" s="692"/>
      <c r="AH38" s="692"/>
      <c r="AI38" s="692"/>
      <c r="AJ38" s="692"/>
      <c r="AK38" s="692"/>
      <c r="AL38" s="667" t="s">
        <v>128</v>
      </c>
      <c r="AM38" s="668"/>
      <c r="AN38" s="668"/>
      <c r="AO38" s="693"/>
      <c r="AQ38" s="704" t="s">
        <v>334</v>
      </c>
      <c r="AR38" s="705"/>
      <c r="AS38" s="705"/>
      <c r="AT38" s="705"/>
      <c r="AU38" s="705"/>
      <c r="AV38" s="705"/>
      <c r="AW38" s="705"/>
      <c r="AX38" s="705"/>
      <c r="AY38" s="706"/>
      <c r="AZ38" s="664">
        <v>670509</v>
      </c>
      <c r="BA38" s="665"/>
      <c r="BB38" s="665"/>
      <c r="BC38" s="665"/>
      <c r="BD38" s="675"/>
      <c r="BE38" s="675"/>
      <c r="BF38" s="707"/>
      <c r="BG38" s="698" t="s">
        <v>335</v>
      </c>
      <c r="BH38" s="699"/>
      <c r="BI38" s="699"/>
      <c r="BJ38" s="699"/>
      <c r="BK38" s="699"/>
      <c r="BL38" s="699"/>
      <c r="BM38" s="699"/>
      <c r="BN38" s="699"/>
      <c r="BO38" s="699"/>
      <c r="BP38" s="699"/>
      <c r="BQ38" s="699"/>
      <c r="BR38" s="699"/>
      <c r="BS38" s="699"/>
      <c r="BT38" s="699"/>
      <c r="BU38" s="700"/>
      <c r="BV38" s="664">
        <v>9795</v>
      </c>
      <c r="BW38" s="665"/>
      <c r="BX38" s="665"/>
      <c r="BY38" s="665"/>
      <c r="BZ38" s="665"/>
      <c r="CA38" s="665"/>
      <c r="CB38" s="708"/>
      <c r="CD38" s="698" t="s">
        <v>336</v>
      </c>
      <c r="CE38" s="699"/>
      <c r="CF38" s="699"/>
      <c r="CG38" s="699"/>
      <c r="CH38" s="699"/>
      <c r="CI38" s="699"/>
      <c r="CJ38" s="699"/>
      <c r="CK38" s="699"/>
      <c r="CL38" s="699"/>
      <c r="CM38" s="699"/>
      <c r="CN38" s="699"/>
      <c r="CO38" s="699"/>
      <c r="CP38" s="699"/>
      <c r="CQ38" s="700"/>
      <c r="CR38" s="664">
        <v>2651205</v>
      </c>
      <c r="CS38" s="665"/>
      <c r="CT38" s="665"/>
      <c r="CU38" s="665"/>
      <c r="CV38" s="665"/>
      <c r="CW38" s="665"/>
      <c r="CX38" s="665"/>
      <c r="CY38" s="666"/>
      <c r="CZ38" s="667">
        <v>6.5</v>
      </c>
      <c r="DA38" s="677"/>
      <c r="DB38" s="677"/>
      <c r="DC38" s="678"/>
      <c r="DD38" s="670">
        <v>2143047</v>
      </c>
      <c r="DE38" s="665"/>
      <c r="DF38" s="665"/>
      <c r="DG38" s="665"/>
      <c r="DH38" s="665"/>
      <c r="DI38" s="665"/>
      <c r="DJ38" s="665"/>
      <c r="DK38" s="666"/>
      <c r="DL38" s="670">
        <v>2075848</v>
      </c>
      <c r="DM38" s="665"/>
      <c r="DN38" s="665"/>
      <c r="DO38" s="665"/>
      <c r="DP38" s="665"/>
      <c r="DQ38" s="665"/>
      <c r="DR38" s="665"/>
      <c r="DS38" s="665"/>
      <c r="DT38" s="665"/>
      <c r="DU38" s="665"/>
      <c r="DV38" s="666"/>
      <c r="DW38" s="667">
        <v>10.1</v>
      </c>
      <c r="DX38" s="677"/>
      <c r="DY38" s="677"/>
      <c r="DZ38" s="677"/>
      <c r="EA38" s="677"/>
      <c r="EB38" s="677"/>
      <c r="EC38" s="709"/>
    </row>
    <row r="39" spans="2:133" ht="11.25" customHeight="1" x14ac:dyDescent="0.2">
      <c r="B39" s="661" t="s">
        <v>337</v>
      </c>
      <c r="C39" s="662"/>
      <c r="D39" s="662"/>
      <c r="E39" s="662"/>
      <c r="F39" s="662"/>
      <c r="G39" s="662"/>
      <c r="H39" s="662"/>
      <c r="I39" s="662"/>
      <c r="J39" s="662"/>
      <c r="K39" s="662"/>
      <c r="L39" s="662"/>
      <c r="M39" s="662"/>
      <c r="N39" s="662"/>
      <c r="O39" s="662"/>
      <c r="P39" s="662"/>
      <c r="Q39" s="663"/>
      <c r="R39" s="664">
        <v>718079</v>
      </c>
      <c r="S39" s="665"/>
      <c r="T39" s="665"/>
      <c r="U39" s="665"/>
      <c r="V39" s="665"/>
      <c r="W39" s="665"/>
      <c r="X39" s="665"/>
      <c r="Y39" s="666"/>
      <c r="Z39" s="691">
        <v>1.7</v>
      </c>
      <c r="AA39" s="691"/>
      <c r="AB39" s="691"/>
      <c r="AC39" s="691"/>
      <c r="AD39" s="692">
        <v>12155</v>
      </c>
      <c r="AE39" s="692"/>
      <c r="AF39" s="692"/>
      <c r="AG39" s="692"/>
      <c r="AH39" s="692"/>
      <c r="AI39" s="692"/>
      <c r="AJ39" s="692"/>
      <c r="AK39" s="692"/>
      <c r="AL39" s="667">
        <v>0.1</v>
      </c>
      <c r="AM39" s="668"/>
      <c r="AN39" s="668"/>
      <c r="AO39" s="693"/>
      <c r="AQ39" s="704" t="s">
        <v>338</v>
      </c>
      <c r="AR39" s="705"/>
      <c r="AS39" s="705"/>
      <c r="AT39" s="705"/>
      <c r="AU39" s="705"/>
      <c r="AV39" s="705"/>
      <c r="AW39" s="705"/>
      <c r="AX39" s="705"/>
      <c r="AY39" s="706"/>
      <c r="AZ39" s="664">
        <v>214016</v>
      </c>
      <c r="BA39" s="665"/>
      <c r="BB39" s="665"/>
      <c r="BC39" s="665"/>
      <c r="BD39" s="675"/>
      <c r="BE39" s="675"/>
      <c r="BF39" s="707"/>
      <c r="BG39" s="698" t="s">
        <v>339</v>
      </c>
      <c r="BH39" s="699"/>
      <c r="BI39" s="699"/>
      <c r="BJ39" s="699"/>
      <c r="BK39" s="699"/>
      <c r="BL39" s="699"/>
      <c r="BM39" s="699"/>
      <c r="BN39" s="699"/>
      <c r="BO39" s="699"/>
      <c r="BP39" s="699"/>
      <c r="BQ39" s="699"/>
      <c r="BR39" s="699"/>
      <c r="BS39" s="699"/>
      <c r="BT39" s="699"/>
      <c r="BU39" s="700"/>
      <c r="BV39" s="664">
        <v>15830</v>
      </c>
      <c r="BW39" s="665"/>
      <c r="BX39" s="665"/>
      <c r="BY39" s="665"/>
      <c r="BZ39" s="665"/>
      <c r="CA39" s="665"/>
      <c r="CB39" s="708"/>
      <c r="CD39" s="698" t="s">
        <v>340</v>
      </c>
      <c r="CE39" s="699"/>
      <c r="CF39" s="699"/>
      <c r="CG39" s="699"/>
      <c r="CH39" s="699"/>
      <c r="CI39" s="699"/>
      <c r="CJ39" s="699"/>
      <c r="CK39" s="699"/>
      <c r="CL39" s="699"/>
      <c r="CM39" s="699"/>
      <c r="CN39" s="699"/>
      <c r="CO39" s="699"/>
      <c r="CP39" s="699"/>
      <c r="CQ39" s="700"/>
      <c r="CR39" s="664">
        <v>1335982</v>
      </c>
      <c r="CS39" s="675"/>
      <c r="CT39" s="675"/>
      <c r="CU39" s="675"/>
      <c r="CV39" s="675"/>
      <c r="CW39" s="675"/>
      <c r="CX39" s="675"/>
      <c r="CY39" s="676"/>
      <c r="CZ39" s="667">
        <v>3.3</v>
      </c>
      <c r="DA39" s="677"/>
      <c r="DB39" s="677"/>
      <c r="DC39" s="678"/>
      <c r="DD39" s="670">
        <v>1272020</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709"/>
    </row>
    <row r="40" spans="2:133" ht="11.25" customHeight="1" x14ac:dyDescent="0.2">
      <c r="B40" s="661" t="s">
        <v>341</v>
      </c>
      <c r="C40" s="662"/>
      <c r="D40" s="662"/>
      <c r="E40" s="662"/>
      <c r="F40" s="662"/>
      <c r="G40" s="662"/>
      <c r="H40" s="662"/>
      <c r="I40" s="662"/>
      <c r="J40" s="662"/>
      <c r="K40" s="662"/>
      <c r="L40" s="662"/>
      <c r="M40" s="662"/>
      <c r="N40" s="662"/>
      <c r="O40" s="662"/>
      <c r="P40" s="662"/>
      <c r="Q40" s="663"/>
      <c r="R40" s="664">
        <v>3903400</v>
      </c>
      <c r="S40" s="665"/>
      <c r="T40" s="665"/>
      <c r="U40" s="665"/>
      <c r="V40" s="665"/>
      <c r="W40" s="665"/>
      <c r="X40" s="665"/>
      <c r="Y40" s="666"/>
      <c r="Z40" s="691">
        <v>9.3000000000000007</v>
      </c>
      <c r="AA40" s="691"/>
      <c r="AB40" s="691"/>
      <c r="AC40" s="691"/>
      <c r="AD40" s="692" t="s">
        <v>128</v>
      </c>
      <c r="AE40" s="692"/>
      <c r="AF40" s="692"/>
      <c r="AG40" s="692"/>
      <c r="AH40" s="692"/>
      <c r="AI40" s="692"/>
      <c r="AJ40" s="692"/>
      <c r="AK40" s="692"/>
      <c r="AL40" s="667" t="s">
        <v>128</v>
      </c>
      <c r="AM40" s="668"/>
      <c r="AN40" s="668"/>
      <c r="AO40" s="693"/>
      <c r="AQ40" s="704" t="s">
        <v>342</v>
      </c>
      <c r="AR40" s="705"/>
      <c r="AS40" s="705"/>
      <c r="AT40" s="705"/>
      <c r="AU40" s="705"/>
      <c r="AV40" s="705"/>
      <c r="AW40" s="705"/>
      <c r="AX40" s="705"/>
      <c r="AY40" s="706"/>
      <c r="AZ40" s="664" t="s">
        <v>128</v>
      </c>
      <c r="BA40" s="665"/>
      <c r="BB40" s="665"/>
      <c r="BC40" s="665"/>
      <c r="BD40" s="675"/>
      <c r="BE40" s="675"/>
      <c r="BF40" s="707"/>
      <c r="BG40" s="710" t="s">
        <v>343</v>
      </c>
      <c r="BH40" s="711"/>
      <c r="BI40" s="711"/>
      <c r="BJ40" s="711"/>
      <c r="BK40" s="711"/>
      <c r="BL40" s="363"/>
      <c r="BM40" s="699" t="s">
        <v>344</v>
      </c>
      <c r="BN40" s="699"/>
      <c r="BO40" s="699"/>
      <c r="BP40" s="699"/>
      <c r="BQ40" s="699"/>
      <c r="BR40" s="699"/>
      <c r="BS40" s="699"/>
      <c r="BT40" s="699"/>
      <c r="BU40" s="700"/>
      <c r="BV40" s="664">
        <v>88</v>
      </c>
      <c r="BW40" s="665"/>
      <c r="BX40" s="665"/>
      <c r="BY40" s="665"/>
      <c r="BZ40" s="665"/>
      <c r="CA40" s="665"/>
      <c r="CB40" s="708"/>
      <c r="CD40" s="698" t="s">
        <v>345</v>
      </c>
      <c r="CE40" s="699"/>
      <c r="CF40" s="699"/>
      <c r="CG40" s="699"/>
      <c r="CH40" s="699"/>
      <c r="CI40" s="699"/>
      <c r="CJ40" s="699"/>
      <c r="CK40" s="699"/>
      <c r="CL40" s="699"/>
      <c r="CM40" s="699"/>
      <c r="CN40" s="699"/>
      <c r="CO40" s="699"/>
      <c r="CP40" s="699"/>
      <c r="CQ40" s="700"/>
      <c r="CR40" s="664">
        <v>700504</v>
      </c>
      <c r="CS40" s="665"/>
      <c r="CT40" s="665"/>
      <c r="CU40" s="665"/>
      <c r="CV40" s="665"/>
      <c r="CW40" s="665"/>
      <c r="CX40" s="665"/>
      <c r="CY40" s="666"/>
      <c r="CZ40" s="667">
        <v>1.7</v>
      </c>
      <c r="DA40" s="677"/>
      <c r="DB40" s="677"/>
      <c r="DC40" s="678"/>
      <c r="DD40" s="670">
        <v>257861</v>
      </c>
      <c r="DE40" s="665"/>
      <c r="DF40" s="665"/>
      <c r="DG40" s="665"/>
      <c r="DH40" s="665"/>
      <c r="DI40" s="665"/>
      <c r="DJ40" s="665"/>
      <c r="DK40" s="666"/>
      <c r="DL40" s="670">
        <v>2844</v>
      </c>
      <c r="DM40" s="665"/>
      <c r="DN40" s="665"/>
      <c r="DO40" s="665"/>
      <c r="DP40" s="665"/>
      <c r="DQ40" s="665"/>
      <c r="DR40" s="665"/>
      <c r="DS40" s="665"/>
      <c r="DT40" s="665"/>
      <c r="DU40" s="665"/>
      <c r="DV40" s="666"/>
      <c r="DW40" s="667">
        <v>0</v>
      </c>
      <c r="DX40" s="677"/>
      <c r="DY40" s="677"/>
      <c r="DZ40" s="677"/>
      <c r="EA40" s="677"/>
      <c r="EB40" s="677"/>
      <c r="EC40" s="709"/>
    </row>
    <row r="41" spans="2:133" ht="11.25" customHeight="1" x14ac:dyDescent="0.2">
      <c r="B41" s="661" t="s">
        <v>346</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704" t="s">
        <v>347</v>
      </c>
      <c r="AR41" s="705"/>
      <c r="AS41" s="705"/>
      <c r="AT41" s="705"/>
      <c r="AU41" s="705"/>
      <c r="AV41" s="705"/>
      <c r="AW41" s="705"/>
      <c r="AX41" s="705"/>
      <c r="AY41" s="706"/>
      <c r="AZ41" s="664">
        <v>655846</v>
      </c>
      <c r="BA41" s="665"/>
      <c r="BB41" s="665"/>
      <c r="BC41" s="665"/>
      <c r="BD41" s="675"/>
      <c r="BE41" s="675"/>
      <c r="BF41" s="707"/>
      <c r="BG41" s="710"/>
      <c r="BH41" s="711"/>
      <c r="BI41" s="711"/>
      <c r="BJ41" s="711"/>
      <c r="BK41" s="711"/>
      <c r="BL41" s="363"/>
      <c r="BM41" s="699" t="s">
        <v>348</v>
      </c>
      <c r="BN41" s="699"/>
      <c r="BO41" s="699"/>
      <c r="BP41" s="699"/>
      <c r="BQ41" s="699"/>
      <c r="BR41" s="699"/>
      <c r="BS41" s="699"/>
      <c r="BT41" s="699"/>
      <c r="BU41" s="700"/>
      <c r="BV41" s="664" t="s">
        <v>128</v>
      </c>
      <c r="BW41" s="665"/>
      <c r="BX41" s="665"/>
      <c r="BY41" s="665"/>
      <c r="BZ41" s="665"/>
      <c r="CA41" s="665"/>
      <c r="CB41" s="708"/>
      <c r="CD41" s="698" t="s">
        <v>349</v>
      </c>
      <c r="CE41" s="699"/>
      <c r="CF41" s="699"/>
      <c r="CG41" s="699"/>
      <c r="CH41" s="699"/>
      <c r="CI41" s="699"/>
      <c r="CJ41" s="699"/>
      <c r="CK41" s="699"/>
      <c r="CL41" s="699"/>
      <c r="CM41" s="699"/>
      <c r="CN41" s="699"/>
      <c r="CO41" s="699"/>
      <c r="CP41" s="699"/>
      <c r="CQ41" s="700"/>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350</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128</v>
      </c>
      <c r="AM42" s="668"/>
      <c r="AN42" s="668"/>
      <c r="AO42" s="693"/>
      <c r="AQ42" s="701" t="s">
        <v>351</v>
      </c>
      <c r="AR42" s="702"/>
      <c r="AS42" s="702"/>
      <c r="AT42" s="702"/>
      <c r="AU42" s="702"/>
      <c r="AV42" s="702"/>
      <c r="AW42" s="702"/>
      <c r="AX42" s="702"/>
      <c r="AY42" s="703"/>
      <c r="AZ42" s="644">
        <v>1992896</v>
      </c>
      <c r="BA42" s="679"/>
      <c r="BB42" s="679"/>
      <c r="BC42" s="679"/>
      <c r="BD42" s="645"/>
      <c r="BE42" s="645"/>
      <c r="BF42" s="694"/>
      <c r="BG42" s="712"/>
      <c r="BH42" s="713"/>
      <c r="BI42" s="713"/>
      <c r="BJ42" s="713"/>
      <c r="BK42" s="713"/>
      <c r="BL42" s="364"/>
      <c r="BM42" s="695" t="s">
        <v>352</v>
      </c>
      <c r="BN42" s="695"/>
      <c r="BO42" s="695"/>
      <c r="BP42" s="695"/>
      <c r="BQ42" s="695"/>
      <c r="BR42" s="695"/>
      <c r="BS42" s="695"/>
      <c r="BT42" s="695"/>
      <c r="BU42" s="696"/>
      <c r="BV42" s="644">
        <v>315</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4991323</v>
      </c>
      <c r="CS42" s="675"/>
      <c r="CT42" s="675"/>
      <c r="CU42" s="675"/>
      <c r="CV42" s="675"/>
      <c r="CW42" s="675"/>
      <c r="CX42" s="675"/>
      <c r="CY42" s="676"/>
      <c r="CZ42" s="667">
        <v>12.2</v>
      </c>
      <c r="DA42" s="677"/>
      <c r="DB42" s="677"/>
      <c r="DC42" s="678"/>
      <c r="DD42" s="670">
        <v>1589136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354</v>
      </c>
      <c r="C43" s="662"/>
      <c r="D43" s="662"/>
      <c r="E43" s="662"/>
      <c r="F43" s="662"/>
      <c r="G43" s="662"/>
      <c r="H43" s="662"/>
      <c r="I43" s="662"/>
      <c r="J43" s="662"/>
      <c r="K43" s="662"/>
      <c r="L43" s="662"/>
      <c r="M43" s="662"/>
      <c r="N43" s="662"/>
      <c r="O43" s="662"/>
      <c r="P43" s="662"/>
      <c r="Q43" s="663"/>
      <c r="R43" s="664">
        <v>1299700</v>
      </c>
      <c r="S43" s="665"/>
      <c r="T43" s="665"/>
      <c r="U43" s="665"/>
      <c r="V43" s="665"/>
      <c r="W43" s="665"/>
      <c r="X43" s="665"/>
      <c r="Y43" s="666"/>
      <c r="Z43" s="691">
        <v>3.1</v>
      </c>
      <c r="AA43" s="691"/>
      <c r="AB43" s="691"/>
      <c r="AC43" s="691"/>
      <c r="AD43" s="692" t="s">
        <v>128</v>
      </c>
      <c r="AE43" s="692"/>
      <c r="AF43" s="692"/>
      <c r="AG43" s="692"/>
      <c r="AH43" s="692"/>
      <c r="AI43" s="692"/>
      <c r="AJ43" s="692"/>
      <c r="AK43" s="692"/>
      <c r="AL43" s="667" t="s">
        <v>128</v>
      </c>
      <c r="AM43" s="668"/>
      <c r="AN43" s="668"/>
      <c r="AO43" s="693"/>
      <c r="BV43" s="219"/>
      <c r="BW43" s="219"/>
      <c r="BX43" s="219"/>
      <c r="BY43" s="219"/>
      <c r="BZ43" s="219"/>
      <c r="CA43" s="219"/>
      <c r="CB43" s="219"/>
      <c r="CD43" s="661" t="s">
        <v>355</v>
      </c>
      <c r="CE43" s="662"/>
      <c r="CF43" s="662"/>
      <c r="CG43" s="662"/>
      <c r="CH43" s="662"/>
      <c r="CI43" s="662"/>
      <c r="CJ43" s="662"/>
      <c r="CK43" s="662"/>
      <c r="CL43" s="662"/>
      <c r="CM43" s="662"/>
      <c r="CN43" s="662"/>
      <c r="CO43" s="662"/>
      <c r="CP43" s="662"/>
      <c r="CQ43" s="663"/>
      <c r="CR43" s="664">
        <v>230479</v>
      </c>
      <c r="CS43" s="675"/>
      <c r="CT43" s="675"/>
      <c r="CU43" s="675"/>
      <c r="CV43" s="675"/>
      <c r="CW43" s="675"/>
      <c r="CX43" s="675"/>
      <c r="CY43" s="676"/>
      <c r="CZ43" s="667">
        <v>0.6</v>
      </c>
      <c r="DA43" s="677"/>
      <c r="DB43" s="677"/>
      <c r="DC43" s="678"/>
      <c r="DD43" s="670">
        <v>230479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356</v>
      </c>
      <c r="C44" s="642"/>
      <c r="D44" s="642"/>
      <c r="E44" s="642"/>
      <c r="F44" s="642"/>
      <c r="G44" s="642"/>
      <c r="H44" s="642"/>
      <c r="I44" s="642"/>
      <c r="J44" s="642"/>
      <c r="K44" s="642"/>
      <c r="L44" s="642"/>
      <c r="M44" s="642"/>
      <c r="N44" s="642"/>
      <c r="O44" s="642"/>
      <c r="P44" s="642"/>
      <c r="Q44" s="643"/>
      <c r="R44" s="644">
        <v>42043954</v>
      </c>
      <c r="S44" s="679"/>
      <c r="T44" s="679"/>
      <c r="U44" s="679"/>
      <c r="V44" s="679"/>
      <c r="W44" s="679"/>
      <c r="X44" s="679"/>
      <c r="Y44" s="680"/>
      <c r="Z44" s="681">
        <v>100</v>
      </c>
      <c r="AA44" s="681"/>
      <c r="AB44" s="681"/>
      <c r="AC44" s="681"/>
      <c r="AD44" s="682">
        <v>19329207</v>
      </c>
      <c r="AE44" s="682"/>
      <c r="AF44" s="682"/>
      <c r="AG44" s="682"/>
      <c r="AH44" s="682"/>
      <c r="AI44" s="682"/>
      <c r="AJ44" s="682"/>
      <c r="AK44" s="682"/>
      <c r="AL44" s="647">
        <v>100</v>
      </c>
      <c r="AM44" s="683"/>
      <c r="AN44" s="683"/>
      <c r="AO44" s="684"/>
      <c r="CD44" s="685" t="s">
        <v>303</v>
      </c>
      <c r="CE44" s="686"/>
      <c r="CF44" s="661" t="s">
        <v>357</v>
      </c>
      <c r="CG44" s="662"/>
      <c r="CH44" s="662"/>
      <c r="CI44" s="662"/>
      <c r="CJ44" s="662"/>
      <c r="CK44" s="662"/>
      <c r="CL44" s="662"/>
      <c r="CM44" s="662"/>
      <c r="CN44" s="662"/>
      <c r="CO44" s="662"/>
      <c r="CP44" s="662"/>
      <c r="CQ44" s="663"/>
      <c r="CR44" s="664">
        <v>3844165</v>
      </c>
      <c r="CS44" s="665"/>
      <c r="CT44" s="665"/>
      <c r="CU44" s="665"/>
      <c r="CV44" s="665"/>
      <c r="CW44" s="665"/>
      <c r="CX44" s="665"/>
      <c r="CY44" s="666"/>
      <c r="CZ44" s="667">
        <v>9.4</v>
      </c>
      <c r="DA44" s="668"/>
      <c r="DB44" s="668"/>
      <c r="DC44" s="669"/>
      <c r="DD44" s="670">
        <v>849836</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358</v>
      </c>
      <c r="CG45" s="662"/>
      <c r="CH45" s="662"/>
      <c r="CI45" s="662"/>
      <c r="CJ45" s="662"/>
      <c r="CK45" s="662"/>
      <c r="CL45" s="662"/>
      <c r="CM45" s="662"/>
      <c r="CN45" s="662"/>
      <c r="CO45" s="662"/>
      <c r="CP45" s="662"/>
      <c r="CQ45" s="663"/>
      <c r="CR45" s="664">
        <v>1554524</v>
      </c>
      <c r="CS45" s="675"/>
      <c r="CT45" s="675"/>
      <c r="CU45" s="675"/>
      <c r="CV45" s="675"/>
      <c r="CW45" s="675"/>
      <c r="CX45" s="675"/>
      <c r="CY45" s="676"/>
      <c r="CZ45" s="667">
        <v>3.8</v>
      </c>
      <c r="DA45" s="677"/>
      <c r="DB45" s="677"/>
      <c r="DC45" s="678"/>
      <c r="DD45" s="670">
        <v>138247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360</v>
      </c>
      <c r="CG46" s="662"/>
      <c r="CH46" s="662"/>
      <c r="CI46" s="662"/>
      <c r="CJ46" s="662"/>
      <c r="CK46" s="662"/>
      <c r="CL46" s="662"/>
      <c r="CM46" s="662"/>
      <c r="CN46" s="662"/>
      <c r="CO46" s="662"/>
      <c r="CP46" s="662"/>
      <c r="CQ46" s="663"/>
      <c r="CR46" s="664">
        <v>2252775</v>
      </c>
      <c r="CS46" s="665"/>
      <c r="CT46" s="665"/>
      <c r="CU46" s="665"/>
      <c r="CV46" s="665"/>
      <c r="CW46" s="665"/>
      <c r="CX46" s="665"/>
      <c r="CY46" s="666"/>
      <c r="CZ46" s="667">
        <v>5.5</v>
      </c>
      <c r="DA46" s="668"/>
      <c r="DB46" s="668"/>
      <c r="DC46" s="669"/>
      <c r="DD46" s="670">
        <v>694888</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v>1147158</v>
      </c>
      <c r="CS47" s="675"/>
      <c r="CT47" s="675"/>
      <c r="CU47" s="675"/>
      <c r="CV47" s="675"/>
      <c r="CW47" s="675"/>
      <c r="CX47" s="675"/>
      <c r="CY47" s="676"/>
      <c r="CZ47" s="667">
        <v>2.8</v>
      </c>
      <c r="DA47" s="677"/>
      <c r="DB47" s="677"/>
      <c r="DC47" s="678"/>
      <c r="DD47" s="670">
        <v>739300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365</v>
      </c>
      <c r="CE49" s="642"/>
      <c r="CF49" s="642"/>
      <c r="CG49" s="642"/>
      <c r="CH49" s="642"/>
      <c r="CI49" s="642"/>
      <c r="CJ49" s="642"/>
      <c r="CK49" s="642"/>
      <c r="CL49" s="642"/>
      <c r="CM49" s="642"/>
      <c r="CN49" s="642"/>
      <c r="CO49" s="642"/>
      <c r="CP49" s="642"/>
      <c r="CQ49" s="643"/>
      <c r="CR49" s="644">
        <v>40940842</v>
      </c>
      <c r="CS49" s="645"/>
      <c r="CT49" s="645"/>
      <c r="CU49" s="645"/>
      <c r="CV49" s="645"/>
      <c r="CW49" s="645"/>
      <c r="CX49" s="645"/>
      <c r="CY49" s="646"/>
      <c r="CZ49" s="647">
        <v>100</v>
      </c>
      <c r="DA49" s="648"/>
      <c r="DB49" s="648"/>
      <c r="DC49" s="649"/>
      <c r="DD49" s="650">
        <v>25173939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vZS2ARjmDyH8zzcUKeDeYHCwMEx7al3C7+wW2HQUpnFdR2I6NEqVFPuuyYxv62TxDzEFtCkedCTd4tKaXl6KtQ==" saltValue="ZQHJnhDkYVo/tyX89WJQ1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EA115" sqref="A115:XFD115"/>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367</v>
      </c>
      <c r="DK2" s="787"/>
      <c r="DL2" s="787"/>
      <c r="DM2" s="787"/>
      <c r="DN2" s="787"/>
      <c r="DO2" s="788"/>
      <c r="DP2" s="224"/>
      <c r="DQ2" s="786" t="s">
        <v>368</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371</v>
      </c>
      <c r="B5" s="792"/>
      <c r="C5" s="792"/>
      <c r="D5" s="792"/>
      <c r="E5" s="792"/>
      <c r="F5" s="792"/>
      <c r="G5" s="792"/>
      <c r="H5" s="792"/>
      <c r="I5" s="792"/>
      <c r="J5" s="792"/>
      <c r="K5" s="792"/>
      <c r="L5" s="792"/>
      <c r="M5" s="792"/>
      <c r="N5" s="792"/>
      <c r="O5" s="792"/>
      <c r="P5" s="793"/>
      <c r="Q5" s="797" t="s">
        <v>372</v>
      </c>
      <c r="R5" s="798"/>
      <c r="S5" s="798"/>
      <c r="T5" s="798"/>
      <c r="U5" s="799"/>
      <c r="V5" s="797" t="s">
        <v>373</v>
      </c>
      <c r="W5" s="798"/>
      <c r="X5" s="798"/>
      <c r="Y5" s="798"/>
      <c r="Z5" s="799"/>
      <c r="AA5" s="797" t="s">
        <v>374</v>
      </c>
      <c r="AB5" s="798"/>
      <c r="AC5" s="798"/>
      <c r="AD5" s="798"/>
      <c r="AE5" s="798"/>
      <c r="AF5" s="803" t="s">
        <v>375</v>
      </c>
      <c r="AG5" s="798"/>
      <c r="AH5" s="798"/>
      <c r="AI5" s="798"/>
      <c r="AJ5" s="804"/>
      <c r="AK5" s="798" t="s">
        <v>376</v>
      </c>
      <c r="AL5" s="798"/>
      <c r="AM5" s="798"/>
      <c r="AN5" s="798"/>
      <c r="AO5" s="799"/>
      <c r="AP5" s="797" t="s">
        <v>377</v>
      </c>
      <c r="AQ5" s="798"/>
      <c r="AR5" s="798"/>
      <c r="AS5" s="798"/>
      <c r="AT5" s="799"/>
      <c r="AU5" s="797" t="s">
        <v>378</v>
      </c>
      <c r="AV5" s="798"/>
      <c r="AW5" s="798"/>
      <c r="AX5" s="798"/>
      <c r="AY5" s="804"/>
      <c r="AZ5" s="228"/>
      <c r="BA5" s="228"/>
      <c r="BB5" s="228"/>
      <c r="BC5" s="228"/>
      <c r="BD5" s="228"/>
      <c r="BE5" s="229"/>
      <c r="BF5" s="229"/>
      <c r="BG5" s="229"/>
      <c r="BH5" s="229"/>
      <c r="BI5" s="229"/>
      <c r="BJ5" s="229"/>
      <c r="BK5" s="229"/>
      <c r="BL5" s="229"/>
      <c r="BM5" s="229"/>
      <c r="BN5" s="229"/>
      <c r="BO5" s="229"/>
      <c r="BP5" s="229"/>
      <c r="BQ5" s="791" t="s">
        <v>379</v>
      </c>
      <c r="BR5" s="792"/>
      <c r="BS5" s="792"/>
      <c r="BT5" s="792"/>
      <c r="BU5" s="792"/>
      <c r="BV5" s="792"/>
      <c r="BW5" s="792"/>
      <c r="BX5" s="792"/>
      <c r="BY5" s="792"/>
      <c r="BZ5" s="792"/>
      <c r="CA5" s="792"/>
      <c r="CB5" s="792"/>
      <c r="CC5" s="792"/>
      <c r="CD5" s="792"/>
      <c r="CE5" s="792"/>
      <c r="CF5" s="792"/>
      <c r="CG5" s="793"/>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27" t="s">
        <v>385</v>
      </c>
      <c r="DH5" s="828"/>
      <c r="DI5" s="828"/>
      <c r="DJ5" s="828"/>
      <c r="DK5" s="829"/>
      <c r="DL5" s="827" t="s">
        <v>386</v>
      </c>
      <c r="DM5" s="828"/>
      <c r="DN5" s="828"/>
      <c r="DO5" s="828"/>
      <c r="DP5" s="829"/>
      <c r="DQ5" s="797" t="s">
        <v>387</v>
      </c>
      <c r="DR5" s="798"/>
      <c r="DS5" s="798"/>
      <c r="DT5" s="798"/>
      <c r="DU5" s="799"/>
      <c r="DV5" s="797" t="s">
        <v>378</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388</v>
      </c>
      <c r="C7" s="814"/>
      <c r="D7" s="814"/>
      <c r="E7" s="814"/>
      <c r="F7" s="814"/>
      <c r="G7" s="814"/>
      <c r="H7" s="814"/>
      <c r="I7" s="814"/>
      <c r="J7" s="814"/>
      <c r="K7" s="814"/>
      <c r="L7" s="814"/>
      <c r="M7" s="814"/>
      <c r="N7" s="814"/>
      <c r="O7" s="814"/>
      <c r="P7" s="815"/>
      <c r="Q7" s="816">
        <v>42127</v>
      </c>
      <c r="R7" s="817"/>
      <c r="S7" s="817"/>
      <c r="T7" s="817"/>
      <c r="U7" s="817"/>
      <c r="V7" s="817">
        <v>41024</v>
      </c>
      <c r="W7" s="817"/>
      <c r="X7" s="817"/>
      <c r="Y7" s="817"/>
      <c r="Z7" s="817"/>
      <c r="AA7" s="817">
        <v>1102</v>
      </c>
      <c r="AB7" s="817"/>
      <c r="AC7" s="817"/>
      <c r="AD7" s="817"/>
      <c r="AE7" s="818"/>
      <c r="AF7" s="819">
        <v>918</v>
      </c>
      <c r="AG7" s="820"/>
      <c r="AH7" s="820"/>
      <c r="AI7" s="820"/>
      <c r="AJ7" s="821"/>
      <c r="AK7" s="822">
        <v>1568</v>
      </c>
      <c r="AL7" s="823"/>
      <c r="AM7" s="823"/>
      <c r="AN7" s="823"/>
      <c r="AO7" s="823"/>
      <c r="AP7" s="823">
        <v>42601</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589</v>
      </c>
      <c r="BT7" s="811"/>
      <c r="BU7" s="811"/>
      <c r="BV7" s="811"/>
      <c r="BW7" s="811"/>
      <c r="BX7" s="811"/>
      <c r="BY7" s="811"/>
      <c r="BZ7" s="811"/>
      <c r="CA7" s="811"/>
      <c r="CB7" s="811"/>
      <c r="CC7" s="811"/>
      <c r="CD7" s="811"/>
      <c r="CE7" s="811"/>
      <c r="CF7" s="811"/>
      <c r="CG7" s="826"/>
      <c r="CH7" s="807">
        <v>-2</v>
      </c>
      <c r="CI7" s="808"/>
      <c r="CJ7" s="808"/>
      <c r="CK7" s="808"/>
      <c r="CL7" s="809"/>
      <c r="CM7" s="807">
        <v>95</v>
      </c>
      <c r="CN7" s="808"/>
      <c r="CO7" s="808"/>
      <c r="CP7" s="808"/>
      <c r="CQ7" s="809"/>
      <c r="CR7" s="807">
        <v>5</v>
      </c>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x14ac:dyDescent="0.2">
      <c r="A8" s="234">
        <v>2</v>
      </c>
      <c r="B8" s="844" t="s">
        <v>389</v>
      </c>
      <c r="C8" s="845"/>
      <c r="D8" s="845"/>
      <c r="E8" s="845"/>
      <c r="F8" s="845"/>
      <c r="G8" s="845"/>
      <c r="H8" s="845"/>
      <c r="I8" s="845"/>
      <c r="J8" s="845"/>
      <c r="K8" s="845"/>
      <c r="L8" s="845"/>
      <c r="M8" s="845"/>
      <c r="N8" s="845"/>
      <c r="O8" s="845"/>
      <c r="P8" s="846"/>
      <c r="Q8" s="847">
        <v>34</v>
      </c>
      <c r="R8" s="848"/>
      <c r="S8" s="848"/>
      <c r="T8" s="848"/>
      <c r="U8" s="848"/>
      <c r="V8" s="848">
        <v>33</v>
      </c>
      <c r="W8" s="848"/>
      <c r="X8" s="848"/>
      <c r="Y8" s="848"/>
      <c r="Z8" s="848"/>
      <c r="AA8" s="848">
        <v>1</v>
      </c>
      <c r="AB8" s="848"/>
      <c r="AC8" s="848"/>
      <c r="AD8" s="848"/>
      <c r="AE8" s="849"/>
      <c r="AF8" s="850">
        <v>1</v>
      </c>
      <c r="AG8" s="851"/>
      <c r="AH8" s="851"/>
      <c r="AI8" s="851"/>
      <c r="AJ8" s="852"/>
      <c r="AK8" s="833">
        <v>10</v>
      </c>
      <c r="AL8" s="834"/>
      <c r="AM8" s="834"/>
      <c r="AN8" s="834"/>
      <c r="AO8" s="834"/>
      <c r="AP8" s="834" t="s">
        <v>595</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590</v>
      </c>
      <c r="BT8" s="838"/>
      <c r="BU8" s="838"/>
      <c r="BV8" s="838"/>
      <c r="BW8" s="838"/>
      <c r="BX8" s="838"/>
      <c r="BY8" s="838"/>
      <c r="BZ8" s="838"/>
      <c r="CA8" s="838"/>
      <c r="CB8" s="838"/>
      <c r="CC8" s="838"/>
      <c r="CD8" s="838"/>
      <c r="CE8" s="838"/>
      <c r="CF8" s="838"/>
      <c r="CG8" s="839"/>
      <c r="CH8" s="840">
        <v>-15</v>
      </c>
      <c r="CI8" s="841"/>
      <c r="CJ8" s="841"/>
      <c r="CK8" s="841"/>
      <c r="CL8" s="842"/>
      <c r="CM8" s="840">
        <v>62</v>
      </c>
      <c r="CN8" s="841"/>
      <c r="CO8" s="841"/>
      <c r="CP8" s="841"/>
      <c r="CQ8" s="842"/>
      <c r="CR8" s="840">
        <v>6</v>
      </c>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591</v>
      </c>
      <c r="BT9" s="838"/>
      <c r="BU9" s="838"/>
      <c r="BV9" s="838"/>
      <c r="BW9" s="838"/>
      <c r="BX9" s="838"/>
      <c r="BY9" s="838"/>
      <c r="BZ9" s="838"/>
      <c r="CA9" s="838"/>
      <c r="CB9" s="838"/>
      <c r="CC9" s="838"/>
      <c r="CD9" s="838"/>
      <c r="CE9" s="838"/>
      <c r="CF9" s="838"/>
      <c r="CG9" s="839"/>
      <c r="CH9" s="840"/>
      <c r="CI9" s="841"/>
      <c r="CJ9" s="841"/>
      <c r="CK9" s="841"/>
      <c r="CL9" s="842"/>
      <c r="CM9" s="840">
        <v>110</v>
      </c>
      <c r="CN9" s="841"/>
      <c r="CO9" s="841"/>
      <c r="CP9" s="841"/>
      <c r="CQ9" s="842"/>
      <c r="CR9" s="840">
        <v>110</v>
      </c>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592</v>
      </c>
      <c r="BT10" s="838"/>
      <c r="BU10" s="838"/>
      <c r="BV10" s="838"/>
      <c r="BW10" s="838"/>
      <c r="BX10" s="838"/>
      <c r="BY10" s="838"/>
      <c r="BZ10" s="838"/>
      <c r="CA10" s="838"/>
      <c r="CB10" s="838"/>
      <c r="CC10" s="838"/>
      <c r="CD10" s="838"/>
      <c r="CE10" s="838"/>
      <c r="CF10" s="838"/>
      <c r="CG10" s="839"/>
      <c r="CH10" s="840">
        <v>-3</v>
      </c>
      <c r="CI10" s="841"/>
      <c r="CJ10" s="841"/>
      <c r="CK10" s="841"/>
      <c r="CL10" s="842"/>
      <c r="CM10" s="840">
        <v>100</v>
      </c>
      <c r="CN10" s="841"/>
      <c r="CO10" s="841"/>
      <c r="CP10" s="841"/>
      <c r="CQ10" s="842"/>
      <c r="CR10" s="840">
        <v>70</v>
      </c>
      <c r="CS10" s="841"/>
      <c r="CT10" s="841"/>
      <c r="CU10" s="841"/>
      <c r="CV10" s="842"/>
      <c r="CW10" s="840">
        <v>63</v>
      </c>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t="s">
        <v>593</v>
      </c>
      <c r="BT11" s="838"/>
      <c r="BU11" s="838"/>
      <c r="BV11" s="838"/>
      <c r="BW11" s="838"/>
      <c r="BX11" s="838"/>
      <c r="BY11" s="838"/>
      <c r="BZ11" s="838"/>
      <c r="CA11" s="838"/>
      <c r="CB11" s="838"/>
      <c r="CC11" s="838"/>
      <c r="CD11" s="838"/>
      <c r="CE11" s="838"/>
      <c r="CF11" s="838"/>
      <c r="CG11" s="839"/>
      <c r="CH11" s="840">
        <v>3</v>
      </c>
      <c r="CI11" s="841"/>
      <c r="CJ11" s="841"/>
      <c r="CK11" s="841"/>
      <c r="CL11" s="842"/>
      <c r="CM11" s="840">
        <v>47</v>
      </c>
      <c r="CN11" s="841"/>
      <c r="CO11" s="841"/>
      <c r="CP11" s="841"/>
      <c r="CQ11" s="842"/>
      <c r="CR11" s="840">
        <v>12</v>
      </c>
      <c r="CS11" s="841"/>
      <c r="CT11" s="841"/>
      <c r="CU11" s="841"/>
      <c r="CV11" s="842"/>
      <c r="CW11" s="840">
        <v>11</v>
      </c>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t="s">
        <v>594</v>
      </c>
      <c r="BT12" s="838"/>
      <c r="BU12" s="838"/>
      <c r="BV12" s="838"/>
      <c r="BW12" s="838"/>
      <c r="BX12" s="838"/>
      <c r="BY12" s="838"/>
      <c r="BZ12" s="838"/>
      <c r="CA12" s="838"/>
      <c r="CB12" s="838"/>
      <c r="CC12" s="838"/>
      <c r="CD12" s="838"/>
      <c r="CE12" s="838"/>
      <c r="CF12" s="838"/>
      <c r="CG12" s="839"/>
      <c r="CH12" s="840">
        <v>1</v>
      </c>
      <c r="CI12" s="841"/>
      <c r="CJ12" s="841"/>
      <c r="CK12" s="841"/>
      <c r="CL12" s="842"/>
      <c r="CM12" s="840">
        <v>24</v>
      </c>
      <c r="CN12" s="841"/>
      <c r="CO12" s="841"/>
      <c r="CP12" s="841"/>
      <c r="CQ12" s="842"/>
      <c r="CR12" s="840">
        <v>10</v>
      </c>
      <c r="CS12" s="841"/>
      <c r="CT12" s="841"/>
      <c r="CU12" s="841"/>
      <c r="CV12" s="842"/>
      <c r="CW12" s="840">
        <v>10</v>
      </c>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390</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391</v>
      </c>
      <c r="B23" s="853" t="s">
        <v>392</v>
      </c>
      <c r="C23" s="854"/>
      <c r="D23" s="854"/>
      <c r="E23" s="854"/>
      <c r="F23" s="854"/>
      <c r="G23" s="854"/>
      <c r="H23" s="854"/>
      <c r="I23" s="854"/>
      <c r="J23" s="854"/>
      <c r="K23" s="854"/>
      <c r="L23" s="854"/>
      <c r="M23" s="854"/>
      <c r="N23" s="854"/>
      <c r="O23" s="854"/>
      <c r="P23" s="855"/>
      <c r="Q23" s="856">
        <v>42044</v>
      </c>
      <c r="R23" s="857"/>
      <c r="S23" s="857"/>
      <c r="T23" s="857"/>
      <c r="U23" s="857"/>
      <c r="V23" s="857">
        <v>40941</v>
      </c>
      <c r="W23" s="857"/>
      <c r="X23" s="857"/>
      <c r="Y23" s="857"/>
      <c r="Z23" s="857"/>
      <c r="AA23" s="857"/>
      <c r="AB23" s="857"/>
      <c r="AC23" s="857"/>
      <c r="AD23" s="857"/>
      <c r="AE23" s="858"/>
      <c r="AF23" s="859">
        <v>919</v>
      </c>
      <c r="AG23" s="857"/>
      <c r="AH23" s="857"/>
      <c r="AI23" s="857"/>
      <c r="AJ23" s="860"/>
      <c r="AK23" s="861"/>
      <c r="AL23" s="862"/>
      <c r="AM23" s="862"/>
      <c r="AN23" s="862"/>
      <c r="AO23" s="862"/>
      <c r="AP23" s="857"/>
      <c r="AQ23" s="857"/>
      <c r="AR23" s="857"/>
      <c r="AS23" s="857"/>
      <c r="AT23" s="857"/>
      <c r="AU23" s="873"/>
      <c r="AV23" s="873"/>
      <c r="AW23" s="873"/>
      <c r="AX23" s="873"/>
      <c r="AY23" s="874"/>
      <c r="AZ23" s="875" t="s">
        <v>393</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394</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395</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371</v>
      </c>
      <c r="B26" s="792"/>
      <c r="C26" s="792"/>
      <c r="D26" s="792"/>
      <c r="E26" s="792"/>
      <c r="F26" s="792"/>
      <c r="G26" s="792"/>
      <c r="H26" s="792"/>
      <c r="I26" s="792"/>
      <c r="J26" s="792"/>
      <c r="K26" s="792"/>
      <c r="L26" s="792"/>
      <c r="M26" s="792"/>
      <c r="N26" s="792"/>
      <c r="O26" s="792"/>
      <c r="P26" s="793"/>
      <c r="Q26" s="797" t="s">
        <v>396</v>
      </c>
      <c r="R26" s="798"/>
      <c r="S26" s="798"/>
      <c r="T26" s="798"/>
      <c r="U26" s="799"/>
      <c r="V26" s="797" t="s">
        <v>397</v>
      </c>
      <c r="W26" s="798"/>
      <c r="X26" s="798"/>
      <c r="Y26" s="798"/>
      <c r="Z26" s="799"/>
      <c r="AA26" s="797" t="s">
        <v>398</v>
      </c>
      <c r="AB26" s="798"/>
      <c r="AC26" s="798"/>
      <c r="AD26" s="798"/>
      <c r="AE26" s="798"/>
      <c r="AF26" s="878" t="s">
        <v>399</v>
      </c>
      <c r="AG26" s="879"/>
      <c r="AH26" s="879"/>
      <c r="AI26" s="879"/>
      <c r="AJ26" s="880"/>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378</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404</v>
      </c>
      <c r="C28" s="814"/>
      <c r="D28" s="814"/>
      <c r="E28" s="814"/>
      <c r="F28" s="814"/>
      <c r="G28" s="814"/>
      <c r="H28" s="814"/>
      <c r="I28" s="814"/>
      <c r="J28" s="814"/>
      <c r="K28" s="814"/>
      <c r="L28" s="814"/>
      <c r="M28" s="814"/>
      <c r="N28" s="814"/>
      <c r="O28" s="814"/>
      <c r="P28" s="815"/>
      <c r="Q28" s="886">
        <v>7864</v>
      </c>
      <c r="R28" s="887"/>
      <c r="S28" s="887"/>
      <c r="T28" s="887"/>
      <c r="U28" s="887"/>
      <c r="V28" s="887">
        <v>7247</v>
      </c>
      <c r="W28" s="887"/>
      <c r="X28" s="887"/>
      <c r="Y28" s="887"/>
      <c r="Z28" s="887"/>
      <c r="AA28" s="887">
        <v>618</v>
      </c>
      <c r="AB28" s="887"/>
      <c r="AC28" s="887"/>
      <c r="AD28" s="887"/>
      <c r="AE28" s="888"/>
      <c r="AF28" s="889">
        <v>618</v>
      </c>
      <c r="AG28" s="887"/>
      <c r="AH28" s="887"/>
      <c r="AI28" s="887"/>
      <c r="AJ28" s="890"/>
      <c r="AK28" s="891">
        <v>656</v>
      </c>
      <c r="AL28" s="892"/>
      <c r="AM28" s="892"/>
      <c r="AN28" s="892"/>
      <c r="AO28" s="892"/>
      <c r="AP28" s="892" t="s">
        <v>595</v>
      </c>
      <c r="AQ28" s="892"/>
      <c r="AR28" s="892"/>
      <c r="AS28" s="892"/>
      <c r="AT28" s="892"/>
      <c r="AU28" s="892" t="s">
        <v>595</v>
      </c>
      <c r="AV28" s="892"/>
      <c r="AW28" s="892"/>
      <c r="AX28" s="892"/>
      <c r="AY28" s="892"/>
      <c r="AZ28" s="893" t="s">
        <v>595</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405</v>
      </c>
      <c r="C29" s="845"/>
      <c r="D29" s="845"/>
      <c r="E29" s="845"/>
      <c r="F29" s="845"/>
      <c r="G29" s="845"/>
      <c r="H29" s="845"/>
      <c r="I29" s="845"/>
      <c r="J29" s="845"/>
      <c r="K29" s="845"/>
      <c r="L29" s="845"/>
      <c r="M29" s="845"/>
      <c r="N29" s="845"/>
      <c r="O29" s="845"/>
      <c r="P29" s="846"/>
      <c r="Q29" s="847">
        <v>7401</v>
      </c>
      <c r="R29" s="848"/>
      <c r="S29" s="848"/>
      <c r="T29" s="848"/>
      <c r="U29" s="848"/>
      <c r="V29" s="848">
        <v>7250</v>
      </c>
      <c r="W29" s="848"/>
      <c r="X29" s="848"/>
      <c r="Y29" s="848"/>
      <c r="Z29" s="848"/>
      <c r="AA29" s="848">
        <v>151</v>
      </c>
      <c r="AB29" s="848"/>
      <c r="AC29" s="848"/>
      <c r="AD29" s="848"/>
      <c r="AE29" s="849"/>
      <c r="AF29" s="850">
        <v>151</v>
      </c>
      <c r="AG29" s="851"/>
      <c r="AH29" s="851"/>
      <c r="AI29" s="851"/>
      <c r="AJ29" s="852"/>
      <c r="AK29" s="898">
        <v>1174</v>
      </c>
      <c r="AL29" s="894"/>
      <c r="AM29" s="894"/>
      <c r="AN29" s="894"/>
      <c r="AO29" s="894"/>
      <c r="AP29" s="894" t="s">
        <v>595</v>
      </c>
      <c r="AQ29" s="894"/>
      <c r="AR29" s="894"/>
      <c r="AS29" s="894"/>
      <c r="AT29" s="894"/>
      <c r="AU29" s="894" t="s">
        <v>595</v>
      </c>
      <c r="AV29" s="894"/>
      <c r="AW29" s="894"/>
      <c r="AX29" s="894"/>
      <c r="AY29" s="894"/>
      <c r="AZ29" s="895" t="s">
        <v>595</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406</v>
      </c>
      <c r="C30" s="845"/>
      <c r="D30" s="845"/>
      <c r="E30" s="845"/>
      <c r="F30" s="845"/>
      <c r="G30" s="845"/>
      <c r="H30" s="845"/>
      <c r="I30" s="845"/>
      <c r="J30" s="845"/>
      <c r="K30" s="845"/>
      <c r="L30" s="845"/>
      <c r="M30" s="845"/>
      <c r="N30" s="845"/>
      <c r="O30" s="845"/>
      <c r="P30" s="846"/>
      <c r="Q30" s="847">
        <v>796</v>
      </c>
      <c r="R30" s="848"/>
      <c r="S30" s="848"/>
      <c r="T30" s="848"/>
      <c r="U30" s="848"/>
      <c r="V30" s="848">
        <v>795</v>
      </c>
      <c r="W30" s="848"/>
      <c r="X30" s="848"/>
      <c r="Y30" s="848"/>
      <c r="Z30" s="848"/>
      <c r="AA30" s="848">
        <v>2</v>
      </c>
      <c r="AB30" s="848"/>
      <c r="AC30" s="848"/>
      <c r="AD30" s="848"/>
      <c r="AE30" s="849"/>
      <c r="AF30" s="850">
        <v>2</v>
      </c>
      <c r="AG30" s="851"/>
      <c r="AH30" s="851"/>
      <c r="AI30" s="851"/>
      <c r="AJ30" s="852"/>
      <c r="AK30" s="898">
        <v>217</v>
      </c>
      <c r="AL30" s="894"/>
      <c r="AM30" s="894"/>
      <c r="AN30" s="894"/>
      <c r="AO30" s="894"/>
      <c r="AP30" s="894" t="s">
        <v>595</v>
      </c>
      <c r="AQ30" s="894"/>
      <c r="AR30" s="894"/>
      <c r="AS30" s="894"/>
      <c r="AT30" s="894"/>
      <c r="AU30" s="894" t="s">
        <v>595</v>
      </c>
      <c r="AV30" s="894"/>
      <c r="AW30" s="894"/>
      <c r="AX30" s="894"/>
      <c r="AY30" s="894"/>
      <c r="AZ30" s="895" t="s">
        <v>595</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407</v>
      </c>
      <c r="C31" s="845"/>
      <c r="D31" s="845"/>
      <c r="E31" s="845"/>
      <c r="F31" s="845"/>
      <c r="G31" s="845"/>
      <c r="H31" s="845"/>
      <c r="I31" s="845"/>
      <c r="J31" s="845"/>
      <c r="K31" s="845"/>
      <c r="L31" s="845"/>
      <c r="M31" s="845"/>
      <c r="N31" s="845"/>
      <c r="O31" s="845"/>
      <c r="P31" s="846"/>
      <c r="Q31" s="847">
        <v>1701</v>
      </c>
      <c r="R31" s="848"/>
      <c r="S31" s="848"/>
      <c r="T31" s="848"/>
      <c r="U31" s="848"/>
      <c r="V31" s="848">
        <v>1502</v>
      </c>
      <c r="W31" s="848"/>
      <c r="X31" s="848"/>
      <c r="Y31" s="848"/>
      <c r="Z31" s="848"/>
      <c r="AA31" s="848">
        <v>199</v>
      </c>
      <c r="AB31" s="848"/>
      <c r="AC31" s="848"/>
      <c r="AD31" s="848"/>
      <c r="AE31" s="849"/>
      <c r="AF31" s="850">
        <v>2402</v>
      </c>
      <c r="AG31" s="851"/>
      <c r="AH31" s="851"/>
      <c r="AI31" s="851"/>
      <c r="AJ31" s="852"/>
      <c r="AK31" s="898">
        <v>10</v>
      </c>
      <c r="AL31" s="894"/>
      <c r="AM31" s="894"/>
      <c r="AN31" s="894"/>
      <c r="AO31" s="894"/>
      <c r="AP31" s="894">
        <v>7502</v>
      </c>
      <c r="AQ31" s="894"/>
      <c r="AR31" s="894"/>
      <c r="AS31" s="894"/>
      <c r="AT31" s="894"/>
      <c r="AU31" s="894">
        <v>225</v>
      </c>
      <c r="AV31" s="894"/>
      <c r="AW31" s="894"/>
      <c r="AX31" s="894"/>
      <c r="AY31" s="894"/>
      <c r="AZ31" s="895" t="s">
        <v>595</v>
      </c>
      <c r="BA31" s="895"/>
      <c r="BB31" s="895"/>
      <c r="BC31" s="895"/>
      <c r="BD31" s="895"/>
      <c r="BE31" s="896" t="s">
        <v>408</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409</v>
      </c>
      <c r="C32" s="845"/>
      <c r="D32" s="845"/>
      <c r="E32" s="845"/>
      <c r="F32" s="845"/>
      <c r="G32" s="845"/>
      <c r="H32" s="845"/>
      <c r="I32" s="845"/>
      <c r="J32" s="845"/>
      <c r="K32" s="845"/>
      <c r="L32" s="845"/>
      <c r="M32" s="845"/>
      <c r="N32" s="845"/>
      <c r="O32" s="845"/>
      <c r="P32" s="846"/>
      <c r="Q32" s="847">
        <v>2265</v>
      </c>
      <c r="R32" s="848"/>
      <c r="S32" s="848"/>
      <c r="T32" s="848"/>
      <c r="U32" s="848"/>
      <c r="V32" s="848">
        <v>2053</v>
      </c>
      <c r="W32" s="848"/>
      <c r="X32" s="848"/>
      <c r="Y32" s="848"/>
      <c r="Z32" s="848"/>
      <c r="AA32" s="848">
        <v>212</v>
      </c>
      <c r="AB32" s="848"/>
      <c r="AC32" s="848"/>
      <c r="AD32" s="848"/>
      <c r="AE32" s="849"/>
      <c r="AF32" s="850">
        <v>351</v>
      </c>
      <c r="AG32" s="851"/>
      <c r="AH32" s="851"/>
      <c r="AI32" s="851"/>
      <c r="AJ32" s="852"/>
      <c r="AK32" s="898">
        <v>737</v>
      </c>
      <c r="AL32" s="894"/>
      <c r="AM32" s="894"/>
      <c r="AN32" s="894"/>
      <c r="AO32" s="894"/>
      <c r="AP32" s="894">
        <v>13417</v>
      </c>
      <c r="AQ32" s="894"/>
      <c r="AR32" s="894"/>
      <c r="AS32" s="894"/>
      <c r="AT32" s="894"/>
      <c r="AU32" s="894">
        <v>9432</v>
      </c>
      <c r="AV32" s="894"/>
      <c r="AW32" s="894"/>
      <c r="AX32" s="894"/>
      <c r="AY32" s="894"/>
      <c r="AZ32" s="895" t="s">
        <v>595</v>
      </c>
      <c r="BA32" s="895"/>
      <c r="BB32" s="895"/>
      <c r="BC32" s="895"/>
      <c r="BD32" s="895"/>
      <c r="BE32" s="896" t="s">
        <v>410</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411</v>
      </c>
      <c r="C33" s="845"/>
      <c r="D33" s="845"/>
      <c r="E33" s="845"/>
      <c r="F33" s="845"/>
      <c r="G33" s="845"/>
      <c r="H33" s="845"/>
      <c r="I33" s="845"/>
      <c r="J33" s="845"/>
      <c r="K33" s="845"/>
      <c r="L33" s="845"/>
      <c r="M33" s="845"/>
      <c r="N33" s="845"/>
      <c r="O33" s="845"/>
      <c r="P33" s="846"/>
      <c r="Q33" s="847">
        <v>5</v>
      </c>
      <c r="R33" s="848"/>
      <c r="S33" s="848"/>
      <c r="T33" s="848"/>
      <c r="U33" s="848"/>
      <c r="V33" s="848">
        <v>5</v>
      </c>
      <c r="W33" s="848"/>
      <c r="X33" s="848"/>
      <c r="Y33" s="848"/>
      <c r="Z33" s="848"/>
      <c r="AA33" s="848" t="s">
        <v>577</v>
      </c>
      <c r="AB33" s="848"/>
      <c r="AC33" s="848"/>
      <c r="AD33" s="848"/>
      <c r="AE33" s="849"/>
      <c r="AF33" s="850" t="s">
        <v>393</v>
      </c>
      <c r="AG33" s="851"/>
      <c r="AH33" s="851"/>
      <c r="AI33" s="851"/>
      <c r="AJ33" s="852"/>
      <c r="AK33" s="898">
        <v>2</v>
      </c>
      <c r="AL33" s="894"/>
      <c r="AM33" s="894"/>
      <c r="AN33" s="894"/>
      <c r="AO33" s="894"/>
      <c r="AP33" s="894">
        <v>8</v>
      </c>
      <c r="AQ33" s="894"/>
      <c r="AR33" s="894"/>
      <c r="AS33" s="894"/>
      <c r="AT33" s="894"/>
      <c r="AU33" s="894">
        <v>8</v>
      </c>
      <c r="AV33" s="894"/>
      <c r="AW33" s="894"/>
      <c r="AX33" s="894"/>
      <c r="AY33" s="894"/>
      <c r="AZ33" s="895" t="s">
        <v>595</v>
      </c>
      <c r="BA33" s="895"/>
      <c r="BB33" s="895"/>
      <c r="BC33" s="895"/>
      <c r="BD33" s="895"/>
      <c r="BE33" s="896" t="s">
        <v>412</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413</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391</v>
      </c>
      <c r="B63" s="853" t="s">
        <v>414</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3523</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227</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416</v>
      </c>
      <c r="B66" s="792"/>
      <c r="C66" s="792"/>
      <c r="D66" s="792"/>
      <c r="E66" s="792"/>
      <c r="F66" s="792"/>
      <c r="G66" s="792"/>
      <c r="H66" s="792"/>
      <c r="I66" s="792"/>
      <c r="J66" s="792"/>
      <c r="K66" s="792"/>
      <c r="L66" s="792"/>
      <c r="M66" s="792"/>
      <c r="N66" s="792"/>
      <c r="O66" s="792"/>
      <c r="P66" s="793"/>
      <c r="Q66" s="797" t="s">
        <v>417</v>
      </c>
      <c r="R66" s="798"/>
      <c r="S66" s="798"/>
      <c r="T66" s="798"/>
      <c r="U66" s="799"/>
      <c r="V66" s="797" t="s">
        <v>397</v>
      </c>
      <c r="W66" s="798"/>
      <c r="X66" s="798"/>
      <c r="Y66" s="798"/>
      <c r="Z66" s="799"/>
      <c r="AA66" s="797" t="s">
        <v>398</v>
      </c>
      <c r="AB66" s="798"/>
      <c r="AC66" s="798"/>
      <c r="AD66" s="798"/>
      <c r="AE66" s="799"/>
      <c r="AF66" s="918" t="s">
        <v>418</v>
      </c>
      <c r="AG66" s="879"/>
      <c r="AH66" s="879"/>
      <c r="AI66" s="879"/>
      <c r="AJ66" s="919"/>
      <c r="AK66" s="797" t="s">
        <v>419</v>
      </c>
      <c r="AL66" s="792"/>
      <c r="AM66" s="792"/>
      <c r="AN66" s="792"/>
      <c r="AO66" s="793"/>
      <c r="AP66" s="797" t="s">
        <v>401</v>
      </c>
      <c r="AQ66" s="798"/>
      <c r="AR66" s="798"/>
      <c r="AS66" s="798"/>
      <c r="AT66" s="799"/>
      <c r="AU66" s="797" t="s">
        <v>420</v>
      </c>
      <c r="AV66" s="798"/>
      <c r="AW66" s="798"/>
      <c r="AX66" s="798"/>
      <c r="AY66" s="799"/>
      <c r="AZ66" s="797" t="s">
        <v>378</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578</v>
      </c>
      <c r="C68" s="934"/>
      <c r="D68" s="934"/>
      <c r="E68" s="934"/>
      <c r="F68" s="934"/>
      <c r="G68" s="934"/>
      <c r="H68" s="934"/>
      <c r="I68" s="934"/>
      <c r="J68" s="934"/>
      <c r="K68" s="934"/>
      <c r="L68" s="934"/>
      <c r="M68" s="934"/>
      <c r="N68" s="934"/>
      <c r="O68" s="934"/>
      <c r="P68" s="935"/>
      <c r="Q68" s="936">
        <v>7568</v>
      </c>
      <c r="R68" s="930"/>
      <c r="S68" s="930"/>
      <c r="T68" s="930"/>
      <c r="U68" s="930"/>
      <c r="V68" s="930">
        <v>6559</v>
      </c>
      <c r="W68" s="930"/>
      <c r="X68" s="930"/>
      <c r="Y68" s="930"/>
      <c r="Z68" s="930"/>
      <c r="AA68" s="930">
        <v>1010</v>
      </c>
      <c r="AB68" s="930"/>
      <c r="AC68" s="930"/>
      <c r="AD68" s="930"/>
      <c r="AE68" s="930"/>
      <c r="AF68" s="930">
        <v>1802</v>
      </c>
      <c r="AG68" s="930"/>
      <c r="AH68" s="930"/>
      <c r="AI68" s="930"/>
      <c r="AJ68" s="930"/>
      <c r="AK68" s="930">
        <v>580</v>
      </c>
      <c r="AL68" s="930"/>
      <c r="AM68" s="930"/>
      <c r="AN68" s="930"/>
      <c r="AO68" s="930"/>
      <c r="AP68" s="930">
        <v>4680</v>
      </c>
      <c r="AQ68" s="930"/>
      <c r="AR68" s="930"/>
      <c r="AS68" s="930"/>
      <c r="AT68" s="930"/>
      <c r="AU68" s="930">
        <v>1919</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579</v>
      </c>
      <c r="C69" s="938"/>
      <c r="D69" s="938"/>
      <c r="E69" s="938"/>
      <c r="F69" s="938"/>
      <c r="G69" s="938"/>
      <c r="H69" s="938"/>
      <c r="I69" s="938"/>
      <c r="J69" s="938"/>
      <c r="K69" s="938"/>
      <c r="L69" s="938"/>
      <c r="M69" s="938"/>
      <c r="N69" s="938"/>
      <c r="O69" s="938"/>
      <c r="P69" s="939"/>
      <c r="Q69" s="940">
        <v>798</v>
      </c>
      <c r="R69" s="894"/>
      <c r="S69" s="894"/>
      <c r="T69" s="894"/>
      <c r="U69" s="894"/>
      <c r="V69" s="894">
        <v>745</v>
      </c>
      <c r="W69" s="894"/>
      <c r="X69" s="894"/>
      <c r="Y69" s="894"/>
      <c r="Z69" s="894"/>
      <c r="AA69" s="894">
        <v>53</v>
      </c>
      <c r="AB69" s="894"/>
      <c r="AC69" s="894"/>
      <c r="AD69" s="894"/>
      <c r="AE69" s="894"/>
      <c r="AF69" s="894">
        <v>53</v>
      </c>
      <c r="AG69" s="894"/>
      <c r="AH69" s="894"/>
      <c r="AI69" s="894"/>
      <c r="AJ69" s="894"/>
      <c r="AK69" s="894">
        <v>0</v>
      </c>
      <c r="AL69" s="894"/>
      <c r="AM69" s="894"/>
      <c r="AN69" s="894"/>
      <c r="AO69" s="894"/>
      <c r="AP69" s="894" t="s">
        <v>595</v>
      </c>
      <c r="AQ69" s="894"/>
      <c r="AR69" s="894"/>
      <c r="AS69" s="894"/>
      <c r="AT69" s="894"/>
      <c r="AU69" s="894" t="s">
        <v>595</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580</v>
      </c>
      <c r="C70" s="938"/>
      <c r="D70" s="938"/>
      <c r="E70" s="938"/>
      <c r="F70" s="938"/>
      <c r="G70" s="938"/>
      <c r="H70" s="938"/>
      <c r="I70" s="938"/>
      <c r="J70" s="938"/>
      <c r="K70" s="938"/>
      <c r="L70" s="938"/>
      <c r="M70" s="938"/>
      <c r="N70" s="938"/>
      <c r="O70" s="938"/>
      <c r="P70" s="939"/>
      <c r="Q70" s="940">
        <v>254237</v>
      </c>
      <c r="R70" s="894"/>
      <c r="S70" s="894"/>
      <c r="T70" s="894"/>
      <c r="U70" s="894"/>
      <c r="V70" s="894">
        <v>237960</v>
      </c>
      <c r="W70" s="894"/>
      <c r="X70" s="894"/>
      <c r="Y70" s="894"/>
      <c r="Z70" s="894"/>
      <c r="AA70" s="894">
        <v>16277</v>
      </c>
      <c r="AB70" s="894"/>
      <c r="AC70" s="894"/>
      <c r="AD70" s="894"/>
      <c r="AE70" s="894"/>
      <c r="AF70" s="894">
        <v>16277</v>
      </c>
      <c r="AG70" s="894"/>
      <c r="AH70" s="894"/>
      <c r="AI70" s="894"/>
      <c r="AJ70" s="894"/>
      <c r="AK70" s="894">
        <v>534</v>
      </c>
      <c r="AL70" s="894"/>
      <c r="AM70" s="894"/>
      <c r="AN70" s="894"/>
      <c r="AO70" s="894"/>
      <c r="AP70" s="894" t="s">
        <v>595</v>
      </c>
      <c r="AQ70" s="894"/>
      <c r="AR70" s="894"/>
      <c r="AS70" s="894"/>
      <c r="AT70" s="894"/>
      <c r="AU70" s="894" t="s">
        <v>595</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581</v>
      </c>
      <c r="C71" s="938"/>
      <c r="D71" s="938"/>
      <c r="E71" s="938"/>
      <c r="F71" s="938"/>
      <c r="G71" s="938"/>
      <c r="H71" s="938"/>
      <c r="I71" s="938"/>
      <c r="J71" s="938"/>
      <c r="K71" s="938"/>
      <c r="L71" s="938"/>
      <c r="M71" s="938"/>
      <c r="N71" s="938"/>
      <c r="O71" s="938"/>
      <c r="P71" s="939"/>
      <c r="Q71" s="940">
        <v>8056</v>
      </c>
      <c r="R71" s="894"/>
      <c r="S71" s="894"/>
      <c r="T71" s="894"/>
      <c r="U71" s="894"/>
      <c r="V71" s="894">
        <v>6911</v>
      </c>
      <c r="W71" s="894"/>
      <c r="X71" s="894"/>
      <c r="Y71" s="894"/>
      <c r="Z71" s="894"/>
      <c r="AA71" s="894">
        <v>1145</v>
      </c>
      <c r="AB71" s="894"/>
      <c r="AC71" s="894"/>
      <c r="AD71" s="894"/>
      <c r="AE71" s="894"/>
      <c r="AF71" s="894"/>
      <c r="AG71" s="894"/>
      <c r="AH71" s="894"/>
      <c r="AI71" s="894"/>
      <c r="AJ71" s="894"/>
      <c r="AK71" s="894">
        <v>14</v>
      </c>
      <c r="AL71" s="894"/>
      <c r="AM71" s="894"/>
      <c r="AN71" s="894"/>
      <c r="AO71" s="894"/>
      <c r="AP71" s="894"/>
      <c r="AQ71" s="894"/>
      <c r="AR71" s="894"/>
      <c r="AS71" s="894"/>
      <c r="AT71" s="894"/>
      <c r="AU71" s="894"/>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582</v>
      </c>
      <c r="C72" s="938"/>
      <c r="D72" s="938"/>
      <c r="E72" s="938"/>
      <c r="F72" s="938"/>
      <c r="G72" s="938"/>
      <c r="H72" s="938"/>
      <c r="I72" s="938"/>
      <c r="J72" s="938"/>
      <c r="K72" s="938"/>
      <c r="L72" s="938"/>
      <c r="M72" s="938"/>
      <c r="N72" s="938"/>
      <c r="O72" s="938"/>
      <c r="P72" s="939"/>
      <c r="Q72" s="940">
        <v>1445</v>
      </c>
      <c r="R72" s="894"/>
      <c r="S72" s="894"/>
      <c r="T72" s="894"/>
      <c r="U72" s="894"/>
      <c r="V72" s="894">
        <v>1444</v>
      </c>
      <c r="W72" s="894"/>
      <c r="X72" s="894"/>
      <c r="Y72" s="894"/>
      <c r="Z72" s="894"/>
      <c r="AA72" s="894">
        <v>1</v>
      </c>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583</v>
      </c>
      <c r="C73" s="938"/>
      <c r="D73" s="938"/>
      <c r="E73" s="938"/>
      <c r="F73" s="938"/>
      <c r="G73" s="938"/>
      <c r="H73" s="938"/>
      <c r="I73" s="938"/>
      <c r="J73" s="938"/>
      <c r="K73" s="938"/>
      <c r="L73" s="938"/>
      <c r="M73" s="938"/>
      <c r="N73" s="938"/>
      <c r="O73" s="938"/>
      <c r="P73" s="939"/>
      <c r="Q73" s="940">
        <v>1</v>
      </c>
      <c r="R73" s="894"/>
      <c r="S73" s="894"/>
      <c r="T73" s="894"/>
      <c r="U73" s="894"/>
      <c r="V73" s="894">
        <v>0</v>
      </c>
      <c r="W73" s="894"/>
      <c r="X73" s="894"/>
      <c r="Y73" s="894"/>
      <c r="Z73" s="894"/>
      <c r="AA73" s="894">
        <v>1</v>
      </c>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584</v>
      </c>
      <c r="C74" s="938"/>
      <c r="D74" s="938"/>
      <c r="E74" s="938"/>
      <c r="F74" s="938"/>
      <c r="G74" s="938"/>
      <c r="H74" s="938"/>
      <c r="I74" s="938"/>
      <c r="J74" s="938"/>
      <c r="K74" s="938"/>
      <c r="L74" s="938"/>
      <c r="M74" s="938"/>
      <c r="N74" s="938"/>
      <c r="O74" s="938"/>
      <c r="P74" s="939"/>
      <c r="Q74" s="940">
        <v>59</v>
      </c>
      <c r="R74" s="894"/>
      <c r="S74" s="894"/>
      <c r="T74" s="894"/>
      <c r="U74" s="894"/>
      <c r="V74" s="894">
        <v>33</v>
      </c>
      <c r="W74" s="894"/>
      <c r="X74" s="894"/>
      <c r="Y74" s="894"/>
      <c r="Z74" s="894"/>
      <c r="AA74" s="894">
        <v>26</v>
      </c>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585</v>
      </c>
      <c r="C75" s="938"/>
      <c r="D75" s="938"/>
      <c r="E75" s="938"/>
      <c r="F75" s="938"/>
      <c r="G75" s="938"/>
      <c r="H75" s="938"/>
      <c r="I75" s="938"/>
      <c r="J75" s="938"/>
      <c r="K75" s="938"/>
      <c r="L75" s="938"/>
      <c r="M75" s="938"/>
      <c r="N75" s="938"/>
      <c r="O75" s="938"/>
      <c r="P75" s="939"/>
      <c r="Q75" s="941">
        <v>42</v>
      </c>
      <c r="R75" s="942"/>
      <c r="S75" s="942"/>
      <c r="T75" s="942"/>
      <c r="U75" s="898"/>
      <c r="V75" s="943">
        <v>41</v>
      </c>
      <c r="W75" s="942"/>
      <c r="X75" s="942"/>
      <c r="Y75" s="942"/>
      <c r="Z75" s="898"/>
      <c r="AA75" s="943">
        <v>1</v>
      </c>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586</v>
      </c>
      <c r="C76" s="938"/>
      <c r="D76" s="938"/>
      <c r="E76" s="938"/>
      <c r="F76" s="938"/>
      <c r="G76" s="938"/>
      <c r="H76" s="938"/>
      <c r="I76" s="938"/>
      <c r="J76" s="938"/>
      <c r="K76" s="938"/>
      <c r="L76" s="938"/>
      <c r="M76" s="938"/>
      <c r="N76" s="938"/>
      <c r="O76" s="938"/>
      <c r="P76" s="939"/>
      <c r="Q76" s="941">
        <v>2239</v>
      </c>
      <c r="R76" s="942"/>
      <c r="S76" s="942"/>
      <c r="T76" s="942"/>
      <c r="U76" s="898"/>
      <c r="V76" s="943">
        <v>2192</v>
      </c>
      <c r="W76" s="942"/>
      <c r="X76" s="942"/>
      <c r="Y76" s="942"/>
      <c r="Z76" s="898"/>
      <c r="AA76" s="943">
        <v>47</v>
      </c>
      <c r="AB76" s="942"/>
      <c r="AC76" s="942"/>
      <c r="AD76" s="942"/>
      <c r="AE76" s="898"/>
      <c r="AF76" s="943">
        <v>29</v>
      </c>
      <c r="AG76" s="942"/>
      <c r="AH76" s="942"/>
      <c r="AI76" s="942"/>
      <c r="AJ76" s="898"/>
      <c r="AK76" s="943">
        <v>99</v>
      </c>
      <c r="AL76" s="942"/>
      <c r="AM76" s="942"/>
      <c r="AN76" s="942"/>
      <c r="AO76" s="898"/>
      <c r="AP76" s="943">
        <v>1059</v>
      </c>
      <c r="AQ76" s="942"/>
      <c r="AR76" s="942"/>
      <c r="AS76" s="942"/>
      <c r="AT76" s="898"/>
      <c r="AU76" s="943">
        <v>480</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t="s">
        <v>587</v>
      </c>
      <c r="C77" s="938"/>
      <c r="D77" s="938"/>
      <c r="E77" s="938"/>
      <c r="F77" s="938"/>
      <c r="G77" s="938"/>
      <c r="H77" s="938"/>
      <c r="I77" s="938"/>
      <c r="J77" s="938"/>
      <c r="K77" s="938"/>
      <c r="L77" s="938"/>
      <c r="M77" s="938"/>
      <c r="N77" s="938"/>
      <c r="O77" s="938"/>
      <c r="P77" s="939"/>
      <c r="Q77" s="941">
        <v>2074</v>
      </c>
      <c r="R77" s="942"/>
      <c r="S77" s="942"/>
      <c r="T77" s="942"/>
      <c r="U77" s="898"/>
      <c r="V77" s="943">
        <v>1634</v>
      </c>
      <c r="W77" s="942"/>
      <c r="X77" s="942"/>
      <c r="Y77" s="942"/>
      <c r="Z77" s="898"/>
      <c r="AA77" s="943">
        <v>440</v>
      </c>
      <c r="AB77" s="942"/>
      <c r="AC77" s="942"/>
      <c r="AD77" s="942"/>
      <c r="AE77" s="898"/>
      <c r="AF77" s="943">
        <v>240</v>
      </c>
      <c r="AG77" s="942"/>
      <c r="AH77" s="942"/>
      <c r="AI77" s="942"/>
      <c r="AJ77" s="898"/>
      <c r="AK77" s="943">
        <v>0</v>
      </c>
      <c r="AL77" s="942"/>
      <c r="AM77" s="942"/>
      <c r="AN77" s="942"/>
      <c r="AO77" s="898"/>
      <c r="AP77" s="943">
        <v>1256</v>
      </c>
      <c r="AQ77" s="942"/>
      <c r="AR77" s="942"/>
      <c r="AS77" s="942"/>
      <c r="AT77" s="898"/>
      <c r="AU77" s="943">
        <v>1017</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t="s">
        <v>588</v>
      </c>
      <c r="C78" s="938"/>
      <c r="D78" s="938"/>
      <c r="E78" s="938"/>
      <c r="F78" s="938"/>
      <c r="G78" s="938"/>
      <c r="H78" s="938"/>
      <c r="I78" s="938"/>
      <c r="J78" s="938"/>
      <c r="K78" s="938"/>
      <c r="L78" s="938"/>
      <c r="M78" s="938"/>
      <c r="N78" s="938"/>
      <c r="O78" s="938"/>
      <c r="P78" s="939"/>
      <c r="Q78" s="940">
        <v>364</v>
      </c>
      <c r="R78" s="894"/>
      <c r="S78" s="894"/>
      <c r="T78" s="894"/>
      <c r="U78" s="894"/>
      <c r="V78" s="894">
        <v>175</v>
      </c>
      <c r="W78" s="894"/>
      <c r="X78" s="894"/>
      <c r="Y78" s="894"/>
      <c r="Z78" s="894"/>
      <c r="AA78" s="894">
        <v>189</v>
      </c>
      <c r="AB78" s="894"/>
      <c r="AC78" s="894"/>
      <c r="AD78" s="894"/>
      <c r="AE78" s="894"/>
      <c r="AF78" s="894">
        <v>189</v>
      </c>
      <c r="AG78" s="894"/>
      <c r="AH78" s="894"/>
      <c r="AI78" s="894"/>
      <c r="AJ78" s="894"/>
      <c r="AK78" s="894" t="s">
        <v>596</v>
      </c>
      <c r="AL78" s="894"/>
      <c r="AM78" s="894"/>
      <c r="AN78" s="894"/>
      <c r="AO78" s="894"/>
      <c r="AP78" s="894" t="s">
        <v>596</v>
      </c>
      <c r="AQ78" s="894"/>
      <c r="AR78" s="894"/>
      <c r="AS78" s="894"/>
      <c r="AT78" s="894"/>
      <c r="AU78" s="894" t="s">
        <v>596</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391</v>
      </c>
      <c r="B88" s="853" t="s">
        <v>421</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3" t="s">
        <v>422</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429</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430</v>
      </c>
      <c r="AB109" s="957"/>
      <c r="AC109" s="957"/>
      <c r="AD109" s="957"/>
      <c r="AE109" s="958"/>
      <c r="AF109" s="956" t="s">
        <v>431</v>
      </c>
      <c r="AG109" s="957"/>
      <c r="AH109" s="957"/>
      <c r="AI109" s="957"/>
      <c r="AJ109" s="958"/>
      <c r="AK109" s="956" t="s">
        <v>305</v>
      </c>
      <c r="AL109" s="957"/>
      <c r="AM109" s="957"/>
      <c r="AN109" s="957"/>
      <c r="AO109" s="958"/>
      <c r="AP109" s="956" t="s">
        <v>432</v>
      </c>
      <c r="AQ109" s="957"/>
      <c r="AR109" s="957"/>
      <c r="AS109" s="957"/>
      <c r="AT109" s="959"/>
      <c r="AU109" s="976" t="s">
        <v>429</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430</v>
      </c>
      <c r="BR109" s="957"/>
      <c r="BS109" s="957"/>
      <c r="BT109" s="957"/>
      <c r="BU109" s="958"/>
      <c r="BV109" s="956" t="s">
        <v>431</v>
      </c>
      <c r="BW109" s="957"/>
      <c r="BX109" s="957"/>
      <c r="BY109" s="957"/>
      <c r="BZ109" s="958"/>
      <c r="CA109" s="956" t="s">
        <v>305</v>
      </c>
      <c r="CB109" s="957"/>
      <c r="CC109" s="957"/>
      <c r="CD109" s="957"/>
      <c r="CE109" s="958"/>
      <c r="CF109" s="977" t="s">
        <v>432</v>
      </c>
      <c r="CG109" s="977"/>
      <c r="CH109" s="977"/>
      <c r="CI109" s="977"/>
      <c r="CJ109" s="977"/>
      <c r="CK109" s="956" t="s">
        <v>433</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430</v>
      </c>
      <c r="DH109" s="957"/>
      <c r="DI109" s="957"/>
      <c r="DJ109" s="957"/>
      <c r="DK109" s="958"/>
      <c r="DL109" s="956" t="s">
        <v>431</v>
      </c>
      <c r="DM109" s="957"/>
      <c r="DN109" s="957"/>
      <c r="DO109" s="957"/>
      <c r="DP109" s="958"/>
      <c r="DQ109" s="956" t="s">
        <v>305</v>
      </c>
      <c r="DR109" s="957"/>
      <c r="DS109" s="957"/>
      <c r="DT109" s="957"/>
      <c r="DU109" s="958"/>
      <c r="DV109" s="956" t="s">
        <v>432</v>
      </c>
      <c r="DW109" s="957"/>
      <c r="DX109" s="957"/>
      <c r="DY109" s="957"/>
      <c r="DZ109" s="959"/>
    </row>
    <row r="110" spans="1:131" s="226" customFormat="1" ht="26.25" customHeight="1" x14ac:dyDescent="0.2">
      <c r="A110" s="960" t="s">
        <v>434</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3053030</v>
      </c>
      <c r="AB110" s="964"/>
      <c r="AC110" s="964"/>
      <c r="AD110" s="964"/>
      <c r="AE110" s="965"/>
      <c r="AF110" s="966">
        <v>3081818</v>
      </c>
      <c r="AG110" s="964"/>
      <c r="AH110" s="964"/>
      <c r="AI110" s="964"/>
      <c r="AJ110" s="965"/>
      <c r="AK110" s="966">
        <v>3127615</v>
      </c>
      <c r="AL110" s="964"/>
      <c r="AM110" s="964"/>
      <c r="AN110" s="964"/>
      <c r="AO110" s="965"/>
      <c r="AP110" s="967">
        <v>18.100000000000001</v>
      </c>
      <c r="AQ110" s="968"/>
      <c r="AR110" s="968"/>
      <c r="AS110" s="968"/>
      <c r="AT110" s="969"/>
      <c r="AU110" s="970" t="s">
        <v>73</v>
      </c>
      <c r="AV110" s="971"/>
      <c r="AW110" s="971"/>
      <c r="AX110" s="971"/>
      <c r="AY110" s="971"/>
      <c r="AZ110" s="993" t="s">
        <v>435</v>
      </c>
      <c r="BA110" s="961"/>
      <c r="BB110" s="961"/>
      <c r="BC110" s="961"/>
      <c r="BD110" s="961"/>
      <c r="BE110" s="961"/>
      <c r="BF110" s="961"/>
      <c r="BG110" s="961"/>
      <c r="BH110" s="961"/>
      <c r="BI110" s="961"/>
      <c r="BJ110" s="961"/>
      <c r="BK110" s="961"/>
      <c r="BL110" s="961"/>
      <c r="BM110" s="961"/>
      <c r="BN110" s="961"/>
      <c r="BO110" s="961"/>
      <c r="BP110" s="962"/>
      <c r="BQ110" s="994">
        <v>38637947</v>
      </c>
      <c r="BR110" s="995"/>
      <c r="BS110" s="995"/>
      <c r="BT110" s="995"/>
      <c r="BU110" s="995"/>
      <c r="BV110" s="995">
        <v>41705537</v>
      </c>
      <c r="BW110" s="995"/>
      <c r="BX110" s="995"/>
      <c r="BY110" s="995"/>
      <c r="BZ110" s="995"/>
      <c r="CA110" s="995">
        <v>42600673</v>
      </c>
      <c r="CB110" s="995"/>
      <c r="CC110" s="995"/>
      <c r="CD110" s="995"/>
      <c r="CE110" s="995"/>
      <c r="CF110" s="1008">
        <v>246.2</v>
      </c>
      <c r="CG110" s="1009"/>
      <c r="CH110" s="1009"/>
      <c r="CI110" s="1009"/>
      <c r="CJ110" s="1009"/>
      <c r="CK110" s="1010" t="s">
        <v>436</v>
      </c>
      <c r="CL110" s="1011"/>
      <c r="CM110" s="993" t="s">
        <v>437</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227</v>
      </c>
      <c r="DH110" s="995"/>
      <c r="DI110" s="995"/>
      <c r="DJ110" s="995"/>
      <c r="DK110" s="995"/>
      <c r="DL110" s="995" t="s">
        <v>227</v>
      </c>
      <c r="DM110" s="995"/>
      <c r="DN110" s="995"/>
      <c r="DO110" s="995"/>
      <c r="DP110" s="995"/>
      <c r="DQ110" s="995" t="s">
        <v>227</v>
      </c>
      <c r="DR110" s="995"/>
      <c r="DS110" s="995"/>
      <c r="DT110" s="995"/>
      <c r="DU110" s="995"/>
      <c r="DV110" s="996" t="s">
        <v>438</v>
      </c>
      <c r="DW110" s="996"/>
      <c r="DX110" s="996"/>
      <c r="DY110" s="996"/>
      <c r="DZ110" s="997"/>
    </row>
    <row r="111" spans="1:131" s="226" customFormat="1" ht="26.25" customHeight="1" x14ac:dyDescent="0.2">
      <c r="A111" s="998" t="s">
        <v>439</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393</v>
      </c>
      <c r="AB111" s="1002"/>
      <c r="AC111" s="1002"/>
      <c r="AD111" s="1002"/>
      <c r="AE111" s="1003"/>
      <c r="AF111" s="1004" t="s">
        <v>393</v>
      </c>
      <c r="AG111" s="1002"/>
      <c r="AH111" s="1002"/>
      <c r="AI111" s="1002"/>
      <c r="AJ111" s="1003"/>
      <c r="AK111" s="1004" t="s">
        <v>227</v>
      </c>
      <c r="AL111" s="1002"/>
      <c r="AM111" s="1002"/>
      <c r="AN111" s="1002"/>
      <c r="AO111" s="1003"/>
      <c r="AP111" s="1005" t="s">
        <v>227</v>
      </c>
      <c r="AQ111" s="1006"/>
      <c r="AR111" s="1006"/>
      <c r="AS111" s="1006"/>
      <c r="AT111" s="1007"/>
      <c r="AU111" s="972"/>
      <c r="AV111" s="973"/>
      <c r="AW111" s="973"/>
      <c r="AX111" s="973"/>
      <c r="AY111" s="973"/>
      <c r="AZ111" s="986" t="s">
        <v>440</v>
      </c>
      <c r="BA111" s="987"/>
      <c r="BB111" s="987"/>
      <c r="BC111" s="987"/>
      <c r="BD111" s="987"/>
      <c r="BE111" s="987"/>
      <c r="BF111" s="987"/>
      <c r="BG111" s="987"/>
      <c r="BH111" s="987"/>
      <c r="BI111" s="987"/>
      <c r="BJ111" s="987"/>
      <c r="BK111" s="987"/>
      <c r="BL111" s="987"/>
      <c r="BM111" s="987"/>
      <c r="BN111" s="987"/>
      <c r="BO111" s="987"/>
      <c r="BP111" s="988"/>
      <c r="BQ111" s="989">
        <v>49644</v>
      </c>
      <c r="BR111" s="990"/>
      <c r="BS111" s="990"/>
      <c r="BT111" s="990"/>
      <c r="BU111" s="990"/>
      <c r="BV111" s="990">
        <v>41370</v>
      </c>
      <c r="BW111" s="990"/>
      <c r="BX111" s="990"/>
      <c r="BY111" s="990"/>
      <c r="BZ111" s="990"/>
      <c r="CA111" s="990">
        <v>33096</v>
      </c>
      <c r="CB111" s="990"/>
      <c r="CC111" s="990"/>
      <c r="CD111" s="990"/>
      <c r="CE111" s="990"/>
      <c r="CF111" s="984">
        <v>0.2</v>
      </c>
      <c r="CG111" s="985"/>
      <c r="CH111" s="985"/>
      <c r="CI111" s="985"/>
      <c r="CJ111" s="985"/>
      <c r="CK111" s="1012"/>
      <c r="CL111" s="1013"/>
      <c r="CM111" s="986" t="s">
        <v>441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227</v>
      </c>
      <c r="DH111" s="990"/>
      <c r="DI111" s="990"/>
      <c r="DJ111" s="990"/>
      <c r="DK111" s="990"/>
      <c r="DL111" s="990" t="s">
        <v>393</v>
      </c>
      <c r="DM111" s="990"/>
      <c r="DN111" s="990"/>
      <c r="DO111" s="990"/>
      <c r="DP111" s="990"/>
      <c r="DQ111" s="990" t="s">
        <v>393</v>
      </c>
      <c r="DR111" s="990"/>
      <c r="DS111" s="990"/>
      <c r="DT111" s="990"/>
      <c r="DU111" s="990"/>
      <c r="DV111" s="991" t="s">
        <v>393</v>
      </c>
      <c r="DW111" s="991"/>
      <c r="DX111" s="991"/>
      <c r="DY111" s="991"/>
      <c r="DZ111" s="992"/>
    </row>
    <row r="112" spans="1:131" s="226" customFormat="1" ht="26.25" customHeight="1" x14ac:dyDescent="0.2">
      <c r="A112" s="1016" t="s">
        <v>442</v>
      </c>
      <c r="B112" s="1017"/>
      <c r="C112" s="987" t="s">
        <v>443</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393</v>
      </c>
      <c r="AB112" s="1023"/>
      <c r="AC112" s="1023"/>
      <c r="AD112" s="1023"/>
      <c r="AE112" s="1024"/>
      <c r="AF112" s="1025" t="s">
        <v>444</v>
      </c>
      <c r="AG112" s="1023"/>
      <c r="AH112" s="1023"/>
      <c r="AI112" s="1023"/>
      <c r="AJ112" s="1024"/>
      <c r="AK112" s="1025" t="s">
        <v>227</v>
      </c>
      <c r="AL112" s="1023"/>
      <c r="AM112" s="1023"/>
      <c r="AN112" s="1023"/>
      <c r="AO112" s="1024"/>
      <c r="AP112" s="1026" t="s">
        <v>393</v>
      </c>
      <c r="AQ112" s="1027"/>
      <c r="AR112" s="1027"/>
      <c r="AS112" s="1027"/>
      <c r="AT112" s="1028"/>
      <c r="AU112" s="972"/>
      <c r="AV112" s="973"/>
      <c r="AW112" s="973"/>
      <c r="AX112" s="973"/>
      <c r="AY112" s="973"/>
      <c r="AZ112" s="986" t="s">
        <v>445</v>
      </c>
      <c r="BA112" s="987"/>
      <c r="BB112" s="987"/>
      <c r="BC112" s="987"/>
      <c r="BD112" s="987"/>
      <c r="BE112" s="987"/>
      <c r="BF112" s="987"/>
      <c r="BG112" s="987"/>
      <c r="BH112" s="987"/>
      <c r="BI112" s="987"/>
      <c r="BJ112" s="987"/>
      <c r="BK112" s="987"/>
      <c r="BL112" s="987"/>
      <c r="BM112" s="987"/>
      <c r="BN112" s="987"/>
      <c r="BO112" s="987"/>
      <c r="BP112" s="988"/>
      <c r="BQ112" s="989">
        <v>12298895</v>
      </c>
      <c r="BR112" s="990"/>
      <c r="BS112" s="990"/>
      <c r="BT112" s="990"/>
      <c r="BU112" s="990"/>
      <c r="BV112" s="990">
        <v>11159313</v>
      </c>
      <c r="BW112" s="990"/>
      <c r="BX112" s="990"/>
      <c r="BY112" s="990"/>
      <c r="BZ112" s="990"/>
      <c r="CA112" s="990">
        <v>9664439</v>
      </c>
      <c r="CB112" s="990"/>
      <c r="CC112" s="990"/>
      <c r="CD112" s="990"/>
      <c r="CE112" s="990"/>
      <c r="CF112" s="984">
        <v>55.9</v>
      </c>
      <c r="CG112" s="985"/>
      <c r="CH112" s="985"/>
      <c r="CI112" s="985"/>
      <c r="CJ112" s="985"/>
      <c r="CK112" s="1012"/>
      <c r="CL112" s="1013"/>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393</v>
      </c>
      <c r="DH112" s="990"/>
      <c r="DI112" s="990"/>
      <c r="DJ112" s="990"/>
      <c r="DK112" s="990"/>
      <c r="DL112" s="990" t="s">
        <v>393</v>
      </c>
      <c r="DM112" s="990"/>
      <c r="DN112" s="990"/>
      <c r="DO112" s="990"/>
      <c r="DP112" s="990"/>
      <c r="DQ112" s="990" t="s">
        <v>393</v>
      </c>
      <c r="DR112" s="990"/>
      <c r="DS112" s="990"/>
      <c r="DT112" s="990"/>
      <c r="DU112" s="990"/>
      <c r="DV112" s="991" t="s">
        <v>393</v>
      </c>
      <c r="DW112" s="991"/>
      <c r="DX112" s="991"/>
      <c r="DY112" s="991"/>
      <c r="DZ112" s="992"/>
    </row>
    <row r="113" spans="1:130" s="226" customFormat="1" ht="26.25" customHeight="1" x14ac:dyDescent="0.2">
      <c r="A113" s="1018"/>
      <c r="B113" s="1019"/>
      <c r="C113" s="987" t="s">
        <v>447</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1055595</v>
      </c>
      <c r="AB113" s="1002"/>
      <c r="AC113" s="1002"/>
      <c r="AD113" s="1002"/>
      <c r="AE113" s="1003"/>
      <c r="AF113" s="1004">
        <v>880980</v>
      </c>
      <c r="AG113" s="1002"/>
      <c r="AH113" s="1002"/>
      <c r="AI113" s="1002"/>
      <c r="AJ113" s="1003"/>
      <c r="AK113" s="1004">
        <v>863939</v>
      </c>
      <c r="AL113" s="1002"/>
      <c r="AM113" s="1002"/>
      <c r="AN113" s="1002"/>
      <c r="AO113" s="1003"/>
      <c r="AP113" s="1005">
        <v>5</v>
      </c>
      <c r="AQ113" s="1006"/>
      <c r="AR113" s="1006"/>
      <c r="AS113" s="1006"/>
      <c r="AT113" s="1007"/>
      <c r="AU113" s="972"/>
      <c r="AV113" s="973"/>
      <c r="AW113" s="973"/>
      <c r="AX113" s="973"/>
      <c r="AY113" s="973"/>
      <c r="AZ113" s="986" t="s">
        <v>448</v>
      </c>
      <c r="BA113" s="987"/>
      <c r="BB113" s="987"/>
      <c r="BC113" s="987"/>
      <c r="BD113" s="987"/>
      <c r="BE113" s="987"/>
      <c r="BF113" s="987"/>
      <c r="BG113" s="987"/>
      <c r="BH113" s="987"/>
      <c r="BI113" s="987"/>
      <c r="BJ113" s="987"/>
      <c r="BK113" s="987"/>
      <c r="BL113" s="987"/>
      <c r="BM113" s="987"/>
      <c r="BN113" s="987"/>
      <c r="BO113" s="987"/>
      <c r="BP113" s="988"/>
      <c r="BQ113" s="989">
        <v>3605394</v>
      </c>
      <c r="BR113" s="990"/>
      <c r="BS113" s="990"/>
      <c r="BT113" s="990"/>
      <c r="BU113" s="990"/>
      <c r="BV113" s="990">
        <v>3501073</v>
      </c>
      <c r="BW113" s="990"/>
      <c r="BX113" s="990"/>
      <c r="BY113" s="990"/>
      <c r="BZ113" s="990"/>
      <c r="CA113" s="990">
        <v>3415212</v>
      </c>
      <c r="CB113" s="990"/>
      <c r="CC113" s="990"/>
      <c r="CD113" s="990"/>
      <c r="CE113" s="990"/>
      <c r="CF113" s="984">
        <v>19.7</v>
      </c>
      <c r="CG113" s="985"/>
      <c r="CH113" s="985"/>
      <c r="CI113" s="985"/>
      <c r="CJ113" s="985"/>
      <c r="CK113" s="1012"/>
      <c r="CL113" s="1013"/>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227</v>
      </c>
      <c r="DH113" s="1023"/>
      <c r="DI113" s="1023"/>
      <c r="DJ113" s="1023"/>
      <c r="DK113" s="1024"/>
      <c r="DL113" s="1025" t="s">
        <v>393</v>
      </c>
      <c r="DM113" s="1023"/>
      <c r="DN113" s="1023"/>
      <c r="DO113" s="1023"/>
      <c r="DP113" s="1024"/>
      <c r="DQ113" s="1025" t="s">
        <v>393</v>
      </c>
      <c r="DR113" s="1023"/>
      <c r="DS113" s="1023"/>
      <c r="DT113" s="1023"/>
      <c r="DU113" s="1024"/>
      <c r="DV113" s="1026" t="s">
        <v>393</v>
      </c>
      <c r="DW113" s="1027"/>
      <c r="DX113" s="1027"/>
      <c r="DY113" s="1027"/>
      <c r="DZ113" s="1028"/>
    </row>
    <row r="114" spans="1:130" s="226" customFormat="1" ht="26.25" customHeight="1" x14ac:dyDescent="0.2">
      <c r="A114" s="1018"/>
      <c r="B114" s="1019"/>
      <c r="C114" s="987" t="s">
        <v>450</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205131</v>
      </c>
      <c r="AB114" s="1023"/>
      <c r="AC114" s="1023"/>
      <c r="AD114" s="1023"/>
      <c r="AE114" s="1024"/>
      <c r="AF114" s="1025">
        <v>221909</v>
      </c>
      <c r="AG114" s="1023"/>
      <c r="AH114" s="1023"/>
      <c r="AI114" s="1023"/>
      <c r="AJ114" s="1024"/>
      <c r="AK114" s="1025">
        <v>220456</v>
      </c>
      <c r="AL114" s="1023"/>
      <c r="AM114" s="1023"/>
      <c r="AN114" s="1023"/>
      <c r="AO114" s="1024"/>
      <c r="AP114" s="1026">
        <v>1.3</v>
      </c>
      <c r="AQ114" s="1027"/>
      <c r="AR114" s="1027"/>
      <c r="AS114" s="1027"/>
      <c r="AT114" s="1028"/>
      <c r="AU114" s="972"/>
      <c r="AV114" s="973"/>
      <c r="AW114" s="973"/>
      <c r="AX114" s="973"/>
      <c r="AY114" s="973"/>
      <c r="AZ114" s="986" t="s">
        <v>451</v>
      </c>
      <c r="BA114" s="987"/>
      <c r="BB114" s="987"/>
      <c r="BC114" s="987"/>
      <c r="BD114" s="987"/>
      <c r="BE114" s="987"/>
      <c r="BF114" s="987"/>
      <c r="BG114" s="987"/>
      <c r="BH114" s="987"/>
      <c r="BI114" s="987"/>
      <c r="BJ114" s="987"/>
      <c r="BK114" s="987"/>
      <c r="BL114" s="987"/>
      <c r="BM114" s="987"/>
      <c r="BN114" s="987"/>
      <c r="BO114" s="987"/>
      <c r="BP114" s="988"/>
      <c r="BQ114" s="989">
        <v>4104616</v>
      </c>
      <c r="BR114" s="990"/>
      <c r="BS114" s="990"/>
      <c r="BT114" s="990"/>
      <c r="BU114" s="990"/>
      <c r="BV114" s="990">
        <v>4164110</v>
      </c>
      <c r="BW114" s="990"/>
      <c r="BX114" s="990"/>
      <c r="BY114" s="990"/>
      <c r="BZ114" s="990"/>
      <c r="CA114" s="990">
        <v>4125357</v>
      </c>
      <c r="CB114" s="990"/>
      <c r="CC114" s="990"/>
      <c r="CD114" s="990"/>
      <c r="CE114" s="990"/>
      <c r="CF114" s="984">
        <v>23.8</v>
      </c>
      <c r="CG114" s="985"/>
      <c r="CH114" s="985"/>
      <c r="CI114" s="985"/>
      <c r="CJ114" s="985"/>
      <c r="CK114" s="1012"/>
      <c r="CL114" s="1013"/>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393</v>
      </c>
      <c r="DH114" s="1023"/>
      <c r="DI114" s="1023"/>
      <c r="DJ114" s="1023"/>
      <c r="DK114" s="1024"/>
      <c r="DL114" s="1025" t="s">
        <v>227</v>
      </c>
      <c r="DM114" s="1023"/>
      <c r="DN114" s="1023"/>
      <c r="DO114" s="1023"/>
      <c r="DP114" s="1024"/>
      <c r="DQ114" s="1025" t="s">
        <v>227</v>
      </c>
      <c r="DR114" s="1023"/>
      <c r="DS114" s="1023"/>
      <c r="DT114" s="1023"/>
      <c r="DU114" s="1024"/>
      <c r="DV114" s="1026" t="s">
        <v>393</v>
      </c>
      <c r="DW114" s="1027"/>
      <c r="DX114" s="1027"/>
      <c r="DY114" s="1027"/>
      <c r="DZ114" s="1028"/>
    </row>
    <row r="115" spans="1:130" s="226" customFormat="1" ht="26.25" customHeight="1" x14ac:dyDescent="0.2">
      <c r="A115" s="1018"/>
      <c r="B115" s="1019"/>
      <c r="C115" s="987" t="s">
        <v>453</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1280391</v>
      </c>
      <c r="AB115" s="1002"/>
      <c r="AC115" s="1002"/>
      <c r="AD115" s="1002"/>
      <c r="AE115" s="1003"/>
      <c r="AF115" s="1004">
        <v>8721</v>
      </c>
      <c r="AG115" s="1002"/>
      <c r="AH115" s="1002"/>
      <c r="AI115" s="1002"/>
      <c r="AJ115" s="1003"/>
      <c r="AK115" s="1004">
        <v>23236</v>
      </c>
      <c r="AL115" s="1002"/>
      <c r="AM115" s="1002"/>
      <c r="AN115" s="1002"/>
      <c r="AO115" s="1003"/>
      <c r="AP115" s="1005">
        <v>0.1</v>
      </c>
      <c r="AQ115" s="1006"/>
      <c r="AR115" s="1006"/>
      <c r="AS115" s="1006"/>
      <c r="AT115" s="1007"/>
      <c r="AU115" s="972"/>
      <c r="AV115" s="973"/>
      <c r="AW115" s="973"/>
      <c r="AX115" s="973"/>
      <c r="AY115" s="973"/>
      <c r="AZ115" s="986" t="s">
        <v>454</v>
      </c>
      <c r="BA115" s="987"/>
      <c r="BB115" s="987"/>
      <c r="BC115" s="987"/>
      <c r="BD115" s="987"/>
      <c r="BE115" s="987"/>
      <c r="BF115" s="987"/>
      <c r="BG115" s="987"/>
      <c r="BH115" s="987"/>
      <c r="BI115" s="987"/>
      <c r="BJ115" s="987"/>
      <c r="BK115" s="987"/>
      <c r="BL115" s="987"/>
      <c r="BM115" s="987"/>
      <c r="BN115" s="987"/>
      <c r="BO115" s="987"/>
      <c r="BP115" s="988"/>
      <c r="BQ115" s="989" t="s">
        <v>227</v>
      </c>
      <c r="BR115" s="990"/>
      <c r="BS115" s="990"/>
      <c r="BT115" s="990"/>
      <c r="BU115" s="990"/>
      <c r="BV115" s="990" t="s">
        <v>393</v>
      </c>
      <c r="BW115" s="990"/>
      <c r="BX115" s="990"/>
      <c r="BY115" s="990"/>
      <c r="BZ115" s="990"/>
      <c r="CA115" s="990" t="s">
        <v>393</v>
      </c>
      <c r="CB115" s="990"/>
      <c r="CC115" s="990"/>
      <c r="CD115" s="990"/>
      <c r="CE115" s="990"/>
      <c r="CF115" s="984" t="s">
        <v>227</v>
      </c>
      <c r="CG115" s="985"/>
      <c r="CH115" s="985"/>
      <c r="CI115" s="985"/>
      <c r="CJ115" s="985"/>
      <c r="CK115" s="1012"/>
      <c r="CL115" s="1013"/>
      <c r="CM115" s="986" t="s">
        <v>455</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393</v>
      </c>
      <c r="DH115" s="1023"/>
      <c r="DI115" s="1023"/>
      <c r="DJ115" s="1023"/>
      <c r="DK115" s="1024"/>
      <c r="DL115" s="1025" t="s">
        <v>227</v>
      </c>
      <c r="DM115" s="1023"/>
      <c r="DN115" s="1023"/>
      <c r="DO115" s="1023"/>
      <c r="DP115" s="1024"/>
      <c r="DQ115" s="1025" t="s">
        <v>227</v>
      </c>
      <c r="DR115" s="1023"/>
      <c r="DS115" s="1023"/>
      <c r="DT115" s="1023"/>
      <c r="DU115" s="1024"/>
      <c r="DV115" s="1026" t="s">
        <v>393</v>
      </c>
      <c r="DW115" s="1027"/>
      <c r="DX115" s="1027"/>
      <c r="DY115" s="1027"/>
      <c r="DZ115" s="1028"/>
    </row>
    <row r="116" spans="1:130" s="226" customFormat="1" ht="26.25" customHeight="1" x14ac:dyDescent="0.2">
      <c r="A116" s="1020"/>
      <c r="B116" s="1021"/>
      <c r="C116" s="1029" t="s">
        <v>456</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393</v>
      </c>
      <c r="AB116" s="1023"/>
      <c r="AC116" s="1023"/>
      <c r="AD116" s="1023"/>
      <c r="AE116" s="1024"/>
      <c r="AF116" s="1025" t="s">
        <v>227</v>
      </c>
      <c r="AG116" s="1023"/>
      <c r="AH116" s="1023"/>
      <c r="AI116" s="1023"/>
      <c r="AJ116" s="1024"/>
      <c r="AK116" s="1025">
        <v>479</v>
      </c>
      <c r="AL116" s="1023"/>
      <c r="AM116" s="1023"/>
      <c r="AN116" s="1023"/>
      <c r="AO116" s="1024"/>
      <c r="AP116" s="1026">
        <v>0</v>
      </c>
      <c r="AQ116" s="1027"/>
      <c r="AR116" s="1027"/>
      <c r="AS116" s="1027"/>
      <c r="AT116" s="1028"/>
      <c r="AU116" s="972"/>
      <c r="AV116" s="973"/>
      <c r="AW116" s="973"/>
      <c r="AX116" s="973"/>
      <c r="AY116" s="973"/>
      <c r="AZ116" s="1031" t="s">
        <v>457</v>
      </c>
      <c r="BA116" s="1032"/>
      <c r="BB116" s="1032"/>
      <c r="BC116" s="1032"/>
      <c r="BD116" s="1032"/>
      <c r="BE116" s="1032"/>
      <c r="BF116" s="1032"/>
      <c r="BG116" s="1032"/>
      <c r="BH116" s="1032"/>
      <c r="BI116" s="1032"/>
      <c r="BJ116" s="1032"/>
      <c r="BK116" s="1032"/>
      <c r="BL116" s="1032"/>
      <c r="BM116" s="1032"/>
      <c r="BN116" s="1032"/>
      <c r="BO116" s="1032"/>
      <c r="BP116" s="1033"/>
      <c r="BQ116" s="989" t="s">
        <v>393</v>
      </c>
      <c r="BR116" s="990"/>
      <c r="BS116" s="990"/>
      <c r="BT116" s="990"/>
      <c r="BU116" s="990"/>
      <c r="BV116" s="990" t="s">
        <v>393</v>
      </c>
      <c r="BW116" s="990"/>
      <c r="BX116" s="990"/>
      <c r="BY116" s="990"/>
      <c r="BZ116" s="990"/>
      <c r="CA116" s="990" t="s">
        <v>227</v>
      </c>
      <c r="CB116" s="990"/>
      <c r="CC116" s="990"/>
      <c r="CD116" s="990"/>
      <c r="CE116" s="990"/>
      <c r="CF116" s="984" t="s">
        <v>227</v>
      </c>
      <c r="CG116" s="985"/>
      <c r="CH116" s="985"/>
      <c r="CI116" s="985"/>
      <c r="CJ116" s="985"/>
      <c r="CK116" s="1012"/>
      <c r="CL116" s="1013"/>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49644</v>
      </c>
      <c r="DH116" s="1023"/>
      <c r="DI116" s="1023"/>
      <c r="DJ116" s="1023"/>
      <c r="DK116" s="1024"/>
      <c r="DL116" s="1025">
        <v>41370</v>
      </c>
      <c r="DM116" s="1023"/>
      <c r="DN116" s="1023"/>
      <c r="DO116" s="1023"/>
      <c r="DP116" s="1024"/>
      <c r="DQ116" s="1025">
        <v>33096</v>
      </c>
      <c r="DR116" s="1023"/>
      <c r="DS116" s="1023"/>
      <c r="DT116" s="1023"/>
      <c r="DU116" s="1024"/>
      <c r="DV116" s="1026">
        <v>0.2</v>
      </c>
      <c r="DW116" s="1027"/>
      <c r="DX116" s="1027"/>
      <c r="DY116" s="1027"/>
      <c r="DZ116" s="1028"/>
    </row>
    <row r="117" spans="1:130" s="226" customFormat="1" ht="26.25" customHeight="1" x14ac:dyDescent="0.2">
      <c r="A117" s="976" t="s">
        <v>187</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459</v>
      </c>
      <c r="Z117" s="958"/>
      <c r="AA117" s="1042">
        <v>5594147</v>
      </c>
      <c r="AB117" s="1043"/>
      <c r="AC117" s="1043"/>
      <c r="AD117" s="1043"/>
      <c r="AE117" s="1044"/>
      <c r="AF117" s="1045">
        <v>4193428</v>
      </c>
      <c r="AG117" s="1043"/>
      <c r="AH117" s="1043"/>
      <c r="AI117" s="1043"/>
      <c r="AJ117" s="1044"/>
      <c r="AK117" s="1045">
        <v>4235725</v>
      </c>
      <c r="AL117" s="1043"/>
      <c r="AM117" s="1043"/>
      <c r="AN117" s="1043"/>
      <c r="AO117" s="1044"/>
      <c r="AP117" s="1046"/>
      <c r="AQ117" s="1047"/>
      <c r="AR117" s="1047"/>
      <c r="AS117" s="1047"/>
      <c r="AT117" s="1048"/>
      <c r="AU117" s="972"/>
      <c r="AV117" s="973"/>
      <c r="AW117" s="973"/>
      <c r="AX117" s="973"/>
      <c r="AY117" s="973"/>
      <c r="AZ117" s="1038" t="s">
        <v>460</v>
      </c>
      <c r="BA117" s="1039"/>
      <c r="BB117" s="1039"/>
      <c r="BC117" s="1039"/>
      <c r="BD117" s="1039"/>
      <c r="BE117" s="1039"/>
      <c r="BF117" s="1039"/>
      <c r="BG117" s="1039"/>
      <c r="BH117" s="1039"/>
      <c r="BI117" s="1039"/>
      <c r="BJ117" s="1039"/>
      <c r="BK117" s="1039"/>
      <c r="BL117" s="1039"/>
      <c r="BM117" s="1039"/>
      <c r="BN117" s="1039"/>
      <c r="BO117" s="1039"/>
      <c r="BP117" s="1040"/>
      <c r="BQ117" s="989" t="s">
        <v>227</v>
      </c>
      <c r="BR117" s="990"/>
      <c r="BS117" s="990"/>
      <c r="BT117" s="990"/>
      <c r="BU117" s="990"/>
      <c r="BV117" s="990" t="s">
        <v>393</v>
      </c>
      <c r="BW117" s="990"/>
      <c r="BX117" s="990"/>
      <c r="BY117" s="990"/>
      <c r="BZ117" s="990"/>
      <c r="CA117" s="990" t="s">
        <v>227</v>
      </c>
      <c r="CB117" s="990"/>
      <c r="CC117" s="990"/>
      <c r="CD117" s="990"/>
      <c r="CE117" s="990"/>
      <c r="CF117" s="984" t="s">
        <v>393</v>
      </c>
      <c r="CG117" s="985"/>
      <c r="CH117" s="985"/>
      <c r="CI117" s="985"/>
      <c r="CJ117" s="985"/>
      <c r="CK117" s="1012"/>
      <c r="CL117" s="1013"/>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227</v>
      </c>
      <c r="DH117" s="1023"/>
      <c r="DI117" s="1023"/>
      <c r="DJ117" s="1023"/>
      <c r="DK117" s="1024"/>
      <c r="DL117" s="1025" t="s">
        <v>393</v>
      </c>
      <c r="DM117" s="1023"/>
      <c r="DN117" s="1023"/>
      <c r="DO117" s="1023"/>
      <c r="DP117" s="1024"/>
      <c r="DQ117" s="1025" t="s">
        <v>393</v>
      </c>
      <c r="DR117" s="1023"/>
      <c r="DS117" s="1023"/>
      <c r="DT117" s="1023"/>
      <c r="DU117" s="1024"/>
      <c r="DV117" s="1026" t="s">
        <v>227</v>
      </c>
      <c r="DW117" s="1027"/>
      <c r="DX117" s="1027"/>
      <c r="DY117" s="1027"/>
      <c r="DZ117" s="1028"/>
    </row>
    <row r="118" spans="1:130" s="226" customFormat="1" ht="26.25" customHeight="1" x14ac:dyDescent="0.2">
      <c r="A118" s="976" t="s">
        <v>433</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430</v>
      </c>
      <c r="AB118" s="957"/>
      <c r="AC118" s="957"/>
      <c r="AD118" s="957"/>
      <c r="AE118" s="958"/>
      <c r="AF118" s="956" t="s">
        <v>431</v>
      </c>
      <c r="AG118" s="957"/>
      <c r="AH118" s="957"/>
      <c r="AI118" s="957"/>
      <c r="AJ118" s="958"/>
      <c r="AK118" s="956" t="s">
        <v>305</v>
      </c>
      <c r="AL118" s="957"/>
      <c r="AM118" s="957"/>
      <c r="AN118" s="957"/>
      <c r="AO118" s="958"/>
      <c r="AP118" s="1034" t="s">
        <v>432</v>
      </c>
      <c r="AQ118" s="1035"/>
      <c r="AR118" s="1035"/>
      <c r="AS118" s="1035"/>
      <c r="AT118" s="1036"/>
      <c r="AU118" s="972"/>
      <c r="AV118" s="973"/>
      <c r="AW118" s="973"/>
      <c r="AX118" s="973"/>
      <c r="AY118" s="973"/>
      <c r="AZ118" s="1037" t="s">
        <v>462</v>
      </c>
      <c r="BA118" s="1029"/>
      <c r="BB118" s="1029"/>
      <c r="BC118" s="1029"/>
      <c r="BD118" s="1029"/>
      <c r="BE118" s="1029"/>
      <c r="BF118" s="1029"/>
      <c r="BG118" s="1029"/>
      <c r="BH118" s="1029"/>
      <c r="BI118" s="1029"/>
      <c r="BJ118" s="1029"/>
      <c r="BK118" s="1029"/>
      <c r="BL118" s="1029"/>
      <c r="BM118" s="1029"/>
      <c r="BN118" s="1029"/>
      <c r="BO118" s="1029"/>
      <c r="BP118" s="1030"/>
      <c r="BQ118" s="1063" t="s">
        <v>227</v>
      </c>
      <c r="BR118" s="1064"/>
      <c r="BS118" s="1064"/>
      <c r="BT118" s="1064"/>
      <c r="BU118" s="1064"/>
      <c r="BV118" s="1064" t="s">
        <v>393</v>
      </c>
      <c r="BW118" s="1064"/>
      <c r="BX118" s="1064"/>
      <c r="BY118" s="1064"/>
      <c r="BZ118" s="1064"/>
      <c r="CA118" s="1064" t="s">
        <v>227</v>
      </c>
      <c r="CB118" s="1064"/>
      <c r="CC118" s="1064"/>
      <c r="CD118" s="1064"/>
      <c r="CE118" s="1064"/>
      <c r="CF118" s="984" t="s">
        <v>393</v>
      </c>
      <c r="CG118" s="985"/>
      <c r="CH118" s="985"/>
      <c r="CI118" s="985"/>
      <c r="CJ118" s="985"/>
      <c r="CK118" s="1012"/>
      <c r="CL118" s="1013"/>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227</v>
      </c>
      <c r="DH118" s="1023"/>
      <c r="DI118" s="1023"/>
      <c r="DJ118" s="1023"/>
      <c r="DK118" s="1024"/>
      <c r="DL118" s="1025" t="s">
        <v>227</v>
      </c>
      <c r="DM118" s="1023"/>
      <c r="DN118" s="1023"/>
      <c r="DO118" s="1023"/>
      <c r="DP118" s="1024"/>
      <c r="DQ118" s="1025" t="s">
        <v>393</v>
      </c>
      <c r="DR118" s="1023"/>
      <c r="DS118" s="1023"/>
      <c r="DT118" s="1023"/>
      <c r="DU118" s="1024"/>
      <c r="DV118" s="1026" t="s">
        <v>227</v>
      </c>
      <c r="DW118" s="1027"/>
      <c r="DX118" s="1027"/>
      <c r="DY118" s="1027"/>
      <c r="DZ118" s="1028"/>
    </row>
    <row r="119" spans="1:130" s="226" customFormat="1" ht="26.25" customHeight="1" x14ac:dyDescent="0.2">
      <c r="A119" s="1120" t="s">
        <v>436</v>
      </c>
      <c r="B119" s="1011"/>
      <c r="C119" s="993" t="s">
        <v>437</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393</v>
      </c>
      <c r="AB119" s="964"/>
      <c r="AC119" s="964"/>
      <c r="AD119" s="964"/>
      <c r="AE119" s="965"/>
      <c r="AF119" s="966" t="s">
        <v>227</v>
      </c>
      <c r="AG119" s="964"/>
      <c r="AH119" s="964"/>
      <c r="AI119" s="964"/>
      <c r="AJ119" s="965"/>
      <c r="AK119" s="966" t="s">
        <v>227</v>
      </c>
      <c r="AL119" s="964"/>
      <c r="AM119" s="964"/>
      <c r="AN119" s="964"/>
      <c r="AO119" s="965"/>
      <c r="AP119" s="967" t="s">
        <v>393</v>
      </c>
      <c r="AQ119" s="968"/>
      <c r="AR119" s="968"/>
      <c r="AS119" s="968"/>
      <c r="AT119" s="969"/>
      <c r="AU119" s="974"/>
      <c r="AV119" s="975"/>
      <c r="AW119" s="975"/>
      <c r="AX119" s="975"/>
      <c r="AY119" s="975"/>
      <c r="AZ119" s="247" t="s">
        <v>187</v>
      </c>
      <c r="BA119" s="247"/>
      <c r="BB119" s="247"/>
      <c r="BC119" s="247"/>
      <c r="BD119" s="247"/>
      <c r="BE119" s="247"/>
      <c r="BF119" s="247"/>
      <c r="BG119" s="247"/>
      <c r="BH119" s="247"/>
      <c r="BI119" s="247"/>
      <c r="BJ119" s="247"/>
      <c r="BK119" s="247"/>
      <c r="BL119" s="247"/>
      <c r="BM119" s="247"/>
      <c r="BN119" s="247"/>
      <c r="BO119" s="1041" t="s">
        <v>464</v>
      </c>
      <c r="BP119" s="1069"/>
      <c r="BQ119" s="1063">
        <v>58696496</v>
      </c>
      <c r="BR119" s="1064"/>
      <c r="BS119" s="1064"/>
      <c r="BT119" s="1064"/>
      <c r="BU119" s="1064"/>
      <c r="BV119" s="1064">
        <v>60571403</v>
      </c>
      <c r="BW119" s="1064"/>
      <c r="BX119" s="1064"/>
      <c r="BY119" s="1064"/>
      <c r="BZ119" s="1064"/>
      <c r="CA119" s="1064">
        <v>59838777</v>
      </c>
      <c r="CB119" s="1064"/>
      <c r="CC119" s="1064"/>
      <c r="CD119" s="1064"/>
      <c r="CE119" s="1064"/>
      <c r="CF119" s="1065"/>
      <c r="CG119" s="1066"/>
      <c r="CH119" s="1066"/>
      <c r="CI119" s="1066"/>
      <c r="CJ119" s="1067"/>
      <c r="CK119" s="1014"/>
      <c r="CL119" s="1015"/>
      <c r="CM119" s="1037" t="s">
        <v>465</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227</v>
      </c>
      <c r="DH119" s="1050"/>
      <c r="DI119" s="1050"/>
      <c r="DJ119" s="1050"/>
      <c r="DK119" s="1051"/>
      <c r="DL119" s="1049" t="s">
        <v>227</v>
      </c>
      <c r="DM119" s="1050"/>
      <c r="DN119" s="1050"/>
      <c r="DO119" s="1050"/>
      <c r="DP119" s="1051"/>
      <c r="DQ119" s="1049" t="s">
        <v>393</v>
      </c>
      <c r="DR119" s="1050"/>
      <c r="DS119" s="1050"/>
      <c r="DT119" s="1050"/>
      <c r="DU119" s="1051"/>
      <c r="DV119" s="1052" t="s">
        <v>393</v>
      </c>
      <c r="DW119" s="1053"/>
      <c r="DX119" s="1053"/>
      <c r="DY119" s="1053"/>
      <c r="DZ119" s="1054"/>
    </row>
    <row r="120" spans="1:130" s="226" customFormat="1" ht="26.25" customHeight="1" x14ac:dyDescent="0.2">
      <c r="A120" s="1121"/>
      <c r="B120" s="1013"/>
      <c r="C120" s="986" t="s">
        <v>441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227</v>
      </c>
      <c r="AB120" s="1023"/>
      <c r="AC120" s="1023"/>
      <c r="AD120" s="1023"/>
      <c r="AE120" s="1024"/>
      <c r="AF120" s="1025" t="s">
        <v>393</v>
      </c>
      <c r="AG120" s="1023"/>
      <c r="AH120" s="1023"/>
      <c r="AI120" s="1023"/>
      <c r="AJ120" s="1024"/>
      <c r="AK120" s="1025" t="s">
        <v>227</v>
      </c>
      <c r="AL120" s="1023"/>
      <c r="AM120" s="1023"/>
      <c r="AN120" s="1023"/>
      <c r="AO120" s="1024"/>
      <c r="AP120" s="1026" t="s">
        <v>227</v>
      </c>
      <c r="AQ120" s="1027"/>
      <c r="AR120" s="1027"/>
      <c r="AS120" s="1027"/>
      <c r="AT120" s="1028"/>
      <c r="AU120" s="1055" t="s">
        <v>466</v>
      </c>
      <c r="AV120" s="1056"/>
      <c r="AW120" s="1056"/>
      <c r="AX120" s="1056"/>
      <c r="AY120" s="1057"/>
      <c r="AZ120" s="993" t="s">
        <v>467</v>
      </c>
      <c r="BA120" s="961"/>
      <c r="BB120" s="961"/>
      <c r="BC120" s="961"/>
      <c r="BD120" s="961"/>
      <c r="BE120" s="961"/>
      <c r="BF120" s="961"/>
      <c r="BG120" s="961"/>
      <c r="BH120" s="961"/>
      <c r="BI120" s="961"/>
      <c r="BJ120" s="961"/>
      <c r="BK120" s="961"/>
      <c r="BL120" s="961"/>
      <c r="BM120" s="961"/>
      <c r="BN120" s="961"/>
      <c r="BO120" s="961"/>
      <c r="BP120" s="962"/>
      <c r="BQ120" s="994">
        <v>5891331</v>
      </c>
      <c r="BR120" s="995"/>
      <c r="BS120" s="995"/>
      <c r="BT120" s="995"/>
      <c r="BU120" s="995"/>
      <c r="BV120" s="995">
        <v>4998286</v>
      </c>
      <c r="BW120" s="995"/>
      <c r="BX120" s="995"/>
      <c r="BY120" s="995"/>
      <c r="BZ120" s="995"/>
      <c r="CA120" s="995">
        <v>5072657</v>
      </c>
      <c r="CB120" s="995"/>
      <c r="CC120" s="995"/>
      <c r="CD120" s="995"/>
      <c r="CE120" s="995"/>
      <c r="CF120" s="1008">
        <v>29.3</v>
      </c>
      <c r="CG120" s="1009"/>
      <c r="CH120" s="1009"/>
      <c r="CI120" s="1009"/>
      <c r="CJ120" s="1009"/>
      <c r="CK120" s="1070" t="s">
        <v>468</v>
      </c>
      <c r="CL120" s="1071"/>
      <c r="CM120" s="1071"/>
      <c r="CN120" s="1071"/>
      <c r="CO120" s="1072"/>
      <c r="CP120" s="1078" t="s">
        <v>469</v>
      </c>
      <c r="CQ120" s="1079"/>
      <c r="CR120" s="1079"/>
      <c r="CS120" s="1079"/>
      <c r="CT120" s="1079"/>
      <c r="CU120" s="1079"/>
      <c r="CV120" s="1079"/>
      <c r="CW120" s="1079"/>
      <c r="CX120" s="1079"/>
      <c r="CY120" s="1079"/>
      <c r="CZ120" s="1079"/>
      <c r="DA120" s="1079"/>
      <c r="DB120" s="1079"/>
      <c r="DC120" s="1079"/>
      <c r="DD120" s="1079"/>
      <c r="DE120" s="1079"/>
      <c r="DF120" s="1080"/>
      <c r="DG120" s="994" t="s">
        <v>227</v>
      </c>
      <c r="DH120" s="995"/>
      <c r="DI120" s="995"/>
      <c r="DJ120" s="995"/>
      <c r="DK120" s="995"/>
      <c r="DL120" s="995">
        <v>10937245</v>
      </c>
      <c r="DM120" s="995"/>
      <c r="DN120" s="995"/>
      <c r="DO120" s="995"/>
      <c r="DP120" s="995"/>
      <c r="DQ120" s="995">
        <v>9431833</v>
      </c>
      <c r="DR120" s="995"/>
      <c r="DS120" s="995"/>
      <c r="DT120" s="995"/>
      <c r="DU120" s="995"/>
      <c r="DV120" s="996">
        <v>54.5</v>
      </c>
      <c r="DW120" s="996"/>
      <c r="DX120" s="996"/>
      <c r="DY120" s="996"/>
      <c r="DZ120" s="997"/>
    </row>
    <row r="121" spans="1:130" s="226" customFormat="1" ht="26.25" customHeight="1" x14ac:dyDescent="0.2">
      <c r="A121" s="1121"/>
      <c r="B121" s="1013"/>
      <c r="C121" s="1038" t="s">
        <v>470</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227</v>
      </c>
      <c r="AB121" s="1023"/>
      <c r="AC121" s="1023"/>
      <c r="AD121" s="1023"/>
      <c r="AE121" s="1024"/>
      <c r="AF121" s="1025" t="s">
        <v>227</v>
      </c>
      <c r="AG121" s="1023"/>
      <c r="AH121" s="1023"/>
      <c r="AI121" s="1023"/>
      <c r="AJ121" s="1024"/>
      <c r="AK121" s="1025" t="s">
        <v>393</v>
      </c>
      <c r="AL121" s="1023"/>
      <c r="AM121" s="1023"/>
      <c r="AN121" s="1023"/>
      <c r="AO121" s="1024"/>
      <c r="AP121" s="1026" t="s">
        <v>227</v>
      </c>
      <c r="AQ121" s="1027"/>
      <c r="AR121" s="1027"/>
      <c r="AS121" s="1027"/>
      <c r="AT121" s="1028"/>
      <c r="AU121" s="1058"/>
      <c r="AV121" s="1059"/>
      <c r="AW121" s="1059"/>
      <c r="AX121" s="1059"/>
      <c r="AY121" s="1060"/>
      <c r="AZ121" s="986" t="s">
        <v>471</v>
      </c>
      <c r="BA121" s="987"/>
      <c r="BB121" s="987"/>
      <c r="BC121" s="987"/>
      <c r="BD121" s="987"/>
      <c r="BE121" s="987"/>
      <c r="BF121" s="987"/>
      <c r="BG121" s="987"/>
      <c r="BH121" s="987"/>
      <c r="BI121" s="987"/>
      <c r="BJ121" s="987"/>
      <c r="BK121" s="987"/>
      <c r="BL121" s="987"/>
      <c r="BM121" s="987"/>
      <c r="BN121" s="987"/>
      <c r="BO121" s="987"/>
      <c r="BP121" s="988"/>
      <c r="BQ121" s="989">
        <v>5711747</v>
      </c>
      <c r="BR121" s="990"/>
      <c r="BS121" s="990"/>
      <c r="BT121" s="990"/>
      <c r="BU121" s="990"/>
      <c r="BV121" s="990">
        <v>5763261</v>
      </c>
      <c r="BW121" s="990"/>
      <c r="BX121" s="990"/>
      <c r="BY121" s="990"/>
      <c r="BZ121" s="990"/>
      <c r="CA121" s="990">
        <v>5657184</v>
      </c>
      <c r="CB121" s="990"/>
      <c r="CC121" s="990"/>
      <c r="CD121" s="990"/>
      <c r="CE121" s="990"/>
      <c r="CF121" s="984">
        <v>32.700000000000003</v>
      </c>
      <c r="CG121" s="985"/>
      <c r="CH121" s="985"/>
      <c r="CI121" s="985"/>
      <c r="CJ121" s="985"/>
      <c r="CK121" s="1073"/>
      <c r="CL121" s="1074"/>
      <c r="CM121" s="1074"/>
      <c r="CN121" s="1074"/>
      <c r="CO121" s="1075"/>
      <c r="CP121" s="1083" t="s">
        <v>472</v>
      </c>
      <c r="CQ121" s="1084"/>
      <c r="CR121" s="1084"/>
      <c r="CS121" s="1084"/>
      <c r="CT121" s="1084"/>
      <c r="CU121" s="1084"/>
      <c r="CV121" s="1084"/>
      <c r="CW121" s="1084"/>
      <c r="CX121" s="1084"/>
      <c r="CY121" s="1084"/>
      <c r="CZ121" s="1084"/>
      <c r="DA121" s="1084"/>
      <c r="DB121" s="1084"/>
      <c r="DC121" s="1084"/>
      <c r="DD121" s="1084"/>
      <c r="DE121" s="1084"/>
      <c r="DF121" s="1085"/>
      <c r="DG121" s="989">
        <v>47653</v>
      </c>
      <c r="DH121" s="990"/>
      <c r="DI121" s="990"/>
      <c r="DJ121" s="990"/>
      <c r="DK121" s="990"/>
      <c r="DL121" s="990">
        <v>212973</v>
      </c>
      <c r="DM121" s="990"/>
      <c r="DN121" s="990"/>
      <c r="DO121" s="990"/>
      <c r="DP121" s="990"/>
      <c r="DQ121" s="990">
        <v>225056</v>
      </c>
      <c r="DR121" s="990"/>
      <c r="DS121" s="990"/>
      <c r="DT121" s="990"/>
      <c r="DU121" s="990"/>
      <c r="DV121" s="991">
        <v>1.3</v>
      </c>
      <c r="DW121" s="991"/>
      <c r="DX121" s="991"/>
      <c r="DY121" s="991"/>
      <c r="DZ121" s="992"/>
    </row>
    <row r="122" spans="1:130" s="226" customFormat="1" ht="26.25" customHeight="1" x14ac:dyDescent="0.2">
      <c r="A122" s="1121"/>
      <c r="B122" s="1013"/>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393</v>
      </c>
      <c r="AB122" s="1023"/>
      <c r="AC122" s="1023"/>
      <c r="AD122" s="1023"/>
      <c r="AE122" s="1024"/>
      <c r="AF122" s="1025" t="s">
        <v>227</v>
      </c>
      <c r="AG122" s="1023"/>
      <c r="AH122" s="1023"/>
      <c r="AI122" s="1023"/>
      <c r="AJ122" s="1024"/>
      <c r="AK122" s="1025" t="s">
        <v>393</v>
      </c>
      <c r="AL122" s="1023"/>
      <c r="AM122" s="1023"/>
      <c r="AN122" s="1023"/>
      <c r="AO122" s="1024"/>
      <c r="AP122" s="1026" t="s">
        <v>393</v>
      </c>
      <c r="AQ122" s="1027"/>
      <c r="AR122" s="1027"/>
      <c r="AS122" s="1027"/>
      <c r="AT122" s="1028"/>
      <c r="AU122" s="1058"/>
      <c r="AV122" s="1059"/>
      <c r="AW122" s="1059"/>
      <c r="AX122" s="1059"/>
      <c r="AY122" s="1060"/>
      <c r="AZ122" s="1037" t="s">
        <v>473</v>
      </c>
      <c r="BA122" s="1029"/>
      <c r="BB122" s="1029"/>
      <c r="BC122" s="1029"/>
      <c r="BD122" s="1029"/>
      <c r="BE122" s="1029"/>
      <c r="BF122" s="1029"/>
      <c r="BG122" s="1029"/>
      <c r="BH122" s="1029"/>
      <c r="BI122" s="1029"/>
      <c r="BJ122" s="1029"/>
      <c r="BK122" s="1029"/>
      <c r="BL122" s="1029"/>
      <c r="BM122" s="1029"/>
      <c r="BN122" s="1029"/>
      <c r="BO122" s="1029"/>
      <c r="BP122" s="1030"/>
      <c r="BQ122" s="1063">
        <v>38198077</v>
      </c>
      <c r="BR122" s="1064"/>
      <c r="BS122" s="1064"/>
      <c r="BT122" s="1064"/>
      <c r="BU122" s="1064"/>
      <c r="BV122" s="1064">
        <v>39759251</v>
      </c>
      <c r="BW122" s="1064"/>
      <c r="BX122" s="1064"/>
      <c r="BY122" s="1064"/>
      <c r="BZ122" s="1064"/>
      <c r="CA122" s="1064">
        <v>39124428</v>
      </c>
      <c r="CB122" s="1064"/>
      <c r="CC122" s="1064"/>
      <c r="CD122" s="1064"/>
      <c r="CE122" s="1064"/>
      <c r="CF122" s="1081">
        <v>226.1</v>
      </c>
      <c r="CG122" s="1082"/>
      <c r="CH122" s="1082"/>
      <c r="CI122" s="1082"/>
      <c r="CJ122" s="1082"/>
      <c r="CK122" s="1073"/>
      <c r="CL122" s="1074"/>
      <c r="CM122" s="1074"/>
      <c r="CN122" s="1074"/>
      <c r="CO122" s="1075"/>
      <c r="CP122" s="1083" t="s">
        <v>411</v>
      </c>
      <c r="CQ122" s="1084"/>
      <c r="CR122" s="1084"/>
      <c r="CS122" s="1084"/>
      <c r="CT122" s="1084"/>
      <c r="CU122" s="1084"/>
      <c r="CV122" s="1084"/>
      <c r="CW122" s="1084"/>
      <c r="CX122" s="1084"/>
      <c r="CY122" s="1084"/>
      <c r="CZ122" s="1084"/>
      <c r="DA122" s="1084"/>
      <c r="DB122" s="1084"/>
      <c r="DC122" s="1084"/>
      <c r="DD122" s="1084"/>
      <c r="DE122" s="1084"/>
      <c r="DF122" s="1085"/>
      <c r="DG122" s="989">
        <v>10595</v>
      </c>
      <c r="DH122" s="990"/>
      <c r="DI122" s="990"/>
      <c r="DJ122" s="990"/>
      <c r="DK122" s="990"/>
      <c r="DL122" s="990">
        <v>9095</v>
      </c>
      <c r="DM122" s="990"/>
      <c r="DN122" s="990"/>
      <c r="DO122" s="990"/>
      <c r="DP122" s="990"/>
      <c r="DQ122" s="990">
        <v>7550</v>
      </c>
      <c r="DR122" s="990"/>
      <c r="DS122" s="990"/>
      <c r="DT122" s="990"/>
      <c r="DU122" s="990"/>
      <c r="DV122" s="991">
        <v>0</v>
      </c>
      <c r="DW122" s="991"/>
      <c r="DX122" s="991"/>
      <c r="DY122" s="991"/>
      <c r="DZ122" s="992"/>
    </row>
    <row r="123" spans="1:130" s="226" customFormat="1" ht="26.25" customHeight="1" x14ac:dyDescent="0.2">
      <c r="A123" s="1121"/>
      <c r="B123" s="1013"/>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8759</v>
      </c>
      <c r="AB123" s="1023"/>
      <c r="AC123" s="1023"/>
      <c r="AD123" s="1023"/>
      <c r="AE123" s="1024"/>
      <c r="AF123" s="1025">
        <v>8684</v>
      </c>
      <c r="AG123" s="1023"/>
      <c r="AH123" s="1023"/>
      <c r="AI123" s="1023"/>
      <c r="AJ123" s="1024"/>
      <c r="AK123" s="1025">
        <v>8609</v>
      </c>
      <c r="AL123" s="1023"/>
      <c r="AM123" s="1023"/>
      <c r="AN123" s="1023"/>
      <c r="AO123" s="1024"/>
      <c r="AP123" s="1026">
        <v>0</v>
      </c>
      <c r="AQ123" s="1027"/>
      <c r="AR123" s="1027"/>
      <c r="AS123" s="1027"/>
      <c r="AT123" s="1028"/>
      <c r="AU123" s="1061"/>
      <c r="AV123" s="1062"/>
      <c r="AW123" s="1062"/>
      <c r="AX123" s="1062"/>
      <c r="AY123" s="1062"/>
      <c r="AZ123" s="247" t="s">
        <v>187</v>
      </c>
      <c r="BA123" s="247"/>
      <c r="BB123" s="247"/>
      <c r="BC123" s="247"/>
      <c r="BD123" s="247"/>
      <c r="BE123" s="247"/>
      <c r="BF123" s="247"/>
      <c r="BG123" s="247"/>
      <c r="BH123" s="247"/>
      <c r="BI123" s="247"/>
      <c r="BJ123" s="247"/>
      <c r="BK123" s="247"/>
      <c r="BL123" s="247"/>
      <c r="BM123" s="247"/>
      <c r="BN123" s="247"/>
      <c r="BO123" s="1041" t="s">
        <v>474</v>
      </c>
      <c r="BP123" s="1069"/>
      <c r="BQ123" s="1127">
        <v>49801155</v>
      </c>
      <c r="BR123" s="1128"/>
      <c r="BS123" s="1128"/>
      <c r="BT123" s="1128"/>
      <c r="BU123" s="1128"/>
      <c r="BV123" s="1128">
        <v>50520798</v>
      </c>
      <c r="BW123" s="1128"/>
      <c r="BX123" s="1128"/>
      <c r="BY123" s="1128"/>
      <c r="BZ123" s="1128"/>
      <c r="CA123" s="1128">
        <v>49854269</v>
      </c>
      <c r="CB123" s="1128"/>
      <c r="CC123" s="1128"/>
      <c r="CD123" s="1128"/>
      <c r="CE123" s="1128"/>
      <c r="CF123" s="1065"/>
      <c r="CG123" s="1066"/>
      <c r="CH123" s="1066"/>
      <c r="CI123" s="1066"/>
      <c r="CJ123" s="1067"/>
      <c r="CK123" s="1073"/>
      <c r="CL123" s="1074"/>
      <c r="CM123" s="1074"/>
      <c r="CN123" s="1074"/>
      <c r="CO123" s="1075"/>
      <c r="CP123" s="1083" t="s">
        <v>405</v>
      </c>
      <c r="CQ123" s="1084"/>
      <c r="CR123" s="1084"/>
      <c r="CS123" s="1084"/>
      <c r="CT123" s="1084"/>
      <c r="CU123" s="1084"/>
      <c r="CV123" s="1084"/>
      <c r="CW123" s="1084"/>
      <c r="CX123" s="1084"/>
      <c r="CY123" s="1084"/>
      <c r="CZ123" s="1084"/>
      <c r="DA123" s="1084"/>
      <c r="DB123" s="1084"/>
      <c r="DC123" s="1084"/>
      <c r="DD123" s="1084"/>
      <c r="DE123" s="1084"/>
      <c r="DF123" s="1085"/>
      <c r="DG123" s="1022" t="s">
        <v>393</v>
      </c>
      <c r="DH123" s="1023"/>
      <c r="DI123" s="1023"/>
      <c r="DJ123" s="1023"/>
      <c r="DK123" s="1024"/>
      <c r="DL123" s="1025" t="s">
        <v>227</v>
      </c>
      <c r="DM123" s="1023"/>
      <c r="DN123" s="1023"/>
      <c r="DO123" s="1023"/>
      <c r="DP123" s="1024"/>
      <c r="DQ123" s="1025" t="s">
        <v>227</v>
      </c>
      <c r="DR123" s="1023"/>
      <c r="DS123" s="1023"/>
      <c r="DT123" s="1023"/>
      <c r="DU123" s="1024"/>
      <c r="DV123" s="1026" t="s">
        <v>393</v>
      </c>
      <c r="DW123" s="1027"/>
      <c r="DX123" s="1027"/>
      <c r="DY123" s="1027"/>
      <c r="DZ123" s="1028"/>
    </row>
    <row r="124" spans="1:130" s="226" customFormat="1" ht="26.25" customHeight="1" thickBot="1" x14ac:dyDescent="0.25">
      <c r="A124" s="1121"/>
      <c r="B124" s="1013"/>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393</v>
      </c>
      <c r="AB124" s="1023"/>
      <c r="AC124" s="1023"/>
      <c r="AD124" s="1023"/>
      <c r="AE124" s="1024"/>
      <c r="AF124" s="1025" t="s">
        <v>393</v>
      </c>
      <c r="AG124" s="1023"/>
      <c r="AH124" s="1023"/>
      <c r="AI124" s="1023"/>
      <c r="AJ124" s="1024"/>
      <c r="AK124" s="1025" t="s">
        <v>227</v>
      </c>
      <c r="AL124" s="1023"/>
      <c r="AM124" s="1023"/>
      <c r="AN124" s="1023"/>
      <c r="AO124" s="1024"/>
      <c r="AP124" s="1026" t="s">
        <v>393</v>
      </c>
      <c r="AQ124" s="1027"/>
      <c r="AR124" s="1027"/>
      <c r="AS124" s="1027"/>
      <c r="AT124" s="1028"/>
      <c r="AU124" s="1123" t="s">
        <v>475</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55.5</v>
      </c>
      <c r="BR124" s="1091"/>
      <c r="BS124" s="1091"/>
      <c r="BT124" s="1091"/>
      <c r="BU124" s="1091"/>
      <c r="BV124" s="1091">
        <v>60.7</v>
      </c>
      <c r="BW124" s="1091"/>
      <c r="BX124" s="1091"/>
      <c r="BY124" s="1091"/>
      <c r="BZ124" s="1091"/>
      <c r="CA124" s="1091">
        <v>57.7</v>
      </c>
      <c r="CB124" s="1091"/>
      <c r="CC124" s="1091"/>
      <c r="CD124" s="1091"/>
      <c r="CE124" s="1091"/>
      <c r="CF124" s="1092"/>
      <c r="CG124" s="1093"/>
      <c r="CH124" s="1093"/>
      <c r="CI124" s="1093"/>
      <c r="CJ124" s="1094"/>
      <c r="CK124" s="1076"/>
      <c r="CL124" s="1076"/>
      <c r="CM124" s="1076"/>
      <c r="CN124" s="1076"/>
      <c r="CO124" s="1077"/>
      <c r="CP124" s="1083" t="s">
        <v>476</v>
      </c>
      <c r="CQ124" s="1084"/>
      <c r="CR124" s="1084"/>
      <c r="CS124" s="1084"/>
      <c r="CT124" s="1084"/>
      <c r="CU124" s="1084"/>
      <c r="CV124" s="1084"/>
      <c r="CW124" s="1084"/>
      <c r="CX124" s="1084"/>
      <c r="CY124" s="1084"/>
      <c r="CZ124" s="1084"/>
      <c r="DA124" s="1084"/>
      <c r="DB124" s="1084"/>
      <c r="DC124" s="1084"/>
      <c r="DD124" s="1084"/>
      <c r="DE124" s="1084"/>
      <c r="DF124" s="1085"/>
      <c r="DG124" s="1068">
        <v>12240647</v>
      </c>
      <c r="DH124" s="1050"/>
      <c r="DI124" s="1050"/>
      <c r="DJ124" s="1050"/>
      <c r="DK124" s="1051"/>
      <c r="DL124" s="1049" t="s">
        <v>227</v>
      </c>
      <c r="DM124" s="1050"/>
      <c r="DN124" s="1050"/>
      <c r="DO124" s="1050"/>
      <c r="DP124" s="1051"/>
      <c r="DQ124" s="1049" t="s">
        <v>227</v>
      </c>
      <c r="DR124" s="1050"/>
      <c r="DS124" s="1050"/>
      <c r="DT124" s="1050"/>
      <c r="DU124" s="1051"/>
      <c r="DV124" s="1052" t="s">
        <v>393</v>
      </c>
      <c r="DW124" s="1053"/>
      <c r="DX124" s="1053"/>
      <c r="DY124" s="1053"/>
      <c r="DZ124" s="1054"/>
    </row>
    <row r="125" spans="1:130" s="226" customFormat="1" ht="26.25" customHeight="1" x14ac:dyDescent="0.2">
      <c r="A125" s="1121"/>
      <c r="B125" s="1013"/>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227</v>
      </c>
      <c r="AB125" s="1023"/>
      <c r="AC125" s="1023"/>
      <c r="AD125" s="1023"/>
      <c r="AE125" s="1024"/>
      <c r="AF125" s="1025" t="s">
        <v>227</v>
      </c>
      <c r="AG125" s="1023"/>
      <c r="AH125" s="1023"/>
      <c r="AI125" s="1023"/>
      <c r="AJ125" s="1024"/>
      <c r="AK125" s="1025" t="s">
        <v>393</v>
      </c>
      <c r="AL125" s="1023"/>
      <c r="AM125" s="1023"/>
      <c r="AN125" s="1023"/>
      <c r="AO125" s="1024"/>
      <c r="AP125" s="1026" t="s">
        <v>227</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477</v>
      </c>
      <c r="CL125" s="1071"/>
      <c r="CM125" s="1071"/>
      <c r="CN125" s="1071"/>
      <c r="CO125" s="1072"/>
      <c r="CP125" s="993" t="s">
        <v>478</v>
      </c>
      <c r="CQ125" s="961"/>
      <c r="CR125" s="961"/>
      <c r="CS125" s="961"/>
      <c r="CT125" s="961"/>
      <c r="CU125" s="961"/>
      <c r="CV125" s="961"/>
      <c r="CW125" s="961"/>
      <c r="CX125" s="961"/>
      <c r="CY125" s="961"/>
      <c r="CZ125" s="961"/>
      <c r="DA125" s="961"/>
      <c r="DB125" s="961"/>
      <c r="DC125" s="961"/>
      <c r="DD125" s="961"/>
      <c r="DE125" s="961"/>
      <c r="DF125" s="962"/>
      <c r="DG125" s="994" t="s">
        <v>393</v>
      </c>
      <c r="DH125" s="995"/>
      <c r="DI125" s="995"/>
      <c r="DJ125" s="995"/>
      <c r="DK125" s="995"/>
      <c r="DL125" s="995" t="s">
        <v>393</v>
      </c>
      <c r="DM125" s="995"/>
      <c r="DN125" s="995"/>
      <c r="DO125" s="995"/>
      <c r="DP125" s="995"/>
      <c r="DQ125" s="995" t="s">
        <v>227</v>
      </c>
      <c r="DR125" s="995"/>
      <c r="DS125" s="995"/>
      <c r="DT125" s="995"/>
      <c r="DU125" s="995"/>
      <c r="DV125" s="996" t="s">
        <v>227</v>
      </c>
      <c r="DW125" s="996"/>
      <c r="DX125" s="996"/>
      <c r="DY125" s="996"/>
      <c r="DZ125" s="997"/>
    </row>
    <row r="126" spans="1:130" s="226" customFormat="1" ht="26.25" customHeight="1" thickBot="1" x14ac:dyDescent="0.25">
      <c r="A126" s="1121"/>
      <c r="B126" s="1013"/>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1271555</v>
      </c>
      <c r="AB126" s="1023"/>
      <c r="AC126" s="1023"/>
      <c r="AD126" s="1023"/>
      <c r="AE126" s="1024"/>
      <c r="AF126" s="1025" t="s">
        <v>227</v>
      </c>
      <c r="AG126" s="1023"/>
      <c r="AH126" s="1023"/>
      <c r="AI126" s="1023"/>
      <c r="AJ126" s="1024"/>
      <c r="AK126" s="1025" t="s">
        <v>227</v>
      </c>
      <c r="AL126" s="1023"/>
      <c r="AM126" s="1023"/>
      <c r="AN126" s="1023"/>
      <c r="AO126" s="1024"/>
      <c r="AP126" s="1026" t="s">
        <v>227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479</v>
      </c>
      <c r="CQ126" s="987"/>
      <c r="CR126" s="987"/>
      <c r="CS126" s="987"/>
      <c r="CT126" s="987"/>
      <c r="CU126" s="987"/>
      <c r="CV126" s="987"/>
      <c r="CW126" s="987"/>
      <c r="CX126" s="987"/>
      <c r="CY126" s="987"/>
      <c r="CZ126" s="987"/>
      <c r="DA126" s="987"/>
      <c r="DB126" s="987"/>
      <c r="DC126" s="987"/>
      <c r="DD126" s="987"/>
      <c r="DE126" s="987"/>
      <c r="DF126" s="988"/>
      <c r="DG126" s="989" t="s">
        <v>393</v>
      </c>
      <c r="DH126" s="990"/>
      <c r="DI126" s="990"/>
      <c r="DJ126" s="990"/>
      <c r="DK126" s="990"/>
      <c r="DL126" s="990" t="s">
        <v>227</v>
      </c>
      <c r="DM126" s="990"/>
      <c r="DN126" s="990"/>
      <c r="DO126" s="990"/>
      <c r="DP126" s="990"/>
      <c r="DQ126" s="990" t="s">
        <v>393</v>
      </c>
      <c r="DR126" s="990"/>
      <c r="DS126" s="990"/>
      <c r="DT126" s="990"/>
      <c r="DU126" s="990"/>
      <c r="DV126" s="991" t="s">
        <v>393</v>
      </c>
      <c r="DW126" s="991"/>
      <c r="DX126" s="991"/>
      <c r="DY126" s="991"/>
      <c r="DZ126" s="992"/>
    </row>
    <row r="127" spans="1:130" s="226" customFormat="1" ht="26.25" customHeight="1" x14ac:dyDescent="0.2">
      <c r="A127" s="1122"/>
      <c r="B127" s="1015"/>
      <c r="C127" s="1037" t="s">
        <v>480</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77</v>
      </c>
      <c r="AB127" s="1023"/>
      <c r="AC127" s="1023"/>
      <c r="AD127" s="1023"/>
      <c r="AE127" s="1024"/>
      <c r="AF127" s="1025">
        <v>37</v>
      </c>
      <c r="AG127" s="1023"/>
      <c r="AH127" s="1023"/>
      <c r="AI127" s="1023"/>
      <c r="AJ127" s="1024"/>
      <c r="AK127" s="1025">
        <v>14627</v>
      </c>
      <c r="AL127" s="1023"/>
      <c r="AM127" s="1023"/>
      <c r="AN127" s="1023"/>
      <c r="AO127" s="1024"/>
      <c r="AP127" s="1026">
        <v>0.1</v>
      </c>
      <c r="AQ127" s="1027"/>
      <c r="AR127" s="1027"/>
      <c r="AS127" s="1027"/>
      <c r="AT127" s="1028"/>
      <c r="AU127" s="228"/>
      <c r="AV127" s="228"/>
      <c r="AW127" s="228"/>
      <c r="AX127" s="1095" t="s">
        <v>481</v>
      </c>
      <c r="AY127" s="1096"/>
      <c r="AZ127" s="1096"/>
      <c r="BA127" s="1096"/>
      <c r="BB127" s="1096"/>
      <c r="BC127" s="1096"/>
      <c r="BD127" s="1096"/>
      <c r="BE127" s="1097"/>
      <c r="BF127" s="1098" t="s">
        <v>482</v>
      </c>
      <c r="BG127" s="1096"/>
      <c r="BH127" s="1096"/>
      <c r="BI127" s="1096"/>
      <c r="BJ127" s="1096"/>
      <c r="BK127" s="1096"/>
      <c r="BL127" s="1097"/>
      <c r="BM127" s="1098" t="s">
        <v>483</v>
      </c>
      <c r="BN127" s="1096"/>
      <c r="BO127" s="1096"/>
      <c r="BP127" s="1096"/>
      <c r="BQ127" s="1096"/>
      <c r="BR127" s="1096"/>
      <c r="BS127" s="1097"/>
      <c r="BT127" s="1098" t="s">
        <v>484</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485</v>
      </c>
      <c r="CQ127" s="987"/>
      <c r="CR127" s="987"/>
      <c r="CS127" s="987"/>
      <c r="CT127" s="987"/>
      <c r="CU127" s="987"/>
      <c r="CV127" s="987"/>
      <c r="CW127" s="987"/>
      <c r="CX127" s="987"/>
      <c r="CY127" s="987"/>
      <c r="CZ127" s="987"/>
      <c r="DA127" s="987"/>
      <c r="DB127" s="987"/>
      <c r="DC127" s="987"/>
      <c r="DD127" s="987"/>
      <c r="DE127" s="987"/>
      <c r="DF127" s="988"/>
      <c r="DG127" s="989" t="s">
        <v>227</v>
      </c>
      <c r="DH127" s="990"/>
      <c r="DI127" s="990"/>
      <c r="DJ127" s="990"/>
      <c r="DK127" s="990"/>
      <c r="DL127" s="990" t="s">
        <v>393</v>
      </c>
      <c r="DM127" s="990"/>
      <c r="DN127" s="990"/>
      <c r="DO127" s="990"/>
      <c r="DP127" s="990"/>
      <c r="DQ127" s="990" t="s">
        <v>393</v>
      </c>
      <c r="DR127" s="990"/>
      <c r="DS127" s="990"/>
      <c r="DT127" s="990"/>
      <c r="DU127" s="990"/>
      <c r="DV127" s="991" t="s">
        <v>393</v>
      </c>
      <c r="DW127" s="991"/>
      <c r="DX127" s="991"/>
      <c r="DY127" s="991"/>
      <c r="DZ127" s="992"/>
    </row>
    <row r="128" spans="1:130" s="226" customFormat="1" ht="26.25" customHeight="1" thickBot="1" x14ac:dyDescent="0.25">
      <c r="A128" s="1105" t="s">
        <v>486</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487</v>
      </c>
      <c r="X128" s="1107"/>
      <c r="Y128" s="1107"/>
      <c r="Z128" s="1108"/>
      <c r="AA128" s="1109">
        <v>522255</v>
      </c>
      <c r="AB128" s="1110"/>
      <c r="AC128" s="1110"/>
      <c r="AD128" s="1110"/>
      <c r="AE128" s="1111"/>
      <c r="AF128" s="1112">
        <v>444919</v>
      </c>
      <c r="AG128" s="1110"/>
      <c r="AH128" s="1110"/>
      <c r="AI128" s="1110"/>
      <c r="AJ128" s="1111"/>
      <c r="AK128" s="1112">
        <v>459888</v>
      </c>
      <c r="AL128" s="1110"/>
      <c r="AM128" s="1110"/>
      <c r="AN128" s="1110"/>
      <c r="AO128" s="1111"/>
      <c r="AP128" s="1113"/>
      <c r="AQ128" s="1114"/>
      <c r="AR128" s="1114"/>
      <c r="AS128" s="1114"/>
      <c r="AT128" s="1115"/>
      <c r="AU128" s="228"/>
      <c r="AV128" s="228"/>
      <c r="AW128" s="228"/>
      <c r="AX128" s="960" t="s">
        <v>488</v>
      </c>
      <c r="AY128" s="961"/>
      <c r="AZ128" s="961"/>
      <c r="BA128" s="961"/>
      <c r="BB128" s="961"/>
      <c r="BC128" s="961"/>
      <c r="BD128" s="961"/>
      <c r="BE128" s="962"/>
      <c r="BF128" s="1116" t="s">
        <v>227</v>
      </c>
      <c r="BG128" s="1117"/>
      <c r="BH128" s="1117"/>
      <c r="BI128" s="1117"/>
      <c r="BJ128" s="1117"/>
      <c r="BK128" s="1117"/>
      <c r="BL128" s="1118"/>
      <c r="BM128" s="1116">
        <v>12.48</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489</v>
      </c>
      <c r="CQ128" s="790"/>
      <c r="CR128" s="790"/>
      <c r="CS128" s="790"/>
      <c r="CT128" s="790"/>
      <c r="CU128" s="790"/>
      <c r="CV128" s="790"/>
      <c r="CW128" s="790"/>
      <c r="CX128" s="790"/>
      <c r="CY128" s="790"/>
      <c r="CZ128" s="790"/>
      <c r="DA128" s="790"/>
      <c r="DB128" s="790"/>
      <c r="DC128" s="790"/>
      <c r="DD128" s="790"/>
      <c r="DE128" s="790"/>
      <c r="DF128" s="1100"/>
      <c r="DG128" s="1101" t="s">
        <v>227</v>
      </c>
      <c r="DH128" s="1102"/>
      <c r="DI128" s="1102"/>
      <c r="DJ128" s="1102"/>
      <c r="DK128" s="1102"/>
      <c r="DL128" s="1102" t="s">
        <v>227</v>
      </c>
      <c r="DM128" s="1102"/>
      <c r="DN128" s="1102"/>
      <c r="DO128" s="1102"/>
      <c r="DP128" s="1102"/>
      <c r="DQ128" s="1102" t="s">
        <v>393</v>
      </c>
      <c r="DR128" s="1102"/>
      <c r="DS128" s="1102"/>
      <c r="DT128" s="1102"/>
      <c r="DU128" s="1102"/>
      <c r="DV128" s="1103" t="s">
        <v>227</v>
      </c>
      <c r="DW128" s="1103"/>
      <c r="DX128" s="1103"/>
      <c r="DY128" s="1103"/>
      <c r="DZ128" s="1104"/>
    </row>
    <row r="129" spans="1:131" s="226" customFormat="1" ht="26.25" customHeight="1" x14ac:dyDescent="0.2">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490</v>
      </c>
      <c r="X129" s="1135"/>
      <c r="Y129" s="1135"/>
      <c r="Z129" s="1136"/>
      <c r="AA129" s="1022">
        <v>18775038</v>
      </c>
      <c r="AB129" s="1023"/>
      <c r="AC129" s="1023"/>
      <c r="AD129" s="1023"/>
      <c r="AE129" s="1024"/>
      <c r="AF129" s="1025">
        <v>19382765</v>
      </c>
      <c r="AG129" s="1023"/>
      <c r="AH129" s="1023"/>
      <c r="AI129" s="1023"/>
      <c r="AJ129" s="1024"/>
      <c r="AK129" s="1025">
        <v>20168826</v>
      </c>
      <c r="AL129" s="1023"/>
      <c r="AM129" s="1023"/>
      <c r="AN129" s="1023"/>
      <c r="AO129" s="1024"/>
      <c r="AP129" s="1137"/>
      <c r="AQ129" s="1138"/>
      <c r="AR129" s="1138"/>
      <c r="AS129" s="1138"/>
      <c r="AT129" s="1139"/>
      <c r="AU129" s="229"/>
      <c r="AV129" s="229"/>
      <c r="AW129" s="229"/>
      <c r="AX129" s="1129" t="s">
        <v>491</v>
      </c>
      <c r="AY129" s="987"/>
      <c r="AZ129" s="987"/>
      <c r="BA129" s="987"/>
      <c r="BB129" s="987"/>
      <c r="BC129" s="987"/>
      <c r="BD129" s="987"/>
      <c r="BE129" s="988"/>
      <c r="BF129" s="1130" t="s">
        <v>227</v>
      </c>
      <c r="BG129" s="1131"/>
      <c r="BH129" s="1131"/>
      <c r="BI129" s="1131"/>
      <c r="BJ129" s="1131"/>
      <c r="BK129" s="1131"/>
      <c r="BL129" s="1132"/>
      <c r="BM129" s="1130">
        <v>17.48</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492</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493</v>
      </c>
      <c r="X130" s="1135"/>
      <c r="Y130" s="1135"/>
      <c r="Z130" s="1136"/>
      <c r="AA130" s="1022">
        <v>2750435</v>
      </c>
      <c r="AB130" s="1023"/>
      <c r="AC130" s="1023"/>
      <c r="AD130" s="1023"/>
      <c r="AE130" s="1024"/>
      <c r="AF130" s="1025">
        <v>2850329</v>
      </c>
      <c r="AG130" s="1023"/>
      <c r="AH130" s="1023"/>
      <c r="AI130" s="1023"/>
      <c r="AJ130" s="1024"/>
      <c r="AK130" s="1025">
        <v>2865315</v>
      </c>
      <c r="AL130" s="1023"/>
      <c r="AM130" s="1023"/>
      <c r="AN130" s="1023"/>
      <c r="AO130" s="1024"/>
      <c r="AP130" s="1137"/>
      <c r="AQ130" s="1138"/>
      <c r="AR130" s="1138"/>
      <c r="AS130" s="1138"/>
      <c r="AT130" s="1139"/>
      <c r="AU130" s="229"/>
      <c r="AV130" s="229"/>
      <c r="AW130" s="229"/>
      <c r="AX130" s="1129" t="s">
        <v>494</v>
      </c>
      <c r="AY130" s="987"/>
      <c r="AZ130" s="987"/>
      <c r="BA130" s="987"/>
      <c r="BB130" s="987"/>
      <c r="BC130" s="987"/>
      <c r="BD130" s="987"/>
      <c r="BE130" s="988"/>
      <c r="BF130" s="1165">
        <v>8.3000000000000007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495</v>
      </c>
      <c r="X131" s="1172"/>
      <c r="Y131" s="1172"/>
      <c r="Z131" s="1173"/>
      <c r="AA131" s="1068">
        <v>16024603</v>
      </c>
      <c r="AB131" s="1050"/>
      <c r="AC131" s="1050"/>
      <c r="AD131" s="1050"/>
      <c r="AE131" s="1051"/>
      <c r="AF131" s="1049">
        <v>16532436</v>
      </c>
      <c r="AG131" s="1050"/>
      <c r="AH131" s="1050"/>
      <c r="AI131" s="1050"/>
      <c r="AJ131" s="1051"/>
      <c r="AK131" s="1049">
        <v>17303511</v>
      </c>
      <c r="AL131" s="1050"/>
      <c r="AM131" s="1050"/>
      <c r="AN131" s="1050"/>
      <c r="AO131" s="1051"/>
      <c r="AP131" s="1174"/>
      <c r="AQ131" s="1175"/>
      <c r="AR131" s="1175"/>
      <c r="AS131" s="1175"/>
      <c r="AT131" s="1176"/>
      <c r="AU131" s="229"/>
      <c r="AV131" s="229"/>
      <c r="AW131" s="229"/>
      <c r="AX131" s="1147" t="s">
        <v>496</v>
      </c>
      <c r="AY131" s="790"/>
      <c r="AZ131" s="790"/>
      <c r="BA131" s="790"/>
      <c r="BB131" s="790"/>
      <c r="BC131" s="790"/>
      <c r="BD131" s="790"/>
      <c r="BE131" s="1100"/>
      <c r="BF131" s="1148">
        <v>57.7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497</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498</v>
      </c>
      <c r="W132" s="1158"/>
      <c r="X132" s="1158"/>
      <c r="Y132" s="1158"/>
      <c r="Z132" s="1159"/>
      <c r="AA132" s="1160">
        <v>14.48683003</v>
      </c>
      <c r="AB132" s="1161"/>
      <c r="AC132" s="1161"/>
      <c r="AD132" s="1161"/>
      <c r="AE132" s="1162"/>
      <c r="AF132" s="1163">
        <v>5.4328351850000001</v>
      </c>
      <c r="AG132" s="1161"/>
      <c r="AH132" s="1161"/>
      <c r="AI132" s="1161"/>
      <c r="AJ132" s="1162"/>
      <c r="AK132" s="1163">
        <v>5.2620650229999999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499</v>
      </c>
      <c r="W133" s="1141"/>
      <c r="X133" s="1141"/>
      <c r="Y133" s="1141"/>
      <c r="Z133" s="1142"/>
      <c r="AA133" s="1143">
        <v>8.6</v>
      </c>
      <c r="AB133" s="1144"/>
      <c r="AC133" s="1144"/>
      <c r="AD133" s="1144"/>
      <c r="AE133" s="1145"/>
      <c r="AF133" s="1143">
        <v>8.4</v>
      </c>
      <c r="AG133" s="1144"/>
      <c r="AH133" s="1144"/>
      <c r="AI133" s="1144"/>
      <c r="AJ133" s="1145"/>
      <c r="AK133" s="1143">
        <v>8.3000000000000007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MK+jCHKMuiuQ8XwPhmZmou3X75U2DRfxWye90FJZX49vGQC1gFlUygYV64fV/DVQI/yXsGKRPPvjPkglTVTuQ==" saltValue="C0SG9ES2fja7Va1FvMlrJ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115" sqref="A115:XFD115"/>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500</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115" sqref="A115:XFD115"/>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7ueXjNYq0k2MYiGqWFG6HPMgmR0O5mPflh5EO5zr3VKp4nAN7pq9nDaRSKXIO2iNhqy/+RC2NNUkoQzgQwf5g==" saltValue="Wd1f+reIB4SHP6ocQU8F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115" sqref="A115:XFD115"/>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503</v>
      </c>
      <c r="AP7" s="268"/>
      <c r="AQ7" s="269" t="s">
        <v>504</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505</v>
      </c>
      <c r="AQ8" s="275" t="s">
        <v>506</v>
      </c>
      <c r="AR8" s="276" t="s">
        <v>507</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508</v>
      </c>
      <c r="AL9" s="1181"/>
      <c r="AM9" s="1181"/>
      <c r="AN9" s="1182"/>
      <c r="AO9" s="277">
        <v>5212828</v>
      </c>
      <c r="AP9" s="277">
        <v>69391</v>
      </c>
      <c r="AQ9" s="278">
        <v>85700</v>
      </c>
      <c r="AR9" s="279">
        <v>-19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509</v>
      </c>
      <c r="AL10" s="1181"/>
      <c r="AM10" s="1181"/>
      <c r="AN10" s="1182"/>
      <c r="AO10" s="280">
        <v>716806</v>
      </c>
      <c r="AP10" s="280">
        <v>9542</v>
      </c>
      <c r="AQ10" s="281">
        <v>7424</v>
      </c>
      <c r="AR10" s="282">
        <v>28.5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510</v>
      </c>
      <c r="AL11" s="1181"/>
      <c r="AM11" s="1181"/>
      <c r="AN11" s="1182"/>
      <c r="AO11" s="280">
        <v>60995</v>
      </c>
      <c r="AP11" s="280">
        <v>812</v>
      </c>
      <c r="AQ11" s="281">
        <v>1613</v>
      </c>
      <c r="AR11" s="282">
        <v>-49.7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511</v>
      </c>
      <c r="AL12" s="1181"/>
      <c r="AM12" s="1181"/>
      <c r="AN12" s="1182"/>
      <c r="AO12" s="280" t="s">
        <v>512</v>
      </c>
      <c r="AP12" s="280" t="s">
        <v>512</v>
      </c>
      <c r="AQ12" s="281">
        <v>12</v>
      </c>
      <c r="AR12" s="282" t="s">
        <v>512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513</v>
      </c>
      <c r="AL13" s="1181"/>
      <c r="AM13" s="1181"/>
      <c r="AN13" s="1182"/>
      <c r="AO13" s="280">
        <v>16509</v>
      </c>
      <c r="AP13" s="280">
        <v>220</v>
      </c>
      <c r="AQ13" s="281">
        <v>3153</v>
      </c>
      <c r="AR13" s="282">
        <v>-93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514</v>
      </c>
      <c r="AL14" s="1181"/>
      <c r="AM14" s="1181"/>
      <c r="AN14" s="1182"/>
      <c r="AO14" s="280">
        <v>230479</v>
      </c>
      <c r="AP14" s="280">
        <v>3068</v>
      </c>
      <c r="AQ14" s="281">
        <v>1845</v>
      </c>
      <c r="AR14" s="282">
        <v>66.3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515</v>
      </c>
      <c r="AL15" s="1184"/>
      <c r="AM15" s="1184"/>
      <c r="AN15" s="1185"/>
      <c r="AO15" s="280">
        <v>-389595</v>
      </c>
      <c r="AP15" s="280">
        <v>-5186</v>
      </c>
      <c r="AQ15" s="281">
        <v>-6635</v>
      </c>
      <c r="AR15" s="282">
        <v>-21.8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187</v>
      </c>
      <c r="AL16" s="1184"/>
      <c r="AM16" s="1184"/>
      <c r="AN16" s="1185"/>
      <c r="AO16" s="280">
        <v>5848022</v>
      </c>
      <c r="AP16" s="280">
        <v>77846</v>
      </c>
      <c r="AQ16" s="281">
        <v>93111</v>
      </c>
      <c r="AR16" s="282">
        <v>-16.399999999999999</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520</v>
      </c>
      <c r="AL21" s="1187"/>
      <c r="AM21" s="1187"/>
      <c r="AN21" s="1188"/>
      <c r="AO21" s="293">
        <v>7.13</v>
      </c>
      <c r="AP21" s="294">
        <v>8.58</v>
      </c>
      <c r="AQ21" s="295">
        <v>-1.45</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521</v>
      </c>
      <c r="AL22" s="1187"/>
      <c r="AM22" s="1187"/>
      <c r="AN22" s="1188"/>
      <c r="AO22" s="298">
        <v>101</v>
      </c>
      <c r="AP22" s="299">
        <v>97.7</v>
      </c>
      <c r="AQ22" s="300">
        <v>3.3</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522</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503</v>
      </c>
      <c r="AP30" s="268"/>
      <c r="AQ30" s="269" t="s">
        <v>504</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505</v>
      </c>
      <c r="AQ31" s="275" t="s">
        <v>506</v>
      </c>
      <c r="AR31" s="276" t="s">
        <v>507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525</v>
      </c>
      <c r="AL32" s="1195"/>
      <c r="AM32" s="1195"/>
      <c r="AN32" s="1196"/>
      <c r="AO32" s="308">
        <v>3127615</v>
      </c>
      <c r="AP32" s="308">
        <v>41633</v>
      </c>
      <c r="AQ32" s="309">
        <v>61596</v>
      </c>
      <c r="AR32" s="310">
        <v>-32.4</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526</v>
      </c>
      <c r="AL33" s="1195"/>
      <c r="AM33" s="1195"/>
      <c r="AN33" s="1196"/>
      <c r="AO33" s="308" t="s">
        <v>512</v>
      </c>
      <c r="AP33" s="308" t="s">
        <v>512</v>
      </c>
      <c r="AQ33" s="309" t="s">
        <v>512</v>
      </c>
      <c r="AR33" s="310" t="s">
        <v>512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527</v>
      </c>
      <c r="AL34" s="1195"/>
      <c r="AM34" s="1195"/>
      <c r="AN34" s="1196"/>
      <c r="AO34" s="308" t="s">
        <v>512</v>
      </c>
      <c r="AP34" s="308" t="s">
        <v>512</v>
      </c>
      <c r="AQ34" s="309">
        <v>3</v>
      </c>
      <c r="AR34" s="310" t="s">
        <v>512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528</v>
      </c>
      <c r="AL35" s="1195"/>
      <c r="AM35" s="1195"/>
      <c r="AN35" s="1196"/>
      <c r="AO35" s="308">
        <v>863939</v>
      </c>
      <c r="AP35" s="308">
        <v>11500</v>
      </c>
      <c r="AQ35" s="309">
        <v>14651</v>
      </c>
      <c r="AR35" s="310">
        <v>-21.5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529</v>
      </c>
      <c r="AL36" s="1195"/>
      <c r="AM36" s="1195"/>
      <c r="AN36" s="1196"/>
      <c r="AO36" s="308">
        <v>220456</v>
      </c>
      <c r="AP36" s="308">
        <v>2935</v>
      </c>
      <c r="AQ36" s="309">
        <v>1794</v>
      </c>
      <c r="AR36" s="310">
        <v>63.6</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530</v>
      </c>
      <c r="AL37" s="1195"/>
      <c r="AM37" s="1195"/>
      <c r="AN37" s="1196"/>
      <c r="AO37" s="308">
        <v>23236</v>
      </c>
      <c r="AP37" s="308">
        <v>309</v>
      </c>
      <c r="AQ37" s="309">
        <v>505</v>
      </c>
      <c r="AR37" s="310">
        <v>-38.799999999999997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531</v>
      </c>
      <c r="AL38" s="1198"/>
      <c r="AM38" s="1198"/>
      <c r="AN38" s="1199"/>
      <c r="AO38" s="311">
        <v>479</v>
      </c>
      <c r="AP38" s="311">
        <v>6</v>
      </c>
      <c r="AQ38" s="312">
        <v>1</v>
      </c>
      <c r="AR38" s="300">
        <v>500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532</v>
      </c>
      <c r="AL39" s="1198"/>
      <c r="AM39" s="1198"/>
      <c r="AN39" s="1199"/>
      <c r="AO39" s="308">
        <v>-459888</v>
      </c>
      <c r="AP39" s="308">
        <v>-6122</v>
      </c>
      <c r="AQ39" s="309">
        <v>-3020</v>
      </c>
      <c r="AR39" s="310">
        <v>102.7</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533</v>
      </c>
      <c r="AL40" s="1195"/>
      <c r="AM40" s="1195"/>
      <c r="AN40" s="1196"/>
      <c r="AO40" s="308">
        <v>-2865315</v>
      </c>
      <c r="AP40" s="308">
        <v>-38142</v>
      </c>
      <c r="AQ40" s="309">
        <v>-54563</v>
      </c>
      <c r="AR40" s="310">
        <v>-30.1</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298</v>
      </c>
      <c r="AL41" s="1201"/>
      <c r="AM41" s="1201"/>
      <c r="AN41" s="1202"/>
      <c r="AO41" s="308">
        <v>910522</v>
      </c>
      <c r="AP41" s="308">
        <v>12120</v>
      </c>
      <c r="AQ41" s="309">
        <v>20967</v>
      </c>
      <c r="AR41" s="310">
        <v>-42.2</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503</v>
      </c>
      <c r="AN49" s="1191" t="s">
        <v>537</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538</v>
      </c>
      <c r="AO50" s="325" t="s">
        <v>539</v>
      </c>
      <c r="AP50" s="326" t="s">
        <v>540</v>
      </c>
      <c r="AQ50" s="327" t="s">
        <v>541</v>
      </c>
      <c r="AR50" s="328" t="s">
        <v>542</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9155575</v>
      </c>
      <c r="AN51" s="330">
        <v>118668</v>
      </c>
      <c r="AO51" s="331">
        <v>10.3</v>
      </c>
      <c r="AP51" s="332">
        <v>70615</v>
      </c>
      <c r="AQ51" s="333">
        <v>4.9000000000000004</v>
      </c>
      <c r="AR51" s="334">
        <v>5.4</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3084355</v>
      </c>
      <c r="AN52" s="338">
        <v>39977</v>
      </c>
      <c r="AO52" s="339">
        <v>-30.2</v>
      </c>
      <c r="AP52" s="340">
        <v>37382</v>
      </c>
      <c r="AQ52" s="341">
        <v>-1.9</v>
      </c>
      <c r="AR52" s="342">
        <v>-28.3</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7975342</v>
      </c>
      <c r="AN53" s="330">
        <v>103901</v>
      </c>
      <c r="AO53" s="331">
        <v>-12.4</v>
      </c>
      <c r="AP53" s="332">
        <v>69185</v>
      </c>
      <c r="AQ53" s="333">
        <v>-2</v>
      </c>
      <c r="AR53" s="334">
        <v>-10.4</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3972799</v>
      </c>
      <c r="AN54" s="338">
        <v>51757</v>
      </c>
      <c r="AO54" s="339">
        <v>29.5</v>
      </c>
      <c r="AP54" s="340">
        <v>38519</v>
      </c>
      <c r="AQ54" s="341">
        <v>3</v>
      </c>
      <c r="AR54" s="342">
        <v>26.5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6494795</v>
      </c>
      <c r="AN55" s="330">
        <v>85055</v>
      </c>
      <c r="AO55" s="331">
        <v>-18.100000000000001</v>
      </c>
      <c r="AP55" s="332">
        <v>70166</v>
      </c>
      <c r="AQ55" s="333">
        <v>1.4</v>
      </c>
      <c r="AR55" s="334">
        <v>-19.5</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3713032</v>
      </c>
      <c r="AN56" s="338">
        <v>48625</v>
      </c>
      <c r="AO56" s="339">
        <v>-6.1</v>
      </c>
      <c r="AP56" s="340">
        <v>36115</v>
      </c>
      <c r="AQ56" s="341">
        <v>-6.2</v>
      </c>
      <c r="AR56" s="342">
        <v>0.1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7163138</v>
      </c>
      <c r="AN57" s="330">
        <v>94386</v>
      </c>
      <c r="AO57" s="331">
        <v>11</v>
      </c>
      <c r="AP57" s="332">
        <v>70329</v>
      </c>
      <c r="AQ57" s="333">
        <v>0.2</v>
      </c>
      <c r="AR57" s="334">
        <v>10.8</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3710065</v>
      </c>
      <c r="AN58" s="338">
        <v>48886</v>
      </c>
      <c r="AO58" s="339">
        <v>0.5</v>
      </c>
      <c r="AP58" s="340">
        <v>39403</v>
      </c>
      <c r="AQ58" s="341">
        <v>9.1</v>
      </c>
      <c r="AR58" s="342">
        <v>-8.6</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3844165</v>
      </c>
      <c r="AN59" s="330">
        <v>51172</v>
      </c>
      <c r="AO59" s="331">
        <v>-45.8</v>
      </c>
      <c r="AP59" s="332">
        <v>71871</v>
      </c>
      <c r="AQ59" s="333">
        <v>2.2000000000000002</v>
      </c>
      <c r="AR59" s="334">
        <v>-48</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2252775</v>
      </c>
      <c r="AN60" s="338">
        <v>29988</v>
      </c>
      <c r="AO60" s="339">
        <v>-38.700000000000003</v>
      </c>
      <c r="AP60" s="340">
        <v>38232</v>
      </c>
      <c r="AQ60" s="341">
        <v>-3</v>
      </c>
      <c r="AR60" s="342">
        <v>-35.700000000000003</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6926603</v>
      </c>
      <c r="AN61" s="345">
        <v>90636</v>
      </c>
      <c r="AO61" s="346">
        <v>-11</v>
      </c>
      <c r="AP61" s="347">
        <v>70433</v>
      </c>
      <c r="AQ61" s="348">
        <v>1.3</v>
      </c>
      <c r="AR61" s="334">
        <v>-12.3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3346605</v>
      </c>
      <c r="AN62" s="338">
        <v>43847</v>
      </c>
      <c r="AO62" s="339">
        <v>-9</v>
      </c>
      <c r="AP62" s="340">
        <v>37930</v>
      </c>
      <c r="AQ62" s="341">
        <v>0.2</v>
      </c>
      <c r="AR62" s="342">
        <v>-9.1999999999999993</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mfPo9Zqd8S45Gffj3OsJS554CJrP2k1u0uEvi5riC1sWDoOFx9lmuKCrwzf0gaQrRQkanKSrApVnWX2+GuZn5Q==" saltValue="ohYrFXuRteFii0NxrfUq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551</v>
      </c>
    </row>
    <row r="120" spans="125:125" ht="13.5" hidden="1" customHeight="1" x14ac:dyDescent="0.2"/>
    <row r="121" spans="125:125" ht="13.5" hidden="1" customHeight="1" x14ac:dyDescent="0.2">
      <c r="DU121" s="255"/>
    </row>
  </sheetData>
  <sheetProtection algorithmName="SHA-512" hashValue="c20LHOrVadDACeV5w4pZksXG9a+5oBCTv+cONXDAFVFebCudP+TP2LQrt4GEPFXsU2OUXWK7k23E175rhkTvKw==" saltValue="GInrkAOcge8mO8CtQNe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B3" sqref="B3"/>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552</v>
      </c>
    </row>
  </sheetData>
  <sheetProtection algorithmName="SHA-512" hashValue="V1YXtfvIiUpMagprZ5fn01OxUQCgQh7H1jZZbv5RlKksQ367FmZS2mWN83JnZdLjRR0nEvTyBVE59sU+qB26CA==" saltValue="GUlOSA5BXFECQGCXH5Q3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115" sqref="A115:XFD11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03" t="s">
        <v>3</v>
      </c>
      <c r="D47" s="1203"/>
      <c r="E47" s="1204"/>
      <c r="F47" s="11">
        <v>17.670000000000002</v>
      </c>
      <c r="G47" s="12">
        <v>25.18</v>
      </c>
      <c r="H47" s="12">
        <v>15.7</v>
      </c>
      <c r="I47" s="12">
        <v>11.59</v>
      </c>
      <c r="J47" s="13">
        <v>8.31</v>
      </c>
    </row>
    <row r="48" spans="2:10" ht="57.75" customHeight="1" x14ac:dyDescent="0.2">
      <c r="B48" s="14"/>
      <c r="C48" s="1205" t="s">
        <v>4</v>
      </c>
      <c r="D48" s="1205"/>
      <c r="E48" s="1206"/>
      <c r="F48" s="15">
        <v>7.7</v>
      </c>
      <c r="G48" s="16">
        <v>7.37</v>
      </c>
      <c r="H48" s="16">
        <v>8</v>
      </c>
      <c r="I48" s="16">
        <v>2.81</v>
      </c>
      <c r="J48" s="17">
        <v>4.43</v>
      </c>
    </row>
    <row r="49" spans="2:10" ht="57.75" customHeight="1" thickBot="1" x14ac:dyDescent="0.25">
      <c r="B49" s="18"/>
      <c r="C49" s="1207" t="s">
        <v>5</v>
      </c>
      <c r="D49" s="1207"/>
      <c r="E49" s="1208"/>
      <c r="F49" s="19">
        <v>2.04</v>
      </c>
      <c r="G49" s="20">
        <v>7.54</v>
      </c>
      <c r="H49" s="20" t="s">
        <v>558</v>
      </c>
      <c r="I49" s="20" t="s">
        <v>559</v>
      </c>
      <c r="J49" s="21" t="s">
        <v>560</v>
      </c>
    </row>
    <row r="50" spans="2:10" ht="13.2" x14ac:dyDescent="0.2"/>
  </sheetData>
  <sheetProtection algorithmName="SHA-512" hashValue="PNiCsfr9pWu7kMdBqZrvQqNqtc5O+PsvwyZd+97Rie7XbayoXWMD2iakk/z/jUza1Xl8cRuNXqpWZeb4qpFzbw==" saltValue="DPLeVj645F/c6pst4z7R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2023-03-10T06:22:14Z</cp:lastPrinted>
  <dcterms:created xsi:type="dcterms:W3CDTF">2023-02-20T04:02:46Z</dcterms:created>
  <dcterms:modified xsi:type="dcterms:W3CDTF">2023-10-30T23:48:13Z</dcterms:modified>
  <cp:category/>
</cp:coreProperties>
</file>