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6340" windowHeight="11508" tabRatio="9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AM36" i="10" s="1"/>
  <c r="BE34" i="10" l="1"/>
  <c r="BW34" i="10" s="1"/>
  <c r="BW35" i="10" s="1"/>
  <c r="BW36" i="10" s="1"/>
  <c r="BW37" i="10" s="1"/>
  <c r="BW38" i="10" s="1"/>
  <c r="BW39" i="10" s="1"/>
  <c r="BW40" i="10" s="1"/>
  <c r="BW41" i="10" s="1"/>
  <c r="BW42" i="10" s="1"/>
  <c r="BW43" i="10" s="1"/>
  <c r="CO34" i="10" s="1"/>
  <c r="CO35" i="10" s="1"/>
  <c r="CO36" i="10" s="1"/>
  <c r="CO37" i="10" s="1"/>
</calcChain>
</file>

<file path=xl/sharedStrings.xml><?xml version="1.0" encoding="utf-8"?>
<sst xmlns="http://schemas.openxmlformats.org/spreadsheetml/2006/main" count="1154" uniqueCount="609">
  <si>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</si>
  <si>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</si>
  <si>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</si>
  <si>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</si>
  <si>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</si>
  <si>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</si>
  <si>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</si>
  <si>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</si>
  <si>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</si>
  <si>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</si>
  <si>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</si>
  <si>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</si>
  <si>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</si>
  <si>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</si>
  <si>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</si>
  <si>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</si>
  <si>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</si>
  <si>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</si>
  <si>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</si>
  <si>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</si>
  <si>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</si>
  <si>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</si>
  <si>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</si>
  <si>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</si>
  <si>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</si>
  <si>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</si>
  <si>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</si>
  <si>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</si>
  <si>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</si>
  <si>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</si>
  <si>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</si>
  <si>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</si>
  <si>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</si>
  <si>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</si>
  <si>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</si>
  <si>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</si>
  <si>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</si>
  <si>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</si>
  <si>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</si>
  <si>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</si>
  <si>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</si>
  <si>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</si>
  <si>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</si>
  <si>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</si>
  <si>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</si>
  <si>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</si>
  <si>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</si>
  <si>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</si>
  <si>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</si>
  <si>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</si>
  <si>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</si>
  <si>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</si>
  <si>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</si>
  <si>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</si>
  <si>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</si>
  <si>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</si>
  <si>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</si>
  <si>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</si>
  <si>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</si>
  <si>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</si>
  <si>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</si>
  <si>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</si>
  <si>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</si>
  <si>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</si>
  <si>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</si>
  <si>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</si>
  <si>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</si>
  <si>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</si>
  <si>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</si>
  <si>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</si>
  <si>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</si>
  <si>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</si>
  <si>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</si>
  <si>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</si>
  <si>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</si>
  <si>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</si>
  <si>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</si>
  <si>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</si>
  <si>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</si>
  <si>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</si>
  <si>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</si>
  <si>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</si>
  <si>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</si>
  <si>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</si>
  <si>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</si>
  <si>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</si>
  <si>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</si>
  <si>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</si>
  <si>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</si>
  <si>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</si>
  <si>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</si>
  <si>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</si>
  <si>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</si>
  <si>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</si>
  <si>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</si>
  <si>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</si>
  <si>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</si>
  <si>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</si>
  <si>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</si>
  <si>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</si>
  <si>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</si>
  <si>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</si>
  <si>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</si>
  <si>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</si>
  <si>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</si>
  <si>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</si>
  <si>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</si>
  <si>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</si>
  <si>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</si>
  <si>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</si>
  <si>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</si>
  <si>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</si>
  <si>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</si>
  <si>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</si>
  <si>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</si>
  <si>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</si>
  <si>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</si>
  <si>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</si>
  <si>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</si>
  <si>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</si>
  <si>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</si>
  <si>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</si>
  <si>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</si>
  <si>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</si>
  <si>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</si>
  <si>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</si>
  <si>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</si>
  <si>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</si>
  <si>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</si>
  <si>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</si>
  <si>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</si>
  <si>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</si>
  <si>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</si>
  <si>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</si>
  <si>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</si>
  <si>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</si>
  <si>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</si>
  <si>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</si>
  <si>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</si>
  <si>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</si>
  <si>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</si>
  <si>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</si>
  <si>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</si>
  <si>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</si>
  <si>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</si>
  <si>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</si>
  <si>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</si>
  <si>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</si>
  <si>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</si>
  <si>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</si>
  <si>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</si>
  <si>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</si>
  <si>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</si>
  <si>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</si>
  <si>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</si>
  <si>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</si>
  <si>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</si>
  <si>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</si>
  <si>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</si>
  <si>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</si>
  <si>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</si>
  <si>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</si>
  <si>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</si>
  <si>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</si>
  <si>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</si>
  <si>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</si>
  <si>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</si>
  <si>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</si>
  <si>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</si>
  <si>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</si>
  <si>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</si>
  <si>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</si>
  <si>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</si>
  <si>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</si>
  <si>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</si>
  <si>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</si>
  <si>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</si>
  <si>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</si>
  <si>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</si>
  <si>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</si>
  <si>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</si>
  <si>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</si>
  <si>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</si>
  <si>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</si>
  <si>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</si>
  <si>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</si>
  <si>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</si>
  <si>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</si>
  <si>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</si>
  <si>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</si>
  <si>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</si>
  <si>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</si>
  <si>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</si>
  <si>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</si>
  <si>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</si>
  <si>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</si>
  <si>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</si>
  <si>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</si>
  <si>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</si>
  <si>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</si>
  <si>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</si>
  <si>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</si>
  <si>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</si>
  <si>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</si>
  <si>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</si>
  <si>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</si>
  <si>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</si>
  <si>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</si>
  <si>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</si>
  <si>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</si>
  <si>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</si>
  <si>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</si>
  <si>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</si>
  <si>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</si>
  <si>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福島県田村市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</si>
  <si>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</si>
  <si>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</si>
  <si>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</si>
  <si>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</si>
  <si>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</si>
  <si>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</si>
  <si>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</si>
  <si>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</si>
  <si>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</si>
  <si>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</si>
  <si>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</si>
  <si>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</si>
  <si>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</si>
  <si>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</si>
  <si>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</si>
  <si>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</si>
  <si>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</si>
  <si>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</si>
  <si>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</si>
  <si>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</si>
  <si>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</si>
  <si>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</si>
  <si>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</si>
  <si>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</si>
  <si>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</si>
  <si>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</si>
  <si>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</si>
  <si>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</si>
  <si>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</si>
  <si>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</si>
  <si>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</si>
  <si>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</si>
  <si>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</si>
  <si>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</si>
  <si>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</si>
  <si>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</si>
  <si>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</si>
  <si>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</si>
  <si>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</si>
  <si>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</si>
  <si>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</si>
  <si>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</si>
  <si>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</si>
  <si>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</si>
  <si>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</si>
  <si>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</si>
  <si>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</si>
  <si>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</si>
  <si>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</si>
  <si>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</si>
  <si>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</si>
  <si>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</si>
  <si>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</si>
  <si>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</si>
  <si>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</si>
  <si>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</si>
  <si>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</si>
  <si>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</si>
  <si>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</si>
  <si>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</si>
  <si>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</si>
  <si>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</si>
  <si>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</si>
  <si>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</si>
  <si>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</si>
  <si>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</si>
  <si>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</si>
  <si>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</si>
  <si>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</si>
  <si>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</si>
  <si>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</si>
  <si>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</si>
  <si>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</si>
  <si>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</si>
  <si>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</si>
  <si>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</si>
  <si>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</si>
  <si>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</si>
  <si>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</si>
  <si>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</si>
  <si>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</si>
  <si>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</si>
  <si>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</si>
  <si>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</si>
  <si>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</si>
  <si>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</si>
  <si>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</si>
  <si>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</si>
  <si>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</si>
  <si>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</si>
  <si>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</si>
  <si>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</si>
  <si>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</si>
  <si>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</si>
  <si>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</si>
  <si>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</si>
  <si>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</si>
  <si>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</si>
  <si>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</si>
  <si>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</si>
  <si>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</si>
  <si>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</si>
  <si>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</si>
  <si>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</si>
  <si>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</si>
  <si>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</si>
  <si>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</si>
  <si>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</si>
  <si>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</si>
  <si>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</si>
  <si>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</si>
  <si>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</si>
  <si>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</si>
  <si>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</si>
  <si>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</si>
  <si>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</si>
  <si>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</si>
  <si>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</si>
  <si>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</si>
  <si>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</si>
  <si>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</si>
  <si>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</si>
  <si>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</si>
  <si>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病院</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</si>
  <si>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</si>
  <si>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</si>
  <si>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</si>
  <si>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</si>
  <si>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</si>
  <si>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</si>
  <si>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</si>
  <si>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</si>
  <si>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</si>
  <si>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</si>
  <si>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</si>
  <si>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</si>
  <si>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</si>
  <si>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</si>
  <si>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</si>
  <si>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</si>
  <si>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</si>
  <si>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</si>
  <si>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</si>
  <si>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</si>
  <si>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</si>
  <si>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</si>
  <si>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</si>
  <si>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</si>
  <si>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</si>
  <si>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</si>
  <si>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</si>
  <si>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</si>
  <si>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</si>
  <si>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福島県田村市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</si>
  <si>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</si>
  <si>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</si>
  <si>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</si>
  <si>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</si>
  <si>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</si>
  <si>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</si>
  <si>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</si>
  <si>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</si>
  <si>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</si>
  <si>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</si>
  <si>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</si>
  <si>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</si>
  <si>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</si>
  <si>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</si>
  <si>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</si>
  <si>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</si>
  <si>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</si>
  <si>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</si>
  <si>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</si>
  <si>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</si>
  <si>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</si>
  <si>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</si>
  <si>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</si>
  <si>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</si>
  <si>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</si>
  <si>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</si>
  <si>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</si>
  <si>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</si>
  <si>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</si>
  <si>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</si>
  <si>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</si>
  <si>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</si>
  <si>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</si>
  <si>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</si>
  <si>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</si>
  <si>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</si>
  <si>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</si>
  <si>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</si>
  <si>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</si>
  <si>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</si>
  <si>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</si>
  <si>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病院事業会計</t>
    <phoneticPr fontId="5"/>
  </si>
  <si>
    <t>滝根町観光事業特別会計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</si>
  <si>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</si>
  <si>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</si>
  <si>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</si>
  <si>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</si>
  <si>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</si>
  <si>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</si>
  <si>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</si>
  <si>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</si>
  <si>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</si>
  <si>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</si>
  <si>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</si>
  <si>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</si>
  <si>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</si>
  <si>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</si>
  <si>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</si>
  <si>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</si>
  <si>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</si>
  <si>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</si>
  <si>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</si>
  <si>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</si>
  <si>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</si>
  <si>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</si>
  <si>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</si>
  <si>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</si>
  <si>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</si>
  <si>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</si>
  <si>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</si>
  <si>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</si>
  <si>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</si>
  <si>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</si>
  <si>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</si>
  <si>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</si>
  <si>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</si>
  <si>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</si>
  <si>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</si>
  <si>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</si>
  <si>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</si>
  <si>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</si>
  <si>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</si>
  <si>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</si>
  <si>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</si>
  <si>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</si>
  <si>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</si>
  <si>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</si>
  <si>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</si>
  <si>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</si>
  <si>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</si>
  <si>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</si>
  <si>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</si>
  <si>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</si>
  <si>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</si>
  <si>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</si>
  <si>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</si>
  <si>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</si>
  <si>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</si>
  <si>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</si>
  <si>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</si>
  <si>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</si>
  <si>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</si>
  <si>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</si>
  <si>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</si>
  <si>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</si>
  <si>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</si>
  <si>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</si>
  <si>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</si>
  <si>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</si>
  <si>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</si>
  <si>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</si>
  <si>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</si>
  <si>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</si>
  <si>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</si>
  <si>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</si>
  <si>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</si>
  <si>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</si>
  <si>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</si>
  <si>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</si>
  <si>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</si>
  <si>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</si>
  <si>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</si>
  <si>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</si>
  <si>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</si>
  <si>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</si>
  <si>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</si>
  <si>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</si>
  <si>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</si>
  <si>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</si>
  <si>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</si>
  <si>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</si>
  <si>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</si>
  <si>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</si>
  <si>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</si>
  <si>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</si>
  <si>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</si>
  <si>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</si>
  <si>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</si>
  <si>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</si>
  <si>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</si>
  <si>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</si>
  <si>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</si>
  <si>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</si>
  <si>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</si>
  <si>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</si>
  <si>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</si>
  <si>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</si>
  <si>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</si>
  <si>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</si>
  <si>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</si>
  <si>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</si>
  <si>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</si>
  <si>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</si>
  <si>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</si>
  <si>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</si>
  <si>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</si>
  <si>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</si>
  <si>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</si>
  <si>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</si>
  <si>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</si>
  <si>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</si>
  <si>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</si>
  <si>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</si>
  <si>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</si>
  <si>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</si>
  <si>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</si>
  <si>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</si>
  <si>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</si>
  <si>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</si>
  <si>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</si>
  <si>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</si>
  <si>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</si>
  <si>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</si>
  <si>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</si>
  <si>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</si>
  <si>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</si>
  <si>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</si>
  <si>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</si>
  <si>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</si>
  <si>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</si>
  <si>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</si>
  <si>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</si>
  <si>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</si>
  <si>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</si>
  <si>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</si>
  <si>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</si>
  <si>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</si>
  <si>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</si>
  <si>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</si>
  <si>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7.56</t>
  </si>
  <si>
    <t>▲ 1.87</t>
  </si>
  <si>
    <t>▲ 2.46</t>
  </si>
  <si>
    <t>一般会計</t>
  </si>
  <si>
    <t>水道事業会計</t>
  </si>
  <si>
    <t>公共下水道事業会計</t>
  </si>
  <si>
    <t>国民健康保険特別会計</t>
  </si>
  <si>
    <t>介護保険特別会計</t>
  </si>
  <si>
    <t>滝根町観光事業特別会計</t>
  </si>
  <si>
    <t>病院事業会計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</si>
  <si>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</si>
  <si>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</si>
  <si>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</si>
  <si>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</si>
  <si>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</si>
  <si>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</si>
  <si>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</si>
  <si>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</si>
  <si>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</si>
  <si>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</si>
  <si>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</si>
  <si>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</si>
  <si>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</si>
  <si>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</si>
  <si>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</si>
  <si>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</si>
  <si>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</si>
  <si>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</si>
  <si>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</si>
  <si>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</si>
  <si>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滝根観光振興公社</t>
    <rPh sb="0" eb="2">
      <t>タキネ</t>
    </rPh>
    <rPh sb="2" eb="4">
      <t>カンコウ</t>
    </rPh>
    <rPh sb="4" eb="6">
      <t>シンコウ</t>
    </rPh>
    <rPh sb="6" eb="8">
      <t>コウシャ</t>
    </rPh>
    <phoneticPr fontId="2"/>
  </si>
  <si>
    <t>常葉振興公社</t>
    <rPh sb="0" eb="2">
      <t>トキワ</t>
    </rPh>
    <rPh sb="2" eb="4">
      <t>シンコウ</t>
    </rPh>
    <rPh sb="4" eb="6">
      <t>コウシャ</t>
    </rPh>
    <phoneticPr fontId="2"/>
  </si>
  <si>
    <t>ハム工房都路</t>
    <rPh sb="2" eb="4">
      <t>コウボウ</t>
    </rPh>
    <rPh sb="4" eb="6">
      <t>ミヤコジ</t>
    </rPh>
    <phoneticPr fontId="2"/>
  </si>
  <si>
    <t>まちづくりふねひき</t>
    <phoneticPr fontId="2"/>
  </si>
  <si>
    <t>帰還環境整備交付金基金</t>
    <phoneticPr fontId="5"/>
  </si>
  <si>
    <t>公共施設等整備基金</t>
    <phoneticPr fontId="5"/>
  </si>
  <si>
    <t>市民病院建設基金</t>
    <phoneticPr fontId="5"/>
  </si>
  <si>
    <t>地域福祉基金</t>
    <phoneticPr fontId="5"/>
  </si>
  <si>
    <t>子育て応援基金</t>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</si>
  <si>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</si>
  <si>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</si>
  <si>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</si>
  <si>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</si>
  <si>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</si>
  <si>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</si>
  <si>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</si>
  <si>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</si>
  <si>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</si>
  <si>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</si>
  <si>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有形固定資産減価償却率は類似団体平均を上回っているが、将来負担比率は類似団体平均を下回っている。
　公共施設、インフラ施設の老朽化による更新が見込まれ、将来負担比率は今後増加することが想定されるため、公共施設等総合管理計画に基づき、計画性を持った施設の修繕、改修等を行っていく。</t>
    <phoneticPr fontId="5"/>
  </si>
  <si>
    <t>　将来負担比率については、0％と良好な結果を示している。実質公債費比率は、類似団体とほぼ同水準となっている。
　引き続き財政を圧迫することがないよう計画的な公債費管理に努めていく。</t>
    <rPh sb="33" eb="35">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</si>
</sst>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7BEB-493E-B32B-01BE6DAB14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132185</c:v>
                </c:pt>
                <c:pt idx="1">
                  <c:v>205111</c:v>
                </c:pt>
                <c:pt idx="2">
                  <c:v>237117</c:v>
                </c:pt>
                <c:pt idx="3">
                  <c:v>254437</c:v>
                </c:pt>
                <c:pt idx="4">
                  <c:v>166006</c:v>
                </c:pt>
              </c:numCache>
            </c:numRef>
          </c:val>
          <c:smooth val="0"/>
          <c:extLst>
            <c:ext xmlns:c16="http://schemas.microsoft.com/office/drawing/2014/chart" uri="{C3380CC4-5D6E-409C-BE32-E72D297353CC}">
              <c16:uniqueId val="{00000001-7BEB-493E-B32B-01BE6DAB14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12.23</c:v>
                </c:pt>
                <c:pt idx="1">
                  <c:v>5.0999999999999996</c:v>
                </c:pt>
                <c:pt idx="2">
                  <c:v>6.33</c:v>
                </c:pt>
                <c:pt idx="3">
                  <c:v>7.37</c:v>
                </c:pt>
                <c:pt idx="4">
                  <c:v>7.67</c:v>
                </c:pt>
              </c:numCache>
            </c:numRef>
          </c:val>
          <c:extLst>
            <c:ext xmlns:c16="http://schemas.microsoft.com/office/drawing/2014/chart" uri="{C3380CC4-5D6E-409C-BE32-E72D297353CC}">
              <c16:uniqueId val="{00000000-0B00-4DDA-AE37-9B7EB011DA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35.090000000000003</c:v>
                </c:pt>
                <c:pt idx="1">
                  <c:v>35.76</c:v>
                </c:pt>
                <c:pt idx="2">
                  <c:v>33.36</c:v>
                </c:pt>
                <c:pt idx="3">
                  <c:v>28.94</c:v>
                </c:pt>
                <c:pt idx="4">
                  <c:v>27.71</c:v>
                </c:pt>
              </c:numCache>
            </c:numRef>
          </c:val>
          <c:extLst>
            <c:ext xmlns:c16="http://schemas.microsoft.com/office/drawing/2014/chart" uri="{C3380CC4-5D6E-409C-BE32-E72D297353CC}">
              <c16:uniqueId val="{00000001-0B00-4DDA-AE37-9B7EB011DA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-7.56</c:v>
                </c:pt>
                <c:pt idx="2">
                  <c:v>-1.87</c:v>
                </c:pt>
                <c:pt idx="3">
                  <c:v>-2.46</c:v>
                </c:pt>
                <c:pt idx="4">
                  <c:v>0.68</c:v>
                </c:pt>
              </c:numCache>
            </c:numRef>
          </c:val>
          <c:smooth val="0"/>
          <c:extLst>
            <c:ext xmlns:c16="http://schemas.microsoft.com/office/drawing/2014/chart" uri="{C3380CC4-5D6E-409C-BE32-E72D297353CC}">
              <c16:uniqueId val="{00000002-0B00-4DDA-AE37-9B7EB011DA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0.41</c:v>
                </c:pt>
                <c:pt idx="4">
                  <c:v>#N/A</c:v>
                </c:pt>
                <c:pt idx="5">
                  <c:v>0.02</c:v>
                </c:pt>
                <c:pt idx="6">
                  <c:v>#N/A</c:v>
                </c:pt>
                <c:pt idx="7">
                  <c:v>0.01</c:v>
                </c:pt>
                <c:pt idx="8">
                  <c:v>#N/A</c:v>
                </c:pt>
                <c:pt idx="9">
                  <c:v>0</c:v>
                </c:pt>
              </c:numCache>
            </c:numRef>
          </c:val>
          <c:extLst>
            <c:ext xmlns:c16="http://schemas.microsoft.com/office/drawing/2014/chart" uri="{C3380CC4-5D6E-409C-BE32-E72D297353CC}">
              <c16:uniqueId val="{00000000-E359-4E55-854B-544669FF8A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59-4E55-854B-544669FF8A6D}"/>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359-4E55-854B-544669FF8A6D}"/>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0.09</c:v>
                </c:pt>
                <c:pt idx="8">
                  <c:v>#N/A</c:v>
                </c:pt>
                <c:pt idx="9">
                  <c:v>0.01</c:v>
                </c:pt>
              </c:numCache>
            </c:numRef>
          </c:val>
          <c:extLst>
            <c:ext xmlns:c16="http://schemas.microsoft.com/office/drawing/2014/chart" uri="{C3380CC4-5D6E-409C-BE32-E72D297353CC}">
              <c16:uniqueId val="{00000003-E359-4E55-854B-544669FF8A6D}"/>
            </c:ext>
          </c:extLst>
        </c:ser>
        <c:ser>
          <c:idx val="4"/>
          <c:order val="4"/>
          <c:tx>
            <c:strRef>
              <c:f>データシート!$A$31</c:f>
              <c:strCache>
                <c:ptCount val="1"/>
                <c:pt idx="0">
                  <c:v>滝根町観光事業特別会計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0.18</c:v>
                </c:pt>
                <c:pt idx="4">
                  <c:v>#N/A</c:v>
                </c:pt>
                <c:pt idx="5">
                  <c:v>0.16</c:v>
                </c:pt>
                <c:pt idx="6">
                  <c:v>#N/A</c:v>
                </c:pt>
                <c:pt idx="7">
                  <c:v>0.28000000000000003</c:v>
                </c:pt>
                <c:pt idx="8">
                  <c:v>#N/A</c:v>
                </c:pt>
                <c:pt idx="9">
                  <c:v>0.25</c:v>
                </c:pt>
              </c:numCache>
            </c:numRef>
          </c:val>
          <c:extLst>
            <c:ext xmlns:c16="http://schemas.microsoft.com/office/drawing/2014/chart" uri="{C3380CC4-5D6E-409C-BE32-E72D297353CC}">
              <c16:uniqueId val="{00000004-E359-4E55-854B-544669FF8A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0.91</c:v>
                </c:pt>
                <c:pt idx="2">
                  <c:v>#N/A</c:v>
                </c:pt>
                <c:pt idx="3">
                  <c:v>1.58</c:v>
                </c:pt>
                <c:pt idx="4">
                  <c:v>#N/A</c:v>
                </c:pt>
                <c:pt idx="5">
                  <c:v>1.76</c:v>
                </c:pt>
                <c:pt idx="6">
                  <c:v>#N/A</c:v>
                </c:pt>
                <c:pt idx="7">
                  <c:v>0.9</c:v>
                </c:pt>
                <c:pt idx="8">
                  <c:v>#N/A</c:v>
                </c:pt>
                <c:pt idx="9">
                  <c:v>0.42</c:v>
                </c:pt>
              </c:numCache>
            </c:numRef>
          </c:val>
          <c:extLst>
            <c:ext xmlns:c16="http://schemas.microsoft.com/office/drawing/2014/chart" uri="{C3380CC4-5D6E-409C-BE32-E72D297353CC}">
              <c16:uniqueId val="{00000005-E359-4E55-854B-544669FF8A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1.42</c:v>
                </c:pt>
                <c:pt idx="2">
                  <c:v>#N/A</c:v>
                </c:pt>
                <c:pt idx="3">
                  <c:v>0.77</c:v>
                </c:pt>
                <c:pt idx="4">
                  <c:v>#N/A</c:v>
                </c:pt>
                <c:pt idx="5">
                  <c:v>0.43</c:v>
                </c:pt>
                <c:pt idx="6">
                  <c:v>#N/A</c:v>
                </c:pt>
                <c:pt idx="7">
                  <c:v>0.82</c:v>
                </c:pt>
                <c:pt idx="8">
                  <c:v>#N/A</c:v>
                </c:pt>
                <c:pt idx="9">
                  <c:v>0.45</c:v>
                </c:pt>
              </c:numCache>
            </c:numRef>
          </c:val>
          <c:extLst>
            <c:ext xmlns:c16="http://schemas.microsoft.com/office/drawing/2014/chart" uri="{C3380CC4-5D6E-409C-BE32-E72D297353CC}">
              <c16:uniqueId val="{00000006-E359-4E55-854B-544669FF8A6D}"/>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0.41</c:v>
                </c:pt>
                <c:pt idx="6">
                  <c:v>#N/A</c:v>
                </c:pt>
                <c:pt idx="7">
                  <c:v>0.54</c:v>
                </c:pt>
                <c:pt idx="8">
                  <c:v>#N/A</c:v>
                </c:pt>
                <c:pt idx="9">
                  <c:v>0.78</c:v>
                </c:pt>
              </c:numCache>
            </c:numRef>
          </c:val>
          <c:extLst>
            <c:ext xmlns:c16="http://schemas.microsoft.com/office/drawing/2014/chart" uri="{C3380CC4-5D6E-409C-BE32-E72D297353CC}">
              <c16:uniqueId val="{00000007-E359-4E55-854B-544669FF8A6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c:v>
                </c:pt>
                <c:pt idx="2">
                  <c:v>#N/A</c:v>
                </c:pt>
                <c:pt idx="3">
                  <c:v>3.79</c:v>
                </c:pt>
                <c:pt idx="4">
                  <c:v>#N/A</c:v>
                </c:pt>
                <c:pt idx="5">
                  <c:v>3.58</c:v>
                </c:pt>
                <c:pt idx="6">
                  <c:v>#N/A</c:v>
                </c:pt>
                <c:pt idx="7">
                  <c:v>4.13</c:v>
                </c:pt>
                <c:pt idx="8">
                  <c:v>#N/A</c:v>
                </c:pt>
                <c:pt idx="9">
                  <c:v>4.13</c:v>
                </c:pt>
              </c:numCache>
            </c:numRef>
          </c:val>
          <c:extLst>
            <c:ext xmlns:c16="http://schemas.microsoft.com/office/drawing/2014/chart" uri="{C3380CC4-5D6E-409C-BE32-E72D297353CC}">
              <c16:uniqueId val="{00000008-E359-4E55-854B-544669FF8A6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12.23</c:v>
                </c:pt>
                <c:pt idx="2">
                  <c:v>#N/A</c:v>
                </c:pt>
                <c:pt idx="3">
                  <c:v>5.09</c:v>
                </c:pt>
                <c:pt idx="4">
                  <c:v>#N/A</c:v>
                </c:pt>
                <c:pt idx="5">
                  <c:v>6.29</c:v>
                </c:pt>
                <c:pt idx="6">
                  <c:v>#N/A</c:v>
                </c:pt>
                <c:pt idx="7">
                  <c:v>7.37</c:v>
                </c:pt>
                <c:pt idx="8">
                  <c:v>#N/A</c:v>
                </c:pt>
                <c:pt idx="9">
                  <c:v>7.67</c:v>
                </c:pt>
              </c:numCache>
            </c:numRef>
          </c:val>
          <c:extLst>
            <c:ext xmlns:c16="http://schemas.microsoft.com/office/drawing/2014/chart" uri="{C3380CC4-5D6E-409C-BE32-E72D297353CC}">
              <c16:uniqueId val="{00000009-E359-4E55-854B-544669FF8A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2732</c:v>
                </c:pt>
                <c:pt idx="5">
                  <c:v>2679</c:v>
                </c:pt>
                <c:pt idx="8">
                  <c:v>2607</c:v>
                </c:pt>
                <c:pt idx="11">
                  <c:v>2564</c:v>
                </c:pt>
                <c:pt idx="14">
                  <c:v>2668</c:v>
                </c:pt>
              </c:numCache>
            </c:numRef>
          </c:val>
          <c:extLst>
            <c:ext xmlns:c16="http://schemas.microsoft.com/office/drawing/2014/chart" uri="{C3380CC4-5D6E-409C-BE32-E72D297353CC}">
              <c16:uniqueId val="{00000000-63B8-408B-8D3C-E8DCCA82CF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B8-408B-8D3C-E8DCCA82CF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2</c:v>
                </c:pt>
                <c:pt idx="12">
                  <c:v>2</c:v>
                </c:pt>
              </c:numCache>
            </c:numRef>
          </c:val>
          <c:extLst>
            <c:ext xmlns:c16="http://schemas.microsoft.com/office/drawing/2014/chart" uri="{C3380CC4-5D6E-409C-BE32-E72D297353CC}">
              <c16:uniqueId val="{00000002-63B8-408B-8D3C-E8DCCA82CF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192</c:v>
                </c:pt>
                <c:pt idx="3">
                  <c:v>196</c:v>
                </c:pt>
                <c:pt idx="6">
                  <c:v>190</c:v>
                </c:pt>
                <c:pt idx="9">
                  <c:v>172</c:v>
                </c:pt>
                <c:pt idx="12">
                  <c:v>95</c:v>
                </c:pt>
              </c:numCache>
            </c:numRef>
          </c:val>
          <c:extLst>
            <c:ext xmlns:c16="http://schemas.microsoft.com/office/drawing/2014/chart" uri="{C3380CC4-5D6E-409C-BE32-E72D297353CC}">
              <c16:uniqueId val="{00000003-63B8-408B-8D3C-E8DCCA82CF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436</c:v>
                </c:pt>
                <c:pt idx="3">
                  <c:v>430</c:v>
                </c:pt>
                <c:pt idx="6">
                  <c:v>409</c:v>
                </c:pt>
                <c:pt idx="9">
                  <c:v>393</c:v>
                </c:pt>
                <c:pt idx="12">
                  <c:v>401</c:v>
                </c:pt>
              </c:numCache>
            </c:numRef>
          </c:val>
          <c:extLst>
            <c:ext xmlns:c16="http://schemas.microsoft.com/office/drawing/2014/chart" uri="{C3380CC4-5D6E-409C-BE32-E72D297353CC}">
              <c16:uniqueId val="{00000004-63B8-408B-8D3C-E8DCCA82CF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B8-408B-8D3C-E8DCCA82CF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B8-408B-8D3C-E8DCCA82CF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2988</c:v>
                </c:pt>
                <c:pt idx="3">
                  <c:v>2945</c:v>
                </c:pt>
                <c:pt idx="6">
                  <c:v>2905</c:v>
                </c:pt>
                <c:pt idx="9">
                  <c:v>2899</c:v>
                </c:pt>
                <c:pt idx="12">
                  <c:v>3147</c:v>
                </c:pt>
              </c:numCache>
            </c:numRef>
          </c:val>
          <c:extLst>
            <c:ext xmlns:c16="http://schemas.microsoft.com/office/drawing/2014/chart" uri="{C3380CC4-5D6E-409C-BE32-E72D297353CC}">
              <c16:uniqueId val="{00000007-63B8-408B-8D3C-E8DCCA82CF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884</c:v>
                </c:pt>
                <c:pt idx="2">
                  <c:v>#N/A</c:v>
                </c:pt>
                <c:pt idx="3">
                  <c:v>#N/A</c:v>
                </c:pt>
                <c:pt idx="4">
                  <c:v>892</c:v>
                </c:pt>
                <c:pt idx="5">
                  <c:v>#N/A</c:v>
                </c:pt>
                <c:pt idx="6">
                  <c:v>#N/A</c:v>
                </c:pt>
                <c:pt idx="7">
                  <c:v>897</c:v>
                </c:pt>
                <c:pt idx="8">
                  <c:v>#N/A</c:v>
                </c:pt>
                <c:pt idx="9">
                  <c:v>#N/A</c:v>
                </c:pt>
                <c:pt idx="10">
                  <c:v>902</c:v>
                </c:pt>
                <c:pt idx="11">
                  <c:v>#N/A</c:v>
                </c:pt>
                <c:pt idx="12">
                  <c:v>#N/A</c:v>
                </c:pt>
                <c:pt idx="13">
                  <c:v>977</c:v>
                </c:pt>
                <c:pt idx="14">
                  <c:v>#N/A</c:v>
                </c:pt>
              </c:numCache>
            </c:numRef>
          </c:val>
          <c:smooth val="0"/>
          <c:extLst>
            <c:ext xmlns:c16="http://schemas.microsoft.com/office/drawing/2014/chart" uri="{C3380CC4-5D6E-409C-BE32-E72D297353CC}">
              <c16:uniqueId val="{00000008-63B8-408B-8D3C-E8DCCA82CF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23506</c:v>
                </c:pt>
                <c:pt idx="5">
                  <c:v>22784</c:v>
                </c:pt>
                <c:pt idx="8">
                  <c:v>21656</c:v>
                </c:pt>
                <c:pt idx="11">
                  <c:v>21869</c:v>
                </c:pt>
                <c:pt idx="14">
                  <c:v>21451</c:v>
                </c:pt>
              </c:numCache>
            </c:numRef>
          </c:val>
          <c:extLst>
            <c:ext xmlns:c16="http://schemas.microsoft.com/office/drawing/2014/chart" uri="{C3380CC4-5D6E-409C-BE32-E72D297353CC}">
              <c16:uniqueId val="{00000000-0586-4AA9-9789-93076A3B66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582</c:v>
                </c:pt>
                <c:pt idx="5">
                  <c:v>518</c:v>
                </c:pt>
                <c:pt idx="8">
                  <c:v>457</c:v>
                </c:pt>
                <c:pt idx="11">
                  <c:v>408</c:v>
                </c:pt>
                <c:pt idx="14">
                  <c:v>366</c:v>
                </c:pt>
              </c:numCache>
            </c:numRef>
          </c:val>
          <c:extLst>
            <c:ext xmlns:c16="http://schemas.microsoft.com/office/drawing/2014/chart" uri="{C3380CC4-5D6E-409C-BE32-E72D297353CC}">
              <c16:uniqueId val="{00000001-0586-4AA9-9789-93076A3B66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7752</c:v>
                </c:pt>
                <c:pt idx="5">
                  <c:v>9127</c:v>
                </c:pt>
                <c:pt idx="8">
                  <c:v>8867</c:v>
                </c:pt>
                <c:pt idx="11">
                  <c:v>8878</c:v>
                </c:pt>
                <c:pt idx="14">
                  <c:v>10146</c:v>
                </c:pt>
              </c:numCache>
            </c:numRef>
          </c:val>
          <c:extLst>
            <c:ext xmlns:c16="http://schemas.microsoft.com/office/drawing/2014/chart" uri="{C3380CC4-5D6E-409C-BE32-E72D297353CC}">
              <c16:uniqueId val="{00000002-0586-4AA9-9789-93076A3B66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86-4AA9-9789-93076A3B66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86-4AA9-9789-93076A3B66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86-4AA9-9789-93076A3B66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3805</c:v>
                </c:pt>
                <c:pt idx="3">
                  <c:v>3583</c:v>
                </c:pt>
                <c:pt idx="6">
                  <c:v>3427</c:v>
                </c:pt>
                <c:pt idx="9">
                  <c:v>3448</c:v>
                </c:pt>
                <c:pt idx="12">
                  <c:v>3053</c:v>
                </c:pt>
              </c:numCache>
            </c:numRef>
          </c:val>
          <c:extLst>
            <c:ext xmlns:c16="http://schemas.microsoft.com/office/drawing/2014/chart" uri="{C3380CC4-5D6E-409C-BE32-E72D297353CC}">
              <c16:uniqueId val="{00000006-0586-4AA9-9789-93076A3B66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1200</c:v>
                </c:pt>
                <c:pt idx="3">
                  <c:v>1032</c:v>
                </c:pt>
                <c:pt idx="6">
                  <c:v>862</c:v>
                </c:pt>
                <c:pt idx="9">
                  <c:v>710</c:v>
                </c:pt>
                <c:pt idx="12">
                  <c:v>640</c:v>
                </c:pt>
              </c:numCache>
            </c:numRef>
          </c:val>
          <c:extLst>
            <c:ext xmlns:c16="http://schemas.microsoft.com/office/drawing/2014/chart" uri="{C3380CC4-5D6E-409C-BE32-E72D297353CC}">
              <c16:uniqueId val="{00000007-0586-4AA9-9789-93076A3B66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6249</c:v>
                </c:pt>
                <c:pt idx="3">
                  <c:v>6871</c:v>
                </c:pt>
                <c:pt idx="6">
                  <c:v>6458</c:v>
                </c:pt>
                <c:pt idx="9">
                  <c:v>5981</c:v>
                </c:pt>
                <c:pt idx="12">
                  <c:v>5366</c:v>
                </c:pt>
              </c:numCache>
            </c:numRef>
          </c:val>
          <c:extLst>
            <c:ext xmlns:c16="http://schemas.microsoft.com/office/drawing/2014/chart" uri="{C3380CC4-5D6E-409C-BE32-E72D297353CC}">
              <c16:uniqueId val="{00000008-0586-4AA9-9789-93076A3B66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13</c:v>
                </c:pt>
                <c:pt idx="12">
                  <c:v>5</c:v>
                </c:pt>
              </c:numCache>
            </c:numRef>
          </c:val>
          <c:extLst>
            <c:ext xmlns:c16="http://schemas.microsoft.com/office/drawing/2014/chart" uri="{C3380CC4-5D6E-409C-BE32-E72D297353CC}">
              <c16:uniqueId val="{00000009-0586-4AA9-9789-93076A3B66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23952</c:v>
                </c:pt>
                <c:pt idx="3">
                  <c:v>22265</c:v>
                </c:pt>
                <c:pt idx="6">
                  <c:v>21257</c:v>
                </c:pt>
                <c:pt idx="9">
                  <c:v>21179</c:v>
                </c:pt>
                <c:pt idx="12">
                  <c:v>20082</c:v>
                </c:pt>
              </c:numCache>
            </c:numRef>
          </c:val>
          <c:extLst>
            <c:ext xmlns:c16="http://schemas.microsoft.com/office/drawing/2014/chart" uri="{C3380CC4-5D6E-409C-BE32-E72D297353CC}">
              <c16:uniqueId val="{0000000A-0586-4AA9-9789-93076A3B66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3368</c:v>
                </c:pt>
                <c:pt idx="2">
                  <c:v>#N/A</c:v>
                </c:pt>
                <c:pt idx="3">
                  <c:v>#N/A</c:v>
                </c:pt>
                <c:pt idx="4">
                  <c:v>1321</c:v>
                </c:pt>
                <c:pt idx="5">
                  <c:v>#N/A</c:v>
                </c:pt>
                <c:pt idx="6">
                  <c:v>#N/A</c:v>
                </c:pt>
                <c:pt idx="7">
                  <c:v>1024</c:v>
                </c:pt>
                <c:pt idx="8">
                  <c:v>#N/A</c:v>
                </c:pt>
                <c:pt idx="9">
                  <c:v>#N/A</c:v>
                </c:pt>
                <c:pt idx="10">
                  <c:v>175</c:v>
                </c:pt>
                <c:pt idx="11">
                  <c:v>#N/A</c:v>
                </c:pt>
                <c:pt idx="12">
                  <c:v>#N/A</c:v>
                </c:pt>
                <c:pt idx="13">
                  <c:v>0</c:v>
                </c:pt>
                <c:pt idx="14">
                  <c:v>#N/A</c:v>
                </c:pt>
              </c:numCache>
            </c:numRef>
          </c:val>
          <c:smooth val="0"/>
          <c:extLst>
            <c:ext xmlns:c16="http://schemas.microsoft.com/office/drawing/2014/chart" uri="{C3380CC4-5D6E-409C-BE32-E72D297353CC}">
              <c16:uniqueId val="{0000000B-0586-4AA9-9789-93076A3B66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4388</c:v>
                </c:pt>
                <c:pt idx="1">
                  <c:v>3897</c:v>
                </c:pt>
                <c:pt idx="2">
                  <c:v>3905</c:v>
                </c:pt>
              </c:numCache>
            </c:numRef>
          </c:val>
          <c:extLst>
            <c:ext xmlns:c16="http://schemas.microsoft.com/office/drawing/2014/chart" uri="{C3380CC4-5D6E-409C-BE32-E72D297353CC}">
              <c16:uniqueId val="{00000000-807F-4809-B9DF-F7ADB34D76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1260</c:v>
                </c:pt>
                <c:pt idx="1">
                  <c:v>1182</c:v>
                </c:pt>
                <c:pt idx="2">
                  <c:v>1684</c:v>
                </c:pt>
              </c:numCache>
            </c:numRef>
          </c:val>
          <c:extLst>
            <c:ext xmlns:c16="http://schemas.microsoft.com/office/drawing/2014/chart" uri="{C3380CC4-5D6E-409C-BE32-E72D297353CC}">
              <c16:uniqueId val="{00000001-807F-4809-B9DF-F7ADB34D76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11194</c:v>
                </c:pt>
                <c:pt idx="1">
                  <c:v>8633</c:v>
                </c:pt>
                <c:pt idx="2">
                  <c:v>9070</c:v>
                </c:pt>
              </c:numCache>
            </c:numRef>
          </c:val>
          <c:extLst>
            <c:ext xmlns:c16="http://schemas.microsoft.com/office/drawing/2014/chart" uri="{C3380CC4-5D6E-409C-BE32-E72D297353CC}">
              <c16:uniqueId val="{00000002-807F-4809-B9DF-F7ADB34D76B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{DAB25FCA-8E5C-4E9C-808B-7344A982E5D5}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B5B-4B99-9B86-662434481C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{B0A2A5E8-265C-4F89-9B25-81EE28B37CC3}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B5B-4B99-9B86-662434481C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{A36BDCA8-7947-4B64-9BEB-9CB4B80726A2}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B5B-4B99-9B86-662434481C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{5308C50E-4123-406F-8A34-BBF1DFEB176B}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B5B-4B99-9B86-662434481C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{B603D109-62EB-40C2-85B3-51EB4DD3062B}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B5B-4B99-9B86-662434481C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{F6B3AA7D-8E01-4E9A-956D-3AECE4ED3CE6}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B5B-4B99-9B86-662434481C2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{71C368E5-FC20-4CE2-BE21-0873382A6A53}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B5B-4B99-9B86-662434481C2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{BF5DFA3C-8499-4391-98FC-0263BE66A788}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B5B-4B99-9B86-662434481C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{C0D261A1-5E48-411E-A1BB-F802AFA09F74}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B5B-4B99-9B86-662434481C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64</c:v>
                </c:pt>
                <c:pt idx="16">
                  <c:v>63.2</c:v>
                </c:pt>
                <c:pt idx="24">
                  <c:v>66.599999999999994</c:v>
                </c:pt>
                <c:pt idx="32">
                  <c:v>68.5</c:v>
                </c:pt>
              </c:numCache>
            </c:numRef>
          </c:xVal>
          <c:yVal>
            <c:numRef>
              <c:f>公会計指標分析・財政指標組合せ分析表!$BP$51:$DC$51</c:f>
              <c:numCache>
                <c:formatCode>#,##0.0;"▲ "#,##0.0</c:formatCode>
                <c:ptCount val="40"/>
                <c:pt idx="0">
                  <c:v>30.5</c:v>
                </c:pt>
                <c:pt idx="8">
                  <c:v>12.2</c:v>
                </c:pt>
                <c:pt idx="16">
                  <c:v>9.6</c:v>
                </c:pt>
                <c:pt idx="24">
                  <c:v>1.5</c:v>
                </c:pt>
              </c:numCache>
            </c:numRef>
          </c:yVal>
          <c:smooth val="0"/>
          <c:extLst>
            <c:ext xmlns:c16="http://schemas.microsoft.com/office/drawing/2014/chart" uri="{C3380CC4-5D6E-409C-BE32-E72D297353CC}">
              <c16:uniqueId val="{00000009-BB5B-4B99-9B86-662434481C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{B05881E8-13B1-4D4E-8996-1B411DABFD55}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B5B-4B99-9B86-662434481C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{9C510AA1-D934-491C-85CD-606670282094}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B5B-4B99-9B86-662434481C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{D2F1D42F-FBF5-44C4-BF28-EBEF01050B45}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B5B-4B99-9B86-662434481C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{B022B84D-0319-4B60-893E-ABC6D14FFDC8}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B5B-4B99-9B86-662434481C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{E2489BAE-662E-489A-B2C2-7413EA151943}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B5B-4B99-9B86-662434481C2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{67C258B4-FB05-4D48-BDF8-440C23B89B56}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B5B-4B99-9B86-662434481C2D}"/>
                </c:ext>
              </c:extLst>
            </c:dLbl>
            <c:dLbl>
              <c:idx val="16"/>
              <c:layout>
                <c:manualLayout>
                  <c:x val="-2.7070447203257835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{2FE67019-DEE9-4963-993C-E391B644A538}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B5B-4B99-9B86-662434481C2D}"/>
                </c:ext>
              </c:extLst>
            </c:dLbl>
            <c:dLbl>
              <c:idx val="24"/>
              <c:layout>
                <c:manualLayout>
                  <c:x val="-3.6961054097210552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{94106209-0684-4E31-8B54-178C53FFB904}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B5B-4B99-9B86-662434481C2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{4A252BE3-FC57-4B33-8AED-C31CCB65A6BD}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B5B-4B99-9B86-662434481C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BB5B-4B99-9B86-662434481C2D}"/>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{05E33508-B829-4568-A40B-D4065D34A982}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08FF-4344-AF7E-1429B91E15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{3CD37DB5-2F7D-4014-ACE9-9AC463EC1BA0}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FF-4344-AF7E-1429B91E15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{FCED1ADA-55B8-4A36-8C22-15E8B3528E1E}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FF-4344-AF7E-1429B91E15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{A163A4C2-291C-4CE0-AB12-352D07828BE1}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FF-4344-AF7E-1429B91E15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{D37E9FD9-60ED-43CC-9469-25D61C844E89}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FF-4344-AF7E-1429B91E157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{6AED0BBB-BAD7-43E6-9DB4-99916059777B}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08FF-4344-AF7E-1429B91E157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{68028F5A-015D-4BC3-B6FC-3950F61BCE11}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08FF-4344-AF7E-1429B91E157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{C2287AB2-02DB-405F-A41C-8E1F3C3C1AF2}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08FF-4344-AF7E-1429B91E157B}"/>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{9379BDCB-1548-4A9C-B2BF-06FDFCE5E45F}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08FF-4344-AF7E-1429B91E15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8</c:v>
                </c:pt>
                <c:pt idx="16">
                  <c:v>8.1999999999999993</c:v>
                </c:pt>
                <c:pt idx="24">
                  <c:v>8.3000000000000007</c:v>
                </c:pt>
                <c:pt idx="32">
                  <c:v>8.3000000000000007</c:v>
                </c:pt>
              </c:numCache>
            </c:numRef>
          </c:xVal>
          <c:yVal>
            <c:numRef>
              <c:f>公会計指標分析・財政指標組合せ分析表!$BP$73:$DC$73</c:f>
              <c:numCache>
                <c:formatCode>#,##0.0;"▲ "#,##0.0</c:formatCode>
                <c:ptCount val="40"/>
                <c:pt idx="0">
                  <c:v>30.5</c:v>
                </c:pt>
                <c:pt idx="8">
                  <c:v>12.2</c:v>
                </c:pt>
                <c:pt idx="16">
                  <c:v>9.6</c:v>
                </c:pt>
                <c:pt idx="24">
                  <c:v>1.5</c:v>
                </c:pt>
              </c:numCache>
            </c:numRef>
          </c:yVal>
          <c:smooth val="0"/>
          <c:extLst>
            <c:ext xmlns:c16="http://schemas.microsoft.com/office/drawing/2014/chart" uri="{C3380CC4-5D6E-409C-BE32-E72D297353CC}">
              <c16:uniqueId val="{00000009-08FF-4344-AF7E-1429B91E15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{A46935E5-ED96-4C73-8A4D-3BC4C9DC4BC8}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08FF-4344-AF7E-1429B91E15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{623A826D-48D2-407C-AD6B-1B4D65A7F897}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FF-4344-AF7E-1429B91E15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{CFC0DBC7-40F5-4ADB-8106-4CBBF97AD5AB}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FF-4344-AF7E-1429B91E15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{7BBC25E3-7A33-49FF-A45A-668DB7AB1D1F}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FF-4344-AF7E-1429B91E15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{62FEC68C-9F80-458F-91B8-A347BBAFB8F8}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FF-4344-AF7E-1429B91E157B}"/>
                </c:ext>
              </c:extLst>
            </c:dLbl>
            <c:dLbl>
              <c:idx val="8"/>
              <c:layout>
                <c:manualLayout>
                  <c:x val="-4.5096530706953762E-2"/>
                  <c:y val="-4.661255819720023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{39FB46CB-890D-47C0-B1A1-056B059133A0}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08FF-4344-AF7E-1429B91E157B}"/>
                </c:ext>
              </c:extLst>
            </c:dLbl>
            <c:dLbl>
              <c:idx val="16"/>
              <c:layout>
                <c:manualLayout>
                  <c:x val="-1.8171803637232468E-2"/>
                  <c:y val="-7.822073597838766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{31838BD3-5E57-41DA-B6B8-9F7C38CE5485}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08FF-4344-AF7E-1429B91E157B}"/>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{17C601C0-1AF2-48A2-AFB8-0D4B0C743A5B}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08FF-4344-AF7E-1429B91E157B}"/>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{D37A6B99-6C45-4345-91BF-A579AA0160C3}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08FF-4344-AF7E-1429B91E15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08FF-4344-AF7E-1429B91E157B}"/>
            </c:ext>
          </c:extLst>
        </c:ser>
        <c:dLbls>
          <c:showLegendKey val="0"/>
          <c:showVal val="1"/>
          <c:showCatName val="0"/>
          <c:showSerName val="0"/>
          <c:showPercent val="0"/>
          <c:showBubbleSize val="0"/>
        </c:dLbls>
        <c:axId val="84219776"/>
        <c:axId val="84234240"/>
      </c:scatterChart>
      <c:valAx>
        <c:axId val="84219776"/>
        <c:scaling>
          <c:orientation val="maxMin"/>
          <c:max val="8.6"/>
          <c:min val="7.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E58BC9C-A104-40C8-AF94-13BB10F018C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FD16A58-DCF0-4044-AB7E-29D13CDCFAA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実質公債費比率（分子）は、地方債借入れの減少による元利償還金や、公営企業会計に対する繰入金が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地方債発行額が増加する見込みであることや、公共施設の老朽化による施設改修等をかかえていることから、</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するものと思われる。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は、計画的に債務の償還を行っていることから減少傾向にある。</a:t>
          </a:r>
          <a:endParaRPr lang="ja-JP" altLang="ja-JP" sz="1400">
            <a:effectLst/>
          </a:endParaRPr>
        </a:p>
        <a:p>
          <a:r>
            <a:rPr kumimoji="1" lang="ja-JP" altLang="ja-JP" sz="1100">
              <a:solidFill>
                <a:schemeClr val="dk1"/>
              </a:solidFill>
              <a:effectLst/>
              <a:latin typeface="+mn-lt"/>
              <a:ea typeface="+mn-ea"/>
              <a:cs typeface="+mn-cs"/>
            </a:rPr>
            <a:t>　将来負担額では、地方債残高が減額、退職手当負担見込額は職員の勤続年数別構成の変化による減額となり、充当可能財源等は減額となっているものの、比率は良化している。</a:t>
          </a:r>
          <a:endParaRPr lang="ja-JP" altLang="ja-JP" sz="1400">
            <a:effectLst/>
          </a:endParaRPr>
        </a:p>
        <a:p>
          <a:r>
            <a:rPr kumimoji="1" lang="ja-JP" altLang="ja-JP" sz="1100">
              <a:solidFill>
                <a:schemeClr val="dk1"/>
              </a:solidFill>
              <a:effectLst/>
              <a:latin typeface="+mn-lt"/>
              <a:ea typeface="+mn-ea"/>
              <a:cs typeface="+mn-cs"/>
            </a:rPr>
            <a:t>　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木質バイオマス施設、産業団地整備関連での帰還環境整備交付金基金の取り崩しや、保健福祉施設整備事業にかかる公共施設等整備基金などの取り崩しがあ</a:t>
          </a:r>
          <a:r>
            <a:rPr kumimoji="1" lang="ja-JP" altLang="en-US" sz="1100">
              <a:solidFill>
                <a:schemeClr val="dk1"/>
              </a:solidFill>
              <a:effectLst/>
              <a:latin typeface="+mn-lt"/>
              <a:ea typeface="+mn-ea"/>
              <a:cs typeface="+mn-cs"/>
            </a:rPr>
            <a:t>ったが、財政調整基金、減債基金の繰り入れを減らし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決算剰余金の積み立てをしたため、</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946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田村市民病院建設事業に伴い、財政調整基金を災害対策など必要な部分を残し繰り入れを行い、公共施設整備基金の繰り入れをするなど、基金全体として残高が減っていく</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事業終了後には、</a:t>
          </a:r>
          <a:r>
            <a:rPr kumimoji="1" lang="ja-JP" altLang="ja-JP" sz="1100">
              <a:solidFill>
                <a:schemeClr val="dk1"/>
              </a:solidFill>
              <a:effectLst/>
              <a:latin typeface="+mn-lt"/>
              <a:ea typeface="+mn-ea"/>
              <a:cs typeface="+mn-cs"/>
            </a:rPr>
            <a:t>普通交付税の減少等に伴う財源不足や、公共施設老朽化による施設整備費用等の財源を確保するため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：東日本大震災からの復興を目的とした</a:t>
          </a:r>
          <a:r>
            <a:rPr lang="ja-JP" altLang="ja-JP" sz="1100">
              <a:solidFill>
                <a:schemeClr val="dk1"/>
              </a:solidFill>
              <a:effectLst/>
              <a:latin typeface="+mn-lt"/>
              <a:ea typeface="+mn-ea"/>
              <a:cs typeface="+mn-cs"/>
            </a:rPr>
            <a:t>帰還環境整備交付金事業等に要する経費の資金に充てる。</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公共施設等の計画的な整備事業等に要する資金に充てる。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・田村市民病院建設基金　　　　：市民病院の建設に必要な経費の資金に充てる。</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高齢者等の在宅福祉、健康の保持に資する事業等、高齢者等の保健福祉の増進に関する事業に要する資金に充てる。</a:t>
          </a:r>
          <a:endParaRPr lang="ja-JP" altLang="ja-JP" sz="1400">
            <a:effectLst/>
          </a:endParaRPr>
        </a:p>
        <a:p>
          <a:r>
            <a:rPr kumimoji="1" lang="ja-JP" altLang="ja-JP" sz="1100">
              <a:solidFill>
                <a:schemeClr val="dk1"/>
              </a:solidFill>
              <a:effectLst/>
              <a:latin typeface="+mn-lt"/>
              <a:ea typeface="+mn-ea"/>
              <a:cs typeface="+mn-cs"/>
            </a:rPr>
            <a:t>　・子育て応援基金　　　　　　　：子どもが健やかに生まれ育つ環境整備の推進を図るための資金に充てる。</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：木質バイオマス施設整備事業で</a:t>
          </a:r>
          <a:r>
            <a:rPr kumimoji="1" lang="en-US" altLang="ja-JP" sz="1100">
              <a:solidFill>
                <a:schemeClr val="dk1"/>
              </a:solidFill>
              <a:effectLst/>
              <a:latin typeface="+mn-lt"/>
              <a:ea typeface="+mn-ea"/>
              <a:cs typeface="+mn-cs"/>
            </a:rPr>
            <a:t>190</a:t>
          </a:r>
          <a:r>
            <a:rPr kumimoji="1" lang="ja-JP" altLang="ja-JP" sz="1100">
              <a:solidFill>
                <a:schemeClr val="dk1"/>
              </a:solidFill>
              <a:effectLst/>
              <a:latin typeface="+mn-lt"/>
              <a:ea typeface="+mn-ea"/>
              <a:cs typeface="+mn-cs"/>
            </a:rPr>
            <a:t>百万円、産業団地関連で</a:t>
          </a:r>
          <a:r>
            <a:rPr kumimoji="1" lang="en-US" altLang="ja-JP" sz="1100">
              <a:solidFill>
                <a:schemeClr val="dk1"/>
              </a:solidFill>
              <a:effectLst/>
              <a:latin typeface="+mn-lt"/>
              <a:ea typeface="+mn-ea"/>
              <a:cs typeface="+mn-cs"/>
            </a:rPr>
            <a:t>531</a:t>
          </a:r>
          <a:r>
            <a:rPr kumimoji="1" lang="ja-JP" altLang="ja-JP" sz="1100">
              <a:solidFill>
                <a:schemeClr val="dk1"/>
              </a:solidFill>
              <a:effectLst/>
              <a:latin typeface="+mn-lt"/>
              <a:ea typeface="+mn-ea"/>
              <a:cs typeface="+mn-cs"/>
            </a:rPr>
            <a:t>百万円を財源として基金から充当したことによる減少。</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：保健福祉施設整備用地造成事業の財源として基金から充当したことによる減少。</a:t>
          </a:r>
          <a:endParaRPr lang="ja-JP" altLang="ja-JP" sz="1400">
            <a:effectLst/>
          </a:endParaRPr>
        </a:p>
        <a:p>
          <a:pPr eaLnBrk="1" fontAlgn="auto" latinLnBrk="0" hangingPunct="1"/>
          <a:r>
            <a:rPr lang="ja-JP" altLang="ja-JP" sz="1100">
              <a:solidFill>
                <a:schemeClr val="dk1"/>
              </a:solidFill>
              <a:effectLst/>
              <a:latin typeface="+mn-lt"/>
              <a:ea typeface="+mn-ea"/>
              <a:cs typeface="+mn-cs"/>
            </a:rPr>
            <a:t>　・田村市民病院基金　　　　　　：一般寄附金を財源に積み立てたことによる増加。</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基金充当事業がなかったため増減なし。</a:t>
          </a:r>
          <a:endParaRPr lang="ja-JP" altLang="ja-JP" sz="1400">
            <a:effectLst/>
          </a:endParaRPr>
        </a:p>
        <a:p>
          <a:r>
            <a:rPr kumimoji="1" lang="ja-JP" altLang="ja-JP" sz="1100">
              <a:solidFill>
                <a:schemeClr val="dk1"/>
              </a:solidFill>
              <a:effectLst/>
              <a:latin typeface="+mn-lt"/>
              <a:ea typeface="+mn-ea"/>
              <a:cs typeface="+mn-cs"/>
            </a:rPr>
            <a:t>　・子育て応援基金　　　　　　　：ふるさと納税を財源に積み立てた</a:t>
          </a:r>
          <a:r>
            <a:rPr kumimoji="1" lang="ja-JP" altLang="en-US" sz="1100">
              <a:solidFill>
                <a:schemeClr val="dk1"/>
              </a:solidFill>
              <a:effectLst/>
              <a:latin typeface="+mn-lt"/>
              <a:ea typeface="+mn-ea"/>
              <a:cs typeface="+mn-cs"/>
            </a:rPr>
            <a:t>額が取り崩し額よりも多い</a:t>
          </a:r>
          <a:r>
            <a:rPr kumimoji="1" lang="ja-JP" altLang="ja-JP" sz="1100">
              <a:solidFill>
                <a:schemeClr val="dk1"/>
              </a:solidFill>
              <a:effectLst/>
              <a:latin typeface="+mn-lt"/>
              <a:ea typeface="+mn-ea"/>
              <a:cs typeface="+mn-cs"/>
            </a:rPr>
            <a:t>ことによる増加。</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・帰還環境整備交付金基金　　　：田村市東部産業団地整備のために令和元年度まで積立てを行った。事業は令和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年度までの予定。</a:t>
          </a:r>
          <a:endParaRPr lang="ja-JP" altLang="ja-JP" sz="1400">
            <a:effectLst/>
          </a:endParaRPr>
        </a:p>
        <a:p>
          <a:r>
            <a:rPr kumimoji="1" lang="ja-JP" altLang="ja-JP" sz="1100">
              <a:solidFill>
                <a:schemeClr val="dk1"/>
              </a:solidFill>
              <a:effectLst/>
              <a:latin typeface="+mn-lt"/>
              <a:ea typeface="+mn-ea"/>
              <a:cs typeface="+mn-cs"/>
            </a:rPr>
            <a:t>　　　　　　　　　　　　　　　　　（基金積立額の全額が国からの交付金であるため、事業完了後の基金残額は国へ返還する。）</a:t>
          </a:r>
          <a:endParaRPr lang="ja-JP" altLang="ja-JP" sz="1400">
            <a:effectLst/>
          </a:endParaRPr>
        </a:p>
        <a:p>
          <a:r>
            <a:rPr lang="ja-JP" altLang="ja-JP" sz="1100">
              <a:solidFill>
                <a:schemeClr val="dk1"/>
              </a:solidFill>
              <a:effectLst/>
              <a:latin typeface="+mn-lt"/>
              <a:ea typeface="+mn-ea"/>
              <a:cs typeface="+mn-cs"/>
            </a:rPr>
            <a:t>　・田村市公共施設等整備基金　　</a:t>
          </a:r>
          <a:r>
            <a:rPr kumimoji="1" lang="ja-JP" altLang="ja-JP" sz="1100">
              <a:solidFill>
                <a:schemeClr val="dk1"/>
              </a:solidFill>
              <a:effectLst/>
              <a:latin typeface="+mn-lt"/>
              <a:ea typeface="+mn-ea"/>
              <a:cs typeface="+mn-cs"/>
            </a:rPr>
            <a:t>：公共施設の老朽化等による施設整備事業の財源として、計画的に積立て・繰り入れを行う。</a:t>
          </a:r>
          <a:endParaRPr lang="ja-JP" altLang="ja-JP" sz="1400">
            <a:effectLst/>
          </a:endParaRPr>
        </a:p>
        <a:p>
          <a:r>
            <a:rPr lang="ja-JP" altLang="ja-JP" sz="1100">
              <a:solidFill>
                <a:schemeClr val="dk1"/>
              </a:solidFill>
              <a:effectLst/>
              <a:latin typeface="+mn-lt"/>
              <a:ea typeface="+mn-ea"/>
              <a:cs typeface="+mn-cs"/>
            </a:rPr>
            <a:t>　・田村市民病院基金　　　　　　：新病院</a:t>
          </a:r>
          <a:r>
            <a:rPr lang="ja-JP" altLang="en-US" sz="1100">
              <a:solidFill>
                <a:schemeClr val="dk1"/>
              </a:solidFill>
              <a:effectLst/>
              <a:latin typeface="+mn-lt"/>
              <a:ea typeface="+mn-ea"/>
              <a:cs typeface="+mn-cs"/>
            </a:rPr>
            <a:t>建設事業がピークを迎える</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年度に</a:t>
          </a:r>
          <a:r>
            <a:rPr lang="ja-JP" altLang="en-US" sz="1100">
              <a:solidFill>
                <a:schemeClr val="dk1"/>
              </a:solidFill>
              <a:effectLst/>
              <a:latin typeface="+mn-lt"/>
              <a:ea typeface="+mn-ea"/>
              <a:cs typeface="+mn-cs"/>
            </a:rPr>
            <a:t>取り崩し</a:t>
          </a:r>
          <a:r>
            <a:rPr lang="ja-JP" altLang="ja-JP" sz="1100">
              <a:solidFill>
                <a:schemeClr val="dk1"/>
              </a:solidFill>
              <a:effectLst/>
              <a:latin typeface="+mn-lt"/>
              <a:ea typeface="+mn-ea"/>
              <a:cs typeface="+mn-cs"/>
            </a:rPr>
            <a:t>を行う。</a:t>
          </a:r>
          <a:endParaRPr lang="ja-JP" altLang="ja-JP" sz="1400">
            <a:effectLst/>
          </a:endParaRPr>
        </a:p>
        <a:p>
          <a:r>
            <a:rPr lang="ja-JP" altLang="ja-JP" sz="1100">
              <a:solidFill>
                <a:schemeClr val="dk1"/>
              </a:solidFill>
              <a:effectLst/>
              <a:latin typeface="+mn-lt"/>
              <a:ea typeface="+mn-ea"/>
              <a:cs typeface="+mn-cs"/>
            </a:rPr>
            <a:t>　・地域福祉基金　　　　　　　　</a:t>
          </a:r>
          <a:r>
            <a:rPr kumimoji="1" lang="ja-JP"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高齢者等の保健福祉の増進にかかる財源として、計画的に活用する。</a:t>
          </a:r>
          <a:endParaRPr lang="ja-JP" altLang="ja-JP" sz="1400">
            <a:effectLst/>
          </a:endParaRPr>
        </a:p>
        <a:p>
          <a:r>
            <a:rPr kumimoji="1" lang="ja-JP" altLang="ja-JP" sz="1100">
              <a:solidFill>
                <a:schemeClr val="dk1"/>
              </a:solidFill>
              <a:effectLst/>
              <a:latin typeface="+mn-lt"/>
              <a:ea typeface="+mn-ea"/>
              <a:cs typeface="+mn-cs"/>
            </a:rPr>
            <a:t>　・子育て応援基金　　　　　　　：子育て支援施策のための財源とするため、計画的に積立て・繰り入れを行う。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よりも積立金が多かったことによる、残高の増額。</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田村市民病院建設事業に伴い、災害対策など必要な</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億を</a:t>
          </a:r>
          <a:r>
            <a:rPr kumimoji="1" lang="ja-JP" altLang="ja-JP" sz="1100">
              <a:solidFill>
                <a:schemeClr val="dk1"/>
              </a:solidFill>
              <a:effectLst/>
              <a:latin typeface="+mn-lt"/>
              <a:ea typeface="+mn-ea"/>
              <a:cs typeface="+mn-cs"/>
            </a:rPr>
            <a:t>残し繰り入れを行</a:t>
          </a:r>
          <a:r>
            <a:rPr kumimoji="1" lang="ja-JP" altLang="en-US" sz="1100">
              <a:solidFill>
                <a:schemeClr val="dk1"/>
              </a:solidFill>
              <a:effectLst/>
              <a:latin typeface="+mn-lt"/>
              <a:ea typeface="+mn-ea"/>
              <a:cs typeface="+mn-cs"/>
            </a:rPr>
            <a:t>う予定である。事業終了後は、</a:t>
          </a:r>
          <a:r>
            <a:rPr lang="ja-JP" altLang="ja-JP" sz="1100">
              <a:solidFill>
                <a:schemeClr val="dk1"/>
              </a:solidFill>
              <a:effectLst/>
              <a:latin typeface="+mn-lt"/>
              <a:ea typeface="+mn-ea"/>
              <a:cs typeface="+mn-cs"/>
            </a:rPr>
            <a:t>将来の健全財政の維持の観点から、標準財政規模の</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％程度加え、災害対応などの緊急時に備え、概ね</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億円を維持するよう努める。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前年度剰余金を減債基金に積み立て、</a:t>
          </a:r>
          <a:r>
            <a:rPr kumimoji="1" lang="ja-JP" altLang="en-US" sz="1100">
              <a:solidFill>
                <a:schemeClr val="dk1"/>
              </a:solidFill>
              <a:effectLst/>
              <a:latin typeface="+mn-lt"/>
              <a:ea typeface="+mn-ea"/>
              <a:cs typeface="+mn-cs"/>
            </a:rPr>
            <a:t>取り崩しを行わなかったため増額。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年度にかけて地方債の償還がピークになる見込みであることから、財政負担の平準化を図るため、計画的な繰り入れを行う。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1242E2A-9D64-4A4C-BDA6-E43DFE51C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2864E4-0DE4-4C4D-AD74-9031EEF22F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D86AC984-5072-4370-9CD2-050E424AF7B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5AC20818-EB68-487D-A838-FD025648F6EE}"/>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973B6DD2-8848-4FEC-8B15-FBFD48777ED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9F846636-0C88-4F03-A071-C8A7412906A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CD66C44A-DE26-4512-B6BD-BDE1B44A0D3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CD8B281-B942-4E41-950B-20D14FE2B7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15623E06-9CC4-4AC2-A1E1-3B0F3498CC4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CE01A6BC-E51F-4454-85AC-2E0744EF352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4DD03FB6-5DC0-4B05-93F8-CAB76D97867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D6AB1B6A-C127-4DDB-B30F-AC51AA53E3B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CFA72716-06F7-43F3-89D5-F328E1D0F14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8BCBEAA1-190B-482C-AC86-0A7788EAC91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988D1C2A-E4F4-46A1-AB99-EF529D43C97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AB58A1A4-3CBB-44CD-BE01-30596E18C6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F370CB23-FACC-4C54-9E91-CA019370476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14649A3A-32A5-4052-95D2-FAE2CF1B9CE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A7ECF38F-30CC-4596-B573-2B972B53063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95D80C5-FEB4-44E0-9BAB-AF179A6397E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40C3B9F8-DC14-4E72-BD93-B35A90C742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E92B2E5E-19CC-4A8F-B67A-254747A526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342623F0-F47D-4011-8ADA-590F4F623DE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55B95DB8-0E2A-47A7-B591-F6FCAAAB8D5E}"/>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17AE9066-51B0-4BD5-89F4-807270AD59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65D53FBC-B13F-4DFC-9D69-9BCA1D2BF5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DB8E4B06-C838-4799-8EB0-DD506345D88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8AC9EC58-54BB-4A90-9E2F-9C1D62DA8F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8BC453F7-A7E4-427D-9A33-7ACED853ECA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58130C48-9133-4B37-8129-9E31C4C3BE8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E93585A-AE9A-42E5-A92B-C0EBD3CD506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C529DF71-105F-4FF3-B2B6-4A7A898CD33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D83B6D7A-9434-4CE9-AA67-92FDCD63B02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CA91709D-9604-4E6F-B25F-15A9285860D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EA3E5AD6-253E-45EA-8B01-1C67863BA1A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9F6DCDD4-990A-41FC-A579-4C22B6AAE8D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776608D6-CF9D-4F57-A416-29A8D083518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59FD43CC-4D7D-4F77-9522-A92FD302779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AF7A23E8-D60C-4BBA-9E8E-C017D8FF55A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BF65FFCD-34F1-435A-A7F6-8A56F7F7557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F2EA5212-5EA6-4B8C-B305-5952C646CC1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255A32F6-CEE3-4282-BBFF-9E05A5548B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BB224C08-A90E-47C5-BEA7-7087D91E31C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78BD46D-B64E-40E7-9C50-3DED5A89FDB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583F5E56-D0B6-4436-B73A-AB921A58E21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C990823A-D92A-48A5-AF8B-A90EFA65AB2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C0FD0635-C7FC-43DB-A61B-9DB8813854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62D17E18-483E-434C-9605-51F876CAAA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FBA82815-AE49-4BC3-A208-7978E31CF75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有形固定資産減価償却率（</a:t>
          </a:r>
          <a:r>
            <a:rPr kumimoji="1" lang="en-US" altLang="ja-JP" sz="1100" b="0" i="0" baseline="0">
              <a:solidFill>
                <a:schemeClr val="dk1"/>
              </a:solidFill>
              <a:effectLst/>
              <a:latin typeface="+mn-lt"/>
              <a:ea typeface="+mn-ea"/>
              <a:cs typeface="+mn-cs"/>
            </a:rPr>
            <a:t>68.5</a:t>
          </a:r>
          <a:r>
            <a:rPr kumimoji="1" lang="ja-JP" altLang="ja-JP" sz="1100" b="0" i="0" baseline="0">
              <a:solidFill>
                <a:schemeClr val="dk1"/>
              </a:solidFill>
              <a:effectLst/>
              <a:latin typeface="+mn-lt"/>
              <a:ea typeface="+mn-ea"/>
              <a:cs typeface="+mn-cs"/>
            </a:rPr>
            <a:t>％）は、類似団体平均（</a:t>
          </a:r>
          <a:r>
            <a:rPr kumimoji="1" lang="en-US" altLang="ja-JP" sz="1100" b="0" i="0" baseline="0">
              <a:solidFill>
                <a:schemeClr val="dk1"/>
              </a:solidFill>
              <a:effectLst/>
              <a:latin typeface="+mn-lt"/>
              <a:ea typeface="+mn-ea"/>
              <a:cs typeface="+mn-cs"/>
            </a:rPr>
            <a:t>59.7</a:t>
          </a:r>
          <a:r>
            <a:rPr kumimoji="1" lang="ja-JP" altLang="ja-JP" sz="1100" b="0" i="0" baseline="0">
              <a:solidFill>
                <a:schemeClr val="dk1"/>
              </a:solidFill>
              <a:effectLst/>
              <a:latin typeface="+mn-lt"/>
              <a:ea typeface="+mn-ea"/>
              <a:cs typeface="+mn-cs"/>
            </a:rPr>
            <a:t>％）、福島県平均（</a:t>
          </a:r>
          <a:r>
            <a:rPr kumimoji="1" lang="en-US" altLang="ja-JP" sz="1100" b="0" i="0" baseline="0">
              <a:solidFill>
                <a:schemeClr val="dk1"/>
              </a:solidFill>
              <a:effectLst/>
              <a:latin typeface="+mn-lt"/>
              <a:ea typeface="+mn-ea"/>
              <a:cs typeface="+mn-cs"/>
            </a:rPr>
            <a:t>59.5</a:t>
          </a:r>
          <a:r>
            <a:rPr kumimoji="1" lang="ja-JP" altLang="ja-JP" sz="1100" b="0" i="0" baseline="0">
              <a:solidFill>
                <a:schemeClr val="dk1"/>
              </a:solidFill>
              <a:effectLst/>
              <a:latin typeface="+mn-lt"/>
              <a:ea typeface="+mn-ea"/>
              <a:cs typeface="+mn-cs"/>
            </a:rPr>
            <a:t>％）に対し上回っている。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　公共施設の老朽化に伴い、多くの施設が更新時期を迎えつつあるため、公共施設等総合管理計画に基づき、計画性を持った施設の修繕、改修等を行っていく。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6B678A06-FFD8-4254-AF98-94EFC6C18F8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E579CA09-0699-46DF-B316-82DB0032E6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a:extLst>
            <a:ext uri="{FF2B5EF4-FFF2-40B4-BE49-F238E27FC236}">
              <a16:creationId xmlns:a16="http://schemas.microsoft.com/office/drawing/2014/main" id="{3AA94710-F4C2-4FFF-80D3-36F6BEFA959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4" name="直線コネクタ 53">
          <a:extLst>
            <a:ext uri="{FF2B5EF4-FFF2-40B4-BE49-F238E27FC236}">
              <a16:creationId xmlns:a16="http://schemas.microsoft.com/office/drawing/2014/main" id="{EDA13EB6-CFE4-4A8B-8934-9BDA7E571242}"/>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5" name="テキスト ボックス 54">
          <a:extLst>
            <a:ext uri="{FF2B5EF4-FFF2-40B4-BE49-F238E27FC236}">
              <a16:creationId xmlns:a16="http://schemas.microsoft.com/office/drawing/2014/main" id="{7E320D6D-7940-4BD5-B308-A2F7FC3A7269}"/>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E8CCDC5-FF56-4035-8887-53DDE999603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3B82AB9A-9335-4074-9607-126C3661CC7A}"/>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8" name="直線コネクタ 57">
          <a:extLst>
            <a:ext uri="{FF2B5EF4-FFF2-40B4-BE49-F238E27FC236}">
              <a16:creationId xmlns:a16="http://schemas.microsoft.com/office/drawing/2014/main" id="{AE0C9B8D-B8DF-4A83-9995-41FE2D650081}"/>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9" name="テキスト ボックス 58">
          <a:extLst>
            <a:ext uri="{FF2B5EF4-FFF2-40B4-BE49-F238E27FC236}">
              <a16:creationId xmlns:a16="http://schemas.microsoft.com/office/drawing/2014/main" id="{261431B4-30EB-4455-A62C-D0C6ECDD053B}"/>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B462690-EFF6-4C25-B2F7-35142535E39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7B1F833-5860-4CC9-9153-615A97FFC9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28D25BBA-CB9B-4A54-99FE-3D7824221C5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63" name="直線コネクタ 62">
          <a:extLst>
            <a:ext uri="{FF2B5EF4-FFF2-40B4-BE49-F238E27FC236}">
              <a16:creationId xmlns:a16="http://schemas.microsoft.com/office/drawing/2014/main" id="{78BC0221-C939-49F0-84C7-AF34727FFFD7}"/>
            </a:ext>
          </a:extLst>
        </xdr:cNvPr>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64" name="有形固定資産減価償却率最小値テキスト">
          <a:extLst>
            <a:ext uri="{FF2B5EF4-FFF2-40B4-BE49-F238E27FC236}">
              <a16:creationId xmlns:a16="http://schemas.microsoft.com/office/drawing/2014/main" id="{9D3C324C-1015-415B-B9E3-C4D8BB8B18B9}"/>
            </a:ext>
          </a:extLst>
        </xdr:cNvPr>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65" name="直線コネクタ 64">
          <a:extLst>
            <a:ext uri="{FF2B5EF4-FFF2-40B4-BE49-F238E27FC236}">
              <a16:creationId xmlns:a16="http://schemas.microsoft.com/office/drawing/2014/main" id="{EC279C03-510F-4C44-B37B-1A678CA41851}"/>
            </a:ext>
          </a:extLst>
        </xdr:cNvPr>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66" name="有形固定資産減価償却率最大値テキスト">
          <a:extLst>
            <a:ext uri="{FF2B5EF4-FFF2-40B4-BE49-F238E27FC236}">
              <a16:creationId xmlns:a16="http://schemas.microsoft.com/office/drawing/2014/main" id="{38E0E39F-CC1D-476E-8DCD-FCE3DEA899B5}"/>
            </a:ext>
          </a:extLst>
        </xdr:cNvPr>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67" name="直線コネクタ 66">
          <a:extLst>
            <a:ext uri="{FF2B5EF4-FFF2-40B4-BE49-F238E27FC236}">
              <a16:creationId xmlns:a16="http://schemas.microsoft.com/office/drawing/2014/main" id="{7B65E4AD-0BC0-4D2B-83AF-6F4000663343}"/>
            </a:ext>
          </a:extLst>
        </xdr:cNvPr>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68" name="有形固定資産減価償却率平均値テキスト">
          <a:extLst>
            <a:ext uri="{FF2B5EF4-FFF2-40B4-BE49-F238E27FC236}">
              <a16:creationId xmlns:a16="http://schemas.microsoft.com/office/drawing/2014/main" id="{3E34F4D5-76DF-41EB-8D10-0787615BBB45}"/>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69" name="フローチャート: 判断 68">
          <a:extLst>
            <a:ext uri="{FF2B5EF4-FFF2-40B4-BE49-F238E27FC236}">
              <a16:creationId xmlns:a16="http://schemas.microsoft.com/office/drawing/2014/main" id="{B46646DD-AAFF-4608-AFE1-307EFC38351A}"/>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0" name="フローチャート: 判断 69">
          <a:extLst>
            <a:ext uri="{FF2B5EF4-FFF2-40B4-BE49-F238E27FC236}">
              <a16:creationId xmlns:a16="http://schemas.microsoft.com/office/drawing/2014/main" id="{C11278A6-2D11-4C24-90DD-D58D70A218B8}"/>
            </a:ext>
          </a:extLst>
        </xdr:cNvPr>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1" name="フローチャート: 判断 70">
          <a:extLst>
            <a:ext uri="{FF2B5EF4-FFF2-40B4-BE49-F238E27FC236}">
              <a16:creationId xmlns:a16="http://schemas.microsoft.com/office/drawing/2014/main" id="{0C329764-5FEA-4790-89F4-DD02D6F4C1F2}"/>
            </a:ext>
          </a:extLst>
        </xdr:cNvPr>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72" name="フローチャート: 判断 71">
          <a:extLst>
            <a:ext uri="{FF2B5EF4-FFF2-40B4-BE49-F238E27FC236}">
              <a16:creationId xmlns:a16="http://schemas.microsoft.com/office/drawing/2014/main" id="{B70CC761-DAEF-4543-B3FC-782160D0DB89}"/>
            </a:ext>
          </a:extLst>
        </xdr:cNvPr>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73" name="フローチャート: 判断 72">
          <a:extLst>
            <a:ext uri="{FF2B5EF4-FFF2-40B4-BE49-F238E27FC236}">
              <a16:creationId xmlns:a16="http://schemas.microsoft.com/office/drawing/2014/main" id="{1E6C5A68-0AD4-42EA-A95E-0DCABC9F9EB6}"/>
            </a:ext>
          </a:extLst>
        </xdr:cNvPr>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524D6AE-22B1-4CD6-802E-7AD93189604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68E513C-5965-4998-844E-692D38A83A5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9225CE7-6AC2-45B7-8050-A2C25745B93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FDBBD15-BA75-4207-ADC4-F614E3D014B4}"/>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78248A1-60A6-4DA9-8F71-1769E39DA24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11113</xdr:rowOff>
    </xdr:from>
    <xdr:to>
      <xdr:col>23</xdr:col>
      <xdr:colOff>136525</xdr:colOff>
      <xdr:row>33</xdr:row>
      <xdr:rowOff>112713</xdr:rowOff>
    </xdr:to>
    <xdr:sp macro="" textlink="">
      <xdr:nvSpPr>
        <xdr:cNvPr id="79" name="楕円 78">
          <a:extLst>
            <a:ext uri="{FF2B5EF4-FFF2-40B4-BE49-F238E27FC236}">
              <a16:creationId xmlns:a16="http://schemas.microsoft.com/office/drawing/2014/main" id="{035B4E0E-D18A-413E-8D38-883885DFFCD2}"/>
            </a:ext>
          </a:extLst>
        </xdr:cNvPr>
        <xdr:cNvSpPr/>
      </xdr:nvSpPr>
      <xdr:spPr>
        <a:xfrm>
          <a:off x="47117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97490</xdr:rowOff>
    </xdr:from>
    <xdr:ext cx="405111" cy="259045"/>
    <xdr:sp macro="" textlink="">
      <xdr:nvSpPr>
        <xdr:cNvPr id="80" name="有形固定資産減価償却率該当値テキスト">
          <a:extLst>
            <a:ext uri="{FF2B5EF4-FFF2-40B4-BE49-F238E27FC236}">
              <a16:creationId xmlns:a16="http://schemas.microsoft.com/office/drawing/2014/main" id="{36E21A43-885B-4A99-9CAF-8BA1FEE311B5}"/>
            </a:ext>
          </a:extLst>
        </xdr:cNvPr>
        <xdr:cNvSpPr txBox="1"/>
      </xdr:nvSpPr>
      <xdr:spPr>
        <a:xfrm>
          <a:off x="4813300" y="635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80010</xdr:rowOff>
    </xdr:from>
    <xdr:to>
      <xdr:col>19</xdr:col>
      <xdr:colOff>187325</xdr:colOff>
      <xdr:row>33</xdr:row>
      <xdr:rowOff>10160</xdr:rowOff>
    </xdr:to>
    <xdr:sp macro="" textlink="">
      <xdr:nvSpPr>
        <xdr:cNvPr id="81" name="楕円 80">
          <a:extLst>
            <a:ext uri="{FF2B5EF4-FFF2-40B4-BE49-F238E27FC236}">
              <a16:creationId xmlns:a16="http://schemas.microsoft.com/office/drawing/2014/main" id="{017C6506-6F8C-4023-9C2A-6C875BA9F35E}"/>
            </a:ext>
          </a:extLst>
        </xdr:cNvPr>
        <xdr:cNvSpPr/>
      </xdr:nvSpPr>
      <xdr:spPr>
        <a:xfrm>
          <a:off x="4000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130810</xdr:rowOff>
    </xdr:from>
    <xdr:to>
      <xdr:col>23</xdr:col>
      <xdr:colOff>85725</xdr:colOff>
      <xdr:row>33</xdr:row>
      <xdr:rowOff>61913</xdr:rowOff>
    </xdr:to>
    <xdr:cxnSp macro="">
      <xdr:nvCxnSpPr>
        <xdr:cNvPr id="82" name="直線コネクタ 81">
          <a:extLst>
            <a:ext uri="{FF2B5EF4-FFF2-40B4-BE49-F238E27FC236}">
              <a16:creationId xmlns:a16="http://schemas.microsoft.com/office/drawing/2014/main" id="{E3C1C232-98DF-45CC-92B8-6A5A01CD4D13}"/>
            </a:ext>
          </a:extLst>
        </xdr:cNvPr>
        <xdr:cNvCxnSpPr/>
      </xdr:nvCxnSpPr>
      <xdr:spPr>
        <a:xfrm>
          <a:off x="4051300" y="6388735"/>
          <a:ext cx="711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67945</xdr:rowOff>
    </xdr:from>
    <xdr:to>
      <xdr:col>15</xdr:col>
      <xdr:colOff>187325</xdr:colOff>
      <xdr:row>31</xdr:row>
      <xdr:rowOff>169545</xdr:rowOff>
    </xdr:to>
    <xdr:sp macro="" textlink="">
      <xdr:nvSpPr>
        <xdr:cNvPr id="83" name="楕円 82">
          <a:extLst>
            <a:ext uri="{FF2B5EF4-FFF2-40B4-BE49-F238E27FC236}">
              <a16:creationId xmlns:a16="http://schemas.microsoft.com/office/drawing/2014/main" id="{8B7431EB-3721-41F5-8CF9-A9B62F09F7D1}"/>
            </a:ext>
          </a:extLst>
        </xdr:cNvPr>
        <xdr:cNvSpPr/>
      </xdr:nvSpPr>
      <xdr:spPr>
        <a:xfrm>
          <a:off x="3238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130810</xdr:rowOff>
    </xdr:to>
    <xdr:cxnSp macro="">
      <xdr:nvCxnSpPr>
        <xdr:cNvPr id="84" name="直線コネクタ 83">
          <a:extLst>
            <a:ext uri="{FF2B5EF4-FFF2-40B4-BE49-F238E27FC236}">
              <a16:creationId xmlns:a16="http://schemas.microsoft.com/office/drawing/2014/main" id="{67F5A2AD-8DD4-44E4-A37F-B33553006202}"/>
            </a:ext>
          </a:extLst>
        </xdr:cNvPr>
        <xdr:cNvCxnSpPr/>
      </xdr:nvCxnSpPr>
      <xdr:spPr>
        <a:xfrm>
          <a:off x="3289300" y="6205220"/>
          <a:ext cx="762000" cy="1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111125</xdr:rowOff>
    </xdr:from>
    <xdr:to>
      <xdr:col>11</xdr:col>
      <xdr:colOff>187325</xdr:colOff>
      <xdr:row>32</xdr:row>
      <xdr:rowOff>41275</xdr:rowOff>
    </xdr:to>
    <xdr:sp macro="" textlink="">
      <xdr:nvSpPr>
        <xdr:cNvPr id="85" name="楕円 84">
          <a:extLst>
            <a:ext uri="{FF2B5EF4-FFF2-40B4-BE49-F238E27FC236}">
              <a16:creationId xmlns:a16="http://schemas.microsoft.com/office/drawing/2014/main" id="{8770BCF2-E1D9-43AE-9BCF-F83F31A3DA2A}"/>
            </a:ext>
          </a:extLst>
        </xdr:cNvPr>
        <xdr:cNvSpPr/>
      </xdr:nvSpPr>
      <xdr:spPr>
        <a:xfrm>
          <a:off x="247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161925</xdr:rowOff>
    </xdr:to>
    <xdr:cxnSp macro="">
      <xdr:nvCxnSpPr>
        <xdr:cNvPr id="86" name="直線コネクタ 85">
          <a:extLst>
            <a:ext uri="{FF2B5EF4-FFF2-40B4-BE49-F238E27FC236}">
              <a16:creationId xmlns:a16="http://schemas.microsoft.com/office/drawing/2014/main" id="{353AC7A0-8312-477A-8CAD-CBE5739A3AA1}"/>
            </a:ext>
          </a:extLst>
        </xdr:cNvPr>
        <xdr:cNvCxnSpPr/>
      </xdr:nvCxnSpPr>
      <xdr:spPr>
        <a:xfrm flipV="1">
          <a:off x="2527300" y="620522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77470</xdr:rowOff>
    </xdr:from>
    <xdr:to>
      <xdr:col>7</xdr:col>
      <xdr:colOff>187325</xdr:colOff>
      <xdr:row>31</xdr:row>
      <xdr:rowOff>7620</xdr:rowOff>
    </xdr:to>
    <xdr:sp macro="" textlink="">
      <xdr:nvSpPr>
        <xdr:cNvPr id="87" name="楕円 86">
          <a:extLst>
            <a:ext uri="{FF2B5EF4-FFF2-40B4-BE49-F238E27FC236}">
              <a16:creationId xmlns:a16="http://schemas.microsoft.com/office/drawing/2014/main" id="{14769280-0E60-4A0C-9E65-412719158242}"/>
            </a:ext>
          </a:extLst>
        </xdr:cNvPr>
        <xdr:cNvSpPr/>
      </xdr:nvSpPr>
      <xdr:spPr>
        <a:xfrm>
          <a:off x="1714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128270</xdr:rowOff>
    </xdr:from>
    <xdr:to>
      <xdr:col>11</xdr:col>
      <xdr:colOff>136525</xdr:colOff>
      <xdr:row>31</xdr:row>
      <xdr:rowOff>161925</xdr:rowOff>
    </xdr:to>
    <xdr:cxnSp macro="">
      <xdr:nvCxnSpPr>
        <xdr:cNvPr id="88" name="直線コネクタ 87">
          <a:extLst>
            <a:ext uri="{FF2B5EF4-FFF2-40B4-BE49-F238E27FC236}">
              <a16:creationId xmlns:a16="http://schemas.microsoft.com/office/drawing/2014/main" id="{A11C8AC7-DCB7-4BE6-9908-76A7AEB0405F}"/>
            </a:ext>
          </a:extLst>
        </xdr:cNvPr>
        <xdr:cNvCxnSpPr/>
      </xdr:nvCxnSpPr>
      <xdr:spPr>
        <a:xfrm>
          <a:off x="1765300" y="6043295"/>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125430</xdr:rowOff>
    </xdr:from>
    <xdr:ext cx="405111" cy="259045"/>
    <xdr:sp macro="" textlink="">
      <xdr:nvSpPr>
        <xdr:cNvPr id="89" name="n_1aveValue有形固定資産減価償却率">
          <a:extLst>
            <a:ext uri="{FF2B5EF4-FFF2-40B4-BE49-F238E27FC236}">
              <a16:creationId xmlns:a16="http://schemas.microsoft.com/office/drawing/2014/main" id="{A3A33D92-16A0-48EB-B2CD-4A2BA7ED610A}"/>
            </a:ext>
          </a:extLst>
        </xdr:cNvPr>
        <xdr:cNvSpPr txBox="1"/>
      </xdr:nvSpPr>
      <xdr:spPr>
        <a:xfrm>
          <a:off x="3836044" y="569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103840</xdr:rowOff>
    </xdr:from>
    <xdr:ext cx="405111" cy="259045"/>
    <xdr:sp macro="" textlink="">
      <xdr:nvSpPr>
        <xdr:cNvPr id="90" name="n_2aveValue有形固定資産減価償却率">
          <a:extLst>
            <a:ext uri="{FF2B5EF4-FFF2-40B4-BE49-F238E27FC236}">
              <a16:creationId xmlns:a16="http://schemas.microsoft.com/office/drawing/2014/main" id="{3331C450-0DC8-4047-A8B0-4A7BAAA9C4EC}"/>
            </a:ext>
          </a:extLst>
        </xdr:cNvPr>
        <xdr:cNvSpPr txBox="1"/>
      </xdr:nvSpPr>
      <xdr:spPr>
        <a:xfrm>
          <a:off x="3086744" y="5675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49865</xdr:rowOff>
    </xdr:from>
    <xdr:ext cx="405111" cy="259045"/>
    <xdr:sp macro="" textlink="">
      <xdr:nvSpPr>
        <xdr:cNvPr id="91" name="n_3aveValue有形固定資産減価償却率">
          <a:extLst>
            <a:ext uri="{FF2B5EF4-FFF2-40B4-BE49-F238E27FC236}">
              <a16:creationId xmlns:a16="http://schemas.microsoft.com/office/drawing/2014/main" id="{6FDC10B0-97DA-484D-AAB2-E2578D5BFAEE}"/>
            </a:ext>
          </a:extLst>
        </xdr:cNvPr>
        <xdr:cNvSpPr txBox="1"/>
      </xdr:nvSpPr>
      <xdr:spPr>
        <a:xfrm>
          <a:off x="2324744" y="562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92" name="n_4aveValue有形固定資産減価償却率">
          <a:extLst>
            <a:ext uri="{FF2B5EF4-FFF2-40B4-BE49-F238E27FC236}">
              <a16:creationId xmlns:a16="http://schemas.microsoft.com/office/drawing/2014/main" id="{AB49399D-1BF0-41DC-BE6E-934750BFF65C}"/>
            </a:ext>
          </a:extLst>
        </xdr:cNvPr>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1287</xdr:rowOff>
    </xdr:from>
    <xdr:ext cx="405111" cy="259045"/>
    <xdr:sp macro="" textlink="">
      <xdr:nvSpPr>
        <xdr:cNvPr id="93" name="n_1mainValue有形固定資産減価償却率">
          <a:extLst>
            <a:ext uri="{FF2B5EF4-FFF2-40B4-BE49-F238E27FC236}">
              <a16:creationId xmlns:a16="http://schemas.microsoft.com/office/drawing/2014/main" id="{39825101-4F0B-44FF-B4C4-55066E1D6C25}"/>
            </a:ext>
          </a:extLst>
        </xdr:cNvPr>
        <xdr:cNvSpPr txBox="1"/>
      </xdr:nvSpPr>
      <xdr:spPr>
        <a:xfrm>
          <a:off x="3836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160672</xdr:rowOff>
    </xdr:from>
    <xdr:ext cx="405111" cy="259045"/>
    <xdr:sp macro="" textlink="">
      <xdr:nvSpPr>
        <xdr:cNvPr id="94" name="n_2mainValue有形固定資産減価償却率">
          <a:extLst>
            <a:ext uri="{FF2B5EF4-FFF2-40B4-BE49-F238E27FC236}">
              <a16:creationId xmlns:a16="http://schemas.microsoft.com/office/drawing/2014/main" id="{84821E88-A6AB-4A13-AEDF-C4EB0F632AD6}"/>
            </a:ext>
          </a:extLst>
        </xdr:cNvPr>
        <xdr:cNvSpPr txBox="1"/>
      </xdr:nvSpPr>
      <xdr:spPr>
        <a:xfrm>
          <a:off x="3086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5" name="n_3mainValue有形固定資産減価償却率">
          <a:extLst>
            <a:ext uri="{FF2B5EF4-FFF2-40B4-BE49-F238E27FC236}">
              <a16:creationId xmlns:a16="http://schemas.microsoft.com/office/drawing/2014/main" id="{3D2FC402-6958-4218-B497-C7C6C6547F47}"/>
            </a:ext>
          </a:extLst>
        </xdr:cNvPr>
        <xdr:cNvSpPr txBox="1"/>
      </xdr:nvSpPr>
      <xdr:spPr>
        <a:xfrm>
          <a:off x="2324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170197</xdr:rowOff>
    </xdr:from>
    <xdr:ext cx="405111" cy="259045"/>
    <xdr:sp macro="" textlink="">
      <xdr:nvSpPr>
        <xdr:cNvPr id="96" name="n_4mainValue有形固定資産減価償却率">
          <a:extLst>
            <a:ext uri="{FF2B5EF4-FFF2-40B4-BE49-F238E27FC236}">
              <a16:creationId xmlns:a16="http://schemas.microsoft.com/office/drawing/2014/main" id="{449C9F2C-8631-4774-95C4-84AE9AC5F582}"/>
            </a:ext>
          </a:extLst>
        </xdr:cNvPr>
        <xdr:cNvSpPr txBox="1"/>
      </xdr:nvSpPr>
      <xdr:spPr>
        <a:xfrm>
          <a:off x="1562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F99CD674-5DDD-42C9-B157-CEBA0CA6C61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B4479444-D70E-4953-AB89-B0A52761F62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8CAC961-3662-4536-A485-D7691599C5C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F346B808-6770-4563-86AF-C775523E5DD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6F89727B-489C-4978-BD08-6BA20CEF90A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5E73DEA6-1D72-4345-8ED9-E83A8BFAE5A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D6D63DB2-4093-4075-BF0E-5033D883873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5E954C2-ED07-4451-8E11-DB95718BF69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61DB1434-E349-4613-BC7A-3E771ABA098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BEE877D-460C-422A-896E-4082CDC79DE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CF5483F-9D32-4CFE-8150-5828B4D90F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B094B952-F2A5-4317-AE52-EA21CC09B9C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D8AE835-AE79-4DF5-870F-9EAA058CD4F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債務償還比率（</a:t>
          </a:r>
          <a:r>
            <a:rPr kumimoji="1" lang="en-US" altLang="ja-JP" sz="1100" b="0" i="0" baseline="0">
              <a:solidFill>
                <a:schemeClr val="dk1"/>
              </a:solidFill>
              <a:effectLst/>
              <a:latin typeface="+mn-lt"/>
              <a:ea typeface="+mn-ea"/>
              <a:cs typeface="+mn-cs"/>
            </a:rPr>
            <a:t>322.6</a:t>
          </a:r>
          <a:r>
            <a:rPr kumimoji="1" lang="ja-JP" altLang="ja-JP" sz="1100" b="0" i="0" baseline="0">
              <a:solidFill>
                <a:schemeClr val="dk1"/>
              </a:solidFill>
              <a:effectLst/>
              <a:latin typeface="+mn-lt"/>
              <a:ea typeface="+mn-ea"/>
              <a:cs typeface="+mn-cs"/>
            </a:rPr>
            <a:t>％）は、類似団体平均（</a:t>
          </a:r>
          <a:r>
            <a:rPr kumimoji="1" lang="en-US" altLang="ja-JP" sz="1100" b="0" i="0" baseline="0">
              <a:solidFill>
                <a:schemeClr val="dk1"/>
              </a:solidFill>
              <a:effectLst/>
              <a:latin typeface="+mn-lt"/>
              <a:ea typeface="+mn-ea"/>
              <a:cs typeface="+mn-cs"/>
            </a:rPr>
            <a:t>476.3</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福島県平均（</a:t>
          </a:r>
          <a:r>
            <a:rPr kumimoji="1" lang="en-US" altLang="ja-JP" sz="1100" b="0" i="0" baseline="0">
              <a:solidFill>
                <a:schemeClr val="dk1"/>
              </a:solidFill>
              <a:effectLst/>
              <a:latin typeface="+mn-lt"/>
              <a:ea typeface="+mn-ea"/>
              <a:cs typeface="+mn-cs"/>
            </a:rPr>
            <a:t>361.7</a:t>
          </a:r>
          <a:r>
            <a:rPr kumimoji="1" lang="ja-JP" altLang="ja-JP" sz="1100" b="0" i="0" baseline="0">
              <a:solidFill>
                <a:schemeClr val="dk1"/>
              </a:solidFill>
              <a:effectLst/>
              <a:latin typeface="+mn-lt"/>
              <a:ea typeface="+mn-ea"/>
              <a:cs typeface="+mn-cs"/>
            </a:rPr>
            <a:t>％）に対し下回っている。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EB2217C-2482-4971-BDFF-C424BBAD8B5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6F1B2BC7-B046-4F0D-A650-566C7FDC444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D331DCE3-D673-4639-8AB0-46EF1A19B4A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BB2B6797-63A9-4E33-BE34-56BFFD5827A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A0EA551-3237-44DC-9FCA-6F6F686156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CC1C756F-6704-4D3A-A1FF-3C4D7ABF4724}"/>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18C21866-73BC-4D73-8CE3-11E82D00E2D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BABC6049-B7F4-4EC9-8ACB-2AF8396E9C0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ABB5FC17-8B22-4A21-AF1B-6A7A0E18433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93145375-F98B-438D-BB50-7D1D38486D0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55EFB806-45CC-421B-B4BE-90F21D25720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CA24DF3-5F94-46E3-99C4-4A20A14F03C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55002ACF-B879-4F48-A592-AE274595F942}"/>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32904020-22E1-445F-ABE4-0C2D6987815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a:extLst>
            <a:ext uri="{FF2B5EF4-FFF2-40B4-BE49-F238E27FC236}">
              <a16:creationId xmlns:a16="http://schemas.microsoft.com/office/drawing/2014/main" id="{C8CFA6C4-8879-43BC-A21A-7AA9E7AE41B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3BCACF1D-9E92-4C7A-89C5-772F447CA6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26" name="直線コネクタ 125">
          <a:extLst>
            <a:ext uri="{FF2B5EF4-FFF2-40B4-BE49-F238E27FC236}">
              <a16:creationId xmlns:a16="http://schemas.microsoft.com/office/drawing/2014/main" id="{CCC81732-9F4C-4178-B3A7-4CE1E8441E6C}"/>
            </a:ext>
          </a:extLst>
        </xdr:cNvPr>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27" name="債務償還比率最小値テキスト">
          <a:extLst>
            <a:ext uri="{FF2B5EF4-FFF2-40B4-BE49-F238E27FC236}">
              <a16:creationId xmlns:a16="http://schemas.microsoft.com/office/drawing/2014/main" id="{051C02C7-9CAF-4B3D-BC74-92C24160C438}"/>
            </a:ext>
          </a:extLst>
        </xdr:cNvPr>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28" name="直線コネクタ 127">
          <a:extLst>
            <a:ext uri="{FF2B5EF4-FFF2-40B4-BE49-F238E27FC236}">
              <a16:creationId xmlns:a16="http://schemas.microsoft.com/office/drawing/2014/main" id="{1985B667-5216-42B5-9347-41787DFC02D2}"/>
            </a:ext>
          </a:extLst>
        </xdr:cNvPr>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29" name="債務償還比率最大値テキスト">
          <a:extLst>
            <a:ext uri="{FF2B5EF4-FFF2-40B4-BE49-F238E27FC236}">
              <a16:creationId xmlns:a16="http://schemas.microsoft.com/office/drawing/2014/main" id="{9D76D7B0-9670-440E-A2D8-85D5481476B3}"/>
            </a:ext>
          </a:extLst>
        </xdr:cNvPr>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0" name="直線コネクタ 129">
          <a:extLst>
            <a:ext uri="{FF2B5EF4-FFF2-40B4-BE49-F238E27FC236}">
              <a16:creationId xmlns:a16="http://schemas.microsoft.com/office/drawing/2014/main" id="{7543F636-8E2A-4728-AE7A-5EDD57153ACB}"/>
            </a:ext>
          </a:extLst>
        </xdr:cNvPr>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1" name="債務償還比率平均値テキスト">
          <a:extLst>
            <a:ext uri="{FF2B5EF4-FFF2-40B4-BE49-F238E27FC236}">
              <a16:creationId xmlns:a16="http://schemas.microsoft.com/office/drawing/2014/main" id="{A258DCF0-BE7A-402E-A9AA-FAFF92DD0442}"/>
            </a:ext>
          </a:extLst>
        </xdr:cNvPr>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32" name="フローチャート: 判断 131">
          <a:extLst>
            <a:ext uri="{FF2B5EF4-FFF2-40B4-BE49-F238E27FC236}">
              <a16:creationId xmlns:a16="http://schemas.microsoft.com/office/drawing/2014/main" id="{72037EAE-A661-44A9-893E-843063CA139A}"/>
            </a:ext>
          </a:extLst>
        </xdr:cNvPr>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33" name="フローチャート: 判断 132">
          <a:extLst>
            <a:ext uri="{FF2B5EF4-FFF2-40B4-BE49-F238E27FC236}">
              <a16:creationId xmlns:a16="http://schemas.microsoft.com/office/drawing/2014/main" id="{B829C479-D3BC-44E3-A305-0E6A995BF94A}"/>
            </a:ext>
          </a:extLst>
        </xdr:cNvPr>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34" name="フローチャート: 判断 133">
          <a:extLst>
            <a:ext uri="{FF2B5EF4-FFF2-40B4-BE49-F238E27FC236}">
              <a16:creationId xmlns:a16="http://schemas.microsoft.com/office/drawing/2014/main" id="{9F686B60-6F2E-4BD7-8A1D-FC735BBD98B3}"/>
            </a:ext>
          </a:extLst>
        </xdr:cNvPr>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35" name="フローチャート: 判断 134">
          <a:extLst>
            <a:ext uri="{FF2B5EF4-FFF2-40B4-BE49-F238E27FC236}">
              <a16:creationId xmlns:a16="http://schemas.microsoft.com/office/drawing/2014/main" id="{5ACAA66F-6D82-49B7-B2E4-425FEBF31F1E}"/>
            </a:ext>
          </a:extLst>
        </xdr:cNvPr>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36" name="フローチャート: 判断 135">
          <a:extLst>
            <a:ext uri="{FF2B5EF4-FFF2-40B4-BE49-F238E27FC236}">
              <a16:creationId xmlns:a16="http://schemas.microsoft.com/office/drawing/2014/main" id="{18FD9BFA-E598-48C1-803F-C3A9F2CE1A10}"/>
            </a:ext>
          </a:extLst>
        </xdr:cNvPr>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398972EB-3BB5-4E0B-8BCA-674B35C6C7D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A2D5CD5-E9ED-43E9-AECD-978F6A2675C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6A31295-0367-4649-9115-780D0B39C37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7FC4795-D895-4744-8F5A-AEE72ED1EE8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781F9CA-3DE4-4F6D-9814-78E9B027AF79}"/>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81936</xdr:rowOff>
    </xdr:from>
    <xdr:to>
      <xdr:col>76</xdr:col>
      <xdr:colOff>73025</xdr:colOff>
      <xdr:row>28</xdr:row>
      <xdr:rowOff>12086</xdr:rowOff>
    </xdr:to>
    <xdr:sp macro="" textlink="">
      <xdr:nvSpPr>
        <xdr:cNvPr id="142" name="楕円 141">
          <a:extLst>
            <a:ext uri="{FF2B5EF4-FFF2-40B4-BE49-F238E27FC236}">
              <a16:creationId xmlns:a16="http://schemas.microsoft.com/office/drawing/2014/main" id="{F20B181E-B558-44EB-AD87-F0302B3FEAE8}"/>
            </a:ext>
          </a:extLst>
        </xdr:cNvPr>
        <xdr:cNvSpPr/>
      </xdr:nvSpPr>
      <xdr:spPr>
        <a:xfrm>
          <a:off x="14744700" y="548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104813</xdr:rowOff>
    </xdr:from>
    <xdr:ext cx="469744" cy="259045"/>
    <xdr:sp macro="" textlink="">
      <xdr:nvSpPr>
        <xdr:cNvPr id="143" name="債務償還比率該当値テキスト">
          <a:extLst>
            <a:ext uri="{FF2B5EF4-FFF2-40B4-BE49-F238E27FC236}">
              <a16:creationId xmlns:a16="http://schemas.microsoft.com/office/drawing/2014/main" id="{2F6243A8-CE32-49F2-95FE-2ED72CA0D151}"/>
            </a:ext>
          </a:extLst>
        </xdr:cNvPr>
        <xdr:cNvSpPr txBox="1"/>
      </xdr:nvSpPr>
      <xdr:spPr>
        <a:xfrm>
          <a:off x="14846300" y="533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153734</xdr:rowOff>
    </xdr:from>
    <xdr:to>
      <xdr:col>72</xdr:col>
      <xdr:colOff>123825</xdr:colOff>
      <xdr:row>29</xdr:row>
      <xdr:rowOff>83884</xdr:rowOff>
    </xdr:to>
    <xdr:sp macro="" textlink="">
      <xdr:nvSpPr>
        <xdr:cNvPr id="144" name="楕円 143">
          <a:extLst>
            <a:ext uri="{FF2B5EF4-FFF2-40B4-BE49-F238E27FC236}">
              <a16:creationId xmlns:a16="http://schemas.microsoft.com/office/drawing/2014/main" id="{D2151350-FEB6-4F84-89F3-FA3F96421F12}"/>
            </a:ext>
          </a:extLst>
        </xdr:cNvPr>
        <xdr:cNvSpPr/>
      </xdr:nvSpPr>
      <xdr:spPr>
        <a:xfrm>
          <a:off x="14033500" y="572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132736</xdr:rowOff>
    </xdr:from>
    <xdr:to>
      <xdr:col>76</xdr:col>
      <xdr:colOff>22225</xdr:colOff>
      <xdr:row>29</xdr:row>
      <xdr:rowOff>33084</xdr:rowOff>
    </xdr:to>
    <xdr:cxnSp macro="">
      <xdr:nvCxnSpPr>
        <xdr:cNvPr id="145" name="直線コネクタ 144">
          <a:extLst>
            <a:ext uri="{FF2B5EF4-FFF2-40B4-BE49-F238E27FC236}">
              <a16:creationId xmlns:a16="http://schemas.microsoft.com/office/drawing/2014/main" id="{B66C0F3B-544D-4144-B39F-419253BEF8FA}"/>
            </a:ext>
          </a:extLst>
        </xdr:cNvPr>
        <xdr:cNvCxnSpPr/>
      </xdr:nvCxnSpPr>
      <xdr:spPr>
        <a:xfrm flipV="1">
          <a:off x="14084300" y="5533411"/>
          <a:ext cx="711200" cy="24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56589</xdr:rowOff>
    </xdr:from>
    <xdr:to>
      <xdr:col>68</xdr:col>
      <xdr:colOff>123825</xdr:colOff>
      <xdr:row>29</xdr:row>
      <xdr:rowOff>158189</xdr:rowOff>
    </xdr:to>
    <xdr:sp macro="" textlink="">
      <xdr:nvSpPr>
        <xdr:cNvPr id="146" name="楕円 145">
          <a:extLst>
            <a:ext uri="{FF2B5EF4-FFF2-40B4-BE49-F238E27FC236}">
              <a16:creationId xmlns:a16="http://schemas.microsoft.com/office/drawing/2014/main" id="{19B33E93-0BB3-4F45-9B9F-9C6602E26D90}"/>
            </a:ext>
          </a:extLst>
        </xdr:cNvPr>
        <xdr:cNvSpPr/>
      </xdr:nvSpPr>
      <xdr:spPr>
        <a:xfrm>
          <a:off x="13271500" y="58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33084</xdr:rowOff>
    </xdr:from>
    <xdr:to>
      <xdr:col>72</xdr:col>
      <xdr:colOff>73025</xdr:colOff>
      <xdr:row>29</xdr:row>
      <xdr:rowOff>107389</xdr:rowOff>
    </xdr:to>
    <xdr:cxnSp macro="">
      <xdr:nvCxnSpPr>
        <xdr:cNvPr id="147" name="直線コネクタ 146">
          <a:extLst>
            <a:ext uri="{FF2B5EF4-FFF2-40B4-BE49-F238E27FC236}">
              <a16:creationId xmlns:a16="http://schemas.microsoft.com/office/drawing/2014/main" id="{15BD16BD-8630-465F-8A7C-FB3BCECCEE06}"/>
            </a:ext>
          </a:extLst>
        </xdr:cNvPr>
        <xdr:cNvCxnSpPr/>
      </xdr:nvCxnSpPr>
      <xdr:spPr>
        <a:xfrm flipV="1">
          <a:off x="13322300" y="5776659"/>
          <a:ext cx="762000" cy="7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132154</xdr:rowOff>
    </xdr:from>
    <xdr:to>
      <xdr:col>64</xdr:col>
      <xdr:colOff>123825</xdr:colOff>
      <xdr:row>30</xdr:row>
      <xdr:rowOff>62304</xdr:rowOff>
    </xdr:to>
    <xdr:sp macro="" textlink="">
      <xdr:nvSpPr>
        <xdr:cNvPr id="148" name="楕円 147">
          <a:extLst>
            <a:ext uri="{FF2B5EF4-FFF2-40B4-BE49-F238E27FC236}">
              <a16:creationId xmlns:a16="http://schemas.microsoft.com/office/drawing/2014/main" id="{28ED0143-B75C-4C5B-9A93-3506CD9335C3}"/>
            </a:ext>
          </a:extLst>
        </xdr:cNvPr>
        <xdr:cNvSpPr/>
      </xdr:nvSpPr>
      <xdr:spPr>
        <a:xfrm>
          <a:off x="12509500" y="587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107389</xdr:rowOff>
    </xdr:from>
    <xdr:to>
      <xdr:col>68</xdr:col>
      <xdr:colOff>73025</xdr:colOff>
      <xdr:row>30</xdr:row>
      <xdr:rowOff>11504</xdr:rowOff>
    </xdr:to>
    <xdr:cxnSp macro="">
      <xdr:nvCxnSpPr>
        <xdr:cNvPr id="149" name="直線コネクタ 148">
          <a:extLst>
            <a:ext uri="{FF2B5EF4-FFF2-40B4-BE49-F238E27FC236}">
              <a16:creationId xmlns:a16="http://schemas.microsoft.com/office/drawing/2014/main" id="{CCB1F294-946F-4B4D-BD0B-2349E34664E1}"/>
            </a:ext>
          </a:extLst>
        </xdr:cNvPr>
        <xdr:cNvCxnSpPr/>
      </xdr:nvCxnSpPr>
      <xdr:spPr>
        <a:xfrm flipV="1">
          <a:off x="12560300" y="5850964"/>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55700</xdr:rowOff>
    </xdr:from>
    <xdr:to>
      <xdr:col>60</xdr:col>
      <xdr:colOff>123825</xdr:colOff>
      <xdr:row>30</xdr:row>
      <xdr:rowOff>157300</xdr:rowOff>
    </xdr:to>
    <xdr:sp macro="" textlink="">
      <xdr:nvSpPr>
        <xdr:cNvPr id="150" name="楕円 149">
          <a:extLst>
            <a:ext uri="{FF2B5EF4-FFF2-40B4-BE49-F238E27FC236}">
              <a16:creationId xmlns:a16="http://schemas.microsoft.com/office/drawing/2014/main" id="{B4E48A11-9714-4F79-BB3C-BECF28DA24CD}"/>
            </a:ext>
          </a:extLst>
        </xdr:cNvPr>
        <xdr:cNvSpPr/>
      </xdr:nvSpPr>
      <xdr:spPr>
        <a:xfrm>
          <a:off x="11747500" y="597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11504</xdr:rowOff>
    </xdr:from>
    <xdr:to>
      <xdr:col>64</xdr:col>
      <xdr:colOff>73025</xdr:colOff>
      <xdr:row>30</xdr:row>
      <xdr:rowOff>106500</xdr:rowOff>
    </xdr:to>
    <xdr:cxnSp macro="">
      <xdr:nvCxnSpPr>
        <xdr:cNvPr id="151" name="直線コネクタ 150">
          <a:extLst>
            <a:ext uri="{FF2B5EF4-FFF2-40B4-BE49-F238E27FC236}">
              <a16:creationId xmlns:a16="http://schemas.microsoft.com/office/drawing/2014/main" id="{B2588052-8ACB-4634-A50E-3AE75BC93EA5}"/>
            </a:ext>
          </a:extLst>
        </xdr:cNvPr>
        <xdr:cNvCxnSpPr/>
      </xdr:nvCxnSpPr>
      <xdr:spPr>
        <a:xfrm flipV="1">
          <a:off x="11798300" y="5926529"/>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52" name="n_1aveValue債務償還比率">
          <a:extLst>
            <a:ext uri="{FF2B5EF4-FFF2-40B4-BE49-F238E27FC236}">
              <a16:creationId xmlns:a16="http://schemas.microsoft.com/office/drawing/2014/main" id="{DA1B00A6-38E1-42FD-AF5F-6DE361B549FA}"/>
            </a:ext>
          </a:extLst>
        </xdr:cNvPr>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53" name="n_2aveValue債務償還比率">
          <a:extLst>
            <a:ext uri="{FF2B5EF4-FFF2-40B4-BE49-F238E27FC236}">
              <a16:creationId xmlns:a16="http://schemas.microsoft.com/office/drawing/2014/main" id="{6BA6B341-9CAA-4250-A4B9-5E83F965E761}"/>
            </a:ext>
          </a:extLst>
        </xdr:cNvPr>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54" name="n_3aveValue債務償還比率">
          <a:extLst>
            <a:ext uri="{FF2B5EF4-FFF2-40B4-BE49-F238E27FC236}">
              <a16:creationId xmlns:a16="http://schemas.microsoft.com/office/drawing/2014/main" id="{A08131C9-3CAB-44C6-8879-C5B9BE312E85}"/>
            </a:ext>
          </a:extLst>
        </xdr:cNvPr>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133886</xdr:rowOff>
    </xdr:from>
    <xdr:ext cx="469744" cy="259045"/>
    <xdr:sp macro="" textlink="">
      <xdr:nvSpPr>
        <xdr:cNvPr id="155" name="n_4aveValue債務償還比率">
          <a:extLst>
            <a:ext uri="{FF2B5EF4-FFF2-40B4-BE49-F238E27FC236}">
              <a16:creationId xmlns:a16="http://schemas.microsoft.com/office/drawing/2014/main" id="{7BEFDD40-1673-4F10-9879-76262EC14D98}"/>
            </a:ext>
          </a:extLst>
        </xdr:cNvPr>
        <xdr:cNvSpPr txBox="1"/>
      </xdr:nvSpPr>
      <xdr:spPr>
        <a:xfrm>
          <a:off x="11563427" y="5706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100411</xdr:rowOff>
    </xdr:from>
    <xdr:ext cx="469744" cy="259045"/>
    <xdr:sp macro="" textlink="">
      <xdr:nvSpPr>
        <xdr:cNvPr id="156" name="n_1mainValue債務償還比率">
          <a:extLst>
            <a:ext uri="{FF2B5EF4-FFF2-40B4-BE49-F238E27FC236}">
              <a16:creationId xmlns:a16="http://schemas.microsoft.com/office/drawing/2014/main" id="{EF6BBBFC-AFAC-4AE8-BF65-5A94FA43A8FC}"/>
            </a:ext>
          </a:extLst>
        </xdr:cNvPr>
        <xdr:cNvSpPr txBox="1"/>
      </xdr:nvSpPr>
      <xdr:spPr>
        <a:xfrm>
          <a:off x="13836727" y="550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3266</xdr:rowOff>
    </xdr:from>
    <xdr:ext cx="469744" cy="259045"/>
    <xdr:sp macro="" textlink="">
      <xdr:nvSpPr>
        <xdr:cNvPr id="157" name="n_2mainValue債務償還比率">
          <a:extLst>
            <a:ext uri="{FF2B5EF4-FFF2-40B4-BE49-F238E27FC236}">
              <a16:creationId xmlns:a16="http://schemas.microsoft.com/office/drawing/2014/main" id="{5A363AF2-938A-47F7-B004-A4F0BBBFCE8E}"/>
            </a:ext>
          </a:extLst>
        </xdr:cNvPr>
        <xdr:cNvSpPr txBox="1"/>
      </xdr:nvSpPr>
      <xdr:spPr>
        <a:xfrm>
          <a:off x="13087427" y="55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78831</xdr:rowOff>
    </xdr:from>
    <xdr:ext cx="469744" cy="259045"/>
    <xdr:sp macro="" textlink="">
      <xdr:nvSpPr>
        <xdr:cNvPr id="158" name="n_3mainValue債務償還比率">
          <a:extLst>
            <a:ext uri="{FF2B5EF4-FFF2-40B4-BE49-F238E27FC236}">
              <a16:creationId xmlns:a16="http://schemas.microsoft.com/office/drawing/2014/main" id="{7620DFF9-7A92-410F-8926-CF0D53B15BAC}"/>
            </a:ext>
          </a:extLst>
        </xdr:cNvPr>
        <xdr:cNvSpPr txBox="1"/>
      </xdr:nvSpPr>
      <xdr:spPr>
        <a:xfrm>
          <a:off x="12325427" y="56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148427</xdr:rowOff>
    </xdr:from>
    <xdr:ext cx="469744" cy="259045"/>
    <xdr:sp macro="" textlink="">
      <xdr:nvSpPr>
        <xdr:cNvPr id="159" name="n_4mainValue債務償還比率">
          <a:extLst>
            <a:ext uri="{FF2B5EF4-FFF2-40B4-BE49-F238E27FC236}">
              <a16:creationId xmlns:a16="http://schemas.microsoft.com/office/drawing/2014/main" id="{E32FE1AB-D6CF-46AD-9330-EF898FBEA256}"/>
            </a:ext>
          </a:extLst>
        </xdr:cNvPr>
        <xdr:cNvSpPr txBox="1"/>
      </xdr:nvSpPr>
      <xdr:spPr>
        <a:xfrm>
          <a:off x="11563427" y="606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0CCF2A5-DAFA-49EF-83AF-5D7942758E1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8B55B852-87BF-4710-90A2-0383C38ADF5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14916031-8E2F-4DD2-8D34-D5A6D47CD8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14DC3DB8-2BBA-4EBC-BEDC-1FFEE67E2B6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4DFD0F0D-8A71-4BD1-AE31-3C7A9D2A6F2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E3E3B8A-E6A0-49C1-BFBF-45F83EE07F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8A83139-9BDF-451A-929A-6D4CEDE627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BDEA8C1-2F2D-4D26-A1EF-C26BE8B8CC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91E5F0-BB89-44F0-A138-CEDA4E57B83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D61A7D5-8C56-486C-87EC-AC880366A8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330AE3C-521B-4BB2-BCC0-6A67B3363D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C77558-D937-434D-AE0B-977CA34F2B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9293ED-4018-4B39-9EA9-2C293DE04B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96A106C-94C0-465A-859F-A4B2489397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962ABF-7229-4978-9328-7004D5439B7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ECAB06-CD51-44F5-A5B7-C18E03C7BBD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86FD11D-721D-44CC-A027-C8C82673E7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211284-4FD7-4B6A-A1C8-81117A42123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27972DF-0D8B-4D47-A2D4-3DC65C62BA6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89C9ED-2331-408A-9130-C8D1379C76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AD79BB8-4672-41EB-AF82-D865A4F5FB7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8CDA13F-B2E2-42F8-83A5-6D40BB057CD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2A2D3D-A0C3-498B-89CD-5F82B6C3110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1C98EAC-E84A-4294-BB49-9C3A2A052B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D7E1E43-C9FC-43D3-908E-A489B91B840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9E2EBEF-9B68-4B63-B429-7AC87FE08FC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E6A9953-FCBE-4A92-8C08-E34BCF95E9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7C0FF2-1F64-4A14-8D01-5843962E645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4084DD-1E08-4D14-82C5-7E97DD9148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53141D-DE31-43ED-863B-DFF9ADF42A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E5300F3-362B-4922-98F2-3D30208F9E4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3A933B1-77E8-46FA-B984-5091FB942C4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E722B0F-9649-405F-8015-8B17B346C1D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9F8B29-CC87-4A6D-B094-67FF8A96A80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C192AC5-D825-4A48-8242-999BC166C70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A9044C1-9F83-4ECC-BFB7-A2565FA44D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554FDBC-7382-4018-A40A-C97E4BADD5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C43331-AC57-4139-96B8-E723F74ADD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5B59BEE-4954-4294-89A9-E205461905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0B0BA29-460A-4306-899B-39E76181EE0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782611-39A7-4BBB-A8AC-53A7D35478D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E921C0E-D767-4CD7-AE7D-570C3F1A43C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A16B4A-9BFC-4776-AEB8-966062E469E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C08EB0B-42F0-4DBB-8D1A-4FD9F2FFB07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CEFECE-F33C-4BED-A679-134EEF91044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61F18AA-5EF4-4D48-BCEA-2A023842BA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36AF2C8-DDB3-427D-B478-C3164DC751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0CA7E2-0347-4E85-91F5-6A1410F517B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51E8426-005F-42F5-A5C1-53F770CE23CB}"/>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B823E158-0043-4B50-8E38-63D79F6FC4F4}"/>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934C58F-3827-4293-8354-EF91804129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B37B9B1-BF6C-4097-929E-AAC1A9E2FF2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C1C41F9-4AA3-4FF6-8BB0-50EF77C28E8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4DFC075-806B-4FD8-81D0-FC3396724A6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3D647DD-0AA8-4359-AE18-5AA3ECA71A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F5357A2-CEAC-43F3-B1A0-818A2D5C614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E0BBCCF-BEE6-4FED-8B8E-0ED223C380E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D8230B-AFEE-4F06-9D60-07E5C155D02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D65E0F-7567-4F65-8974-E8E8DD312D0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4ADB7FE2-9785-45B6-8E49-EB04EAC2F6B9}"/>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90252C6-11B6-4C1F-BC16-1F64A725449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D1A8AA54-510A-406B-A566-6AB66B2D6F0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CCBC7858-B051-4507-BCFA-EEEAE452C9A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a:extLst>
            <a:ext uri="{FF2B5EF4-FFF2-40B4-BE49-F238E27FC236}">
              <a16:creationId xmlns:a16="http://schemas.microsoft.com/office/drawing/2014/main" id="{F5177532-E4A4-40C2-B4C2-E5F66A2E3062}"/>
            </a:ext>
          </a:extLst>
        </xdr:cNvPr>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a:extLst>
            <a:ext uri="{FF2B5EF4-FFF2-40B4-BE49-F238E27FC236}">
              <a16:creationId xmlns:a16="http://schemas.microsoft.com/office/drawing/2014/main" id="{8120BAFF-518B-40FA-8D05-CAF5849BD778}"/>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a:extLst>
            <a:ext uri="{FF2B5EF4-FFF2-40B4-BE49-F238E27FC236}">
              <a16:creationId xmlns:a16="http://schemas.microsoft.com/office/drawing/2014/main" id="{10301C16-4E1E-498B-A3EE-E4F1DD6052A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a:extLst>
            <a:ext uri="{FF2B5EF4-FFF2-40B4-BE49-F238E27FC236}">
              <a16:creationId xmlns:a16="http://schemas.microsoft.com/office/drawing/2014/main" id="{AEBC6D77-E801-4526-80D6-936AE1AB92F2}"/>
            </a:ext>
          </a:extLst>
        </xdr:cNvPr>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a:extLst>
            <a:ext uri="{FF2B5EF4-FFF2-40B4-BE49-F238E27FC236}">
              <a16:creationId xmlns:a16="http://schemas.microsoft.com/office/drawing/2014/main" id="{25E9DDAA-1297-4C4E-88AA-73AD32D84C6C}"/>
            </a:ext>
          </a:extLst>
        </xdr:cNvPr>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149514</xdr:rowOff>
    </xdr:from>
    <xdr:ext cx="405111" cy="259045"/>
    <xdr:sp macro="" textlink="">
      <xdr:nvSpPr>
        <xdr:cNvPr id="64" name="【道路】&#10;有形固定資産減価償却率平均値テキスト">
          <a:extLst>
            <a:ext uri="{FF2B5EF4-FFF2-40B4-BE49-F238E27FC236}">
              <a16:creationId xmlns:a16="http://schemas.microsoft.com/office/drawing/2014/main" id="{B7D14899-DE74-48C2-8855-A6F37E814815}"/>
            </a:ext>
          </a:extLst>
        </xdr:cNvPr>
        <xdr:cNvSpPr txBox="1"/>
      </xdr:nvSpPr>
      <xdr:spPr>
        <a:xfrm>
          <a:off x="4673600" y="615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a:extLst>
            <a:ext uri="{FF2B5EF4-FFF2-40B4-BE49-F238E27FC236}">
              <a16:creationId xmlns:a16="http://schemas.microsoft.com/office/drawing/2014/main" id="{78A62AA8-92A9-4B22-881B-6C6639D51D2E}"/>
            </a:ext>
          </a:extLst>
        </xdr:cNvPr>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a:extLst>
            <a:ext uri="{FF2B5EF4-FFF2-40B4-BE49-F238E27FC236}">
              <a16:creationId xmlns:a16="http://schemas.microsoft.com/office/drawing/2014/main" id="{EB3CA958-EF6C-4D1F-8350-1F1F4C55B463}"/>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a:extLst>
            <a:ext uri="{FF2B5EF4-FFF2-40B4-BE49-F238E27FC236}">
              <a16:creationId xmlns:a16="http://schemas.microsoft.com/office/drawing/2014/main" id="{EA6230D2-9A7C-47AD-9BB5-946999AAC4B5}"/>
            </a:ext>
          </a:extLst>
        </xdr:cNvPr>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a:extLst>
            <a:ext uri="{FF2B5EF4-FFF2-40B4-BE49-F238E27FC236}">
              <a16:creationId xmlns:a16="http://schemas.microsoft.com/office/drawing/2014/main" id="{14C2D141-2389-47F0-A908-097B313D8B28}"/>
            </a:ext>
          </a:extLst>
        </xdr:cNvPr>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a:extLst>
            <a:ext uri="{FF2B5EF4-FFF2-40B4-BE49-F238E27FC236}">
              <a16:creationId xmlns:a16="http://schemas.microsoft.com/office/drawing/2014/main" id="{4A0E44A9-B523-45F5-9759-B404E268962D}"/>
            </a:ext>
          </a:extLst>
        </xdr:cNvPr>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CE9D214-4E95-4CC1-A089-5530E2B3A81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AD4845-61FD-4553-A964-175BFD07B2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928059B-EE61-4042-998E-F270FB7960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AB385DA5-1C65-466B-B564-83F0C60AD8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C28D894-CD9C-4797-9DAC-3370A15C629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75" name="楕円 74">
          <a:extLst>
            <a:ext uri="{FF2B5EF4-FFF2-40B4-BE49-F238E27FC236}">
              <a16:creationId xmlns:a16="http://schemas.microsoft.com/office/drawing/2014/main" id="{FC159040-3862-404C-B541-F9DD5E689C5C}"/>
            </a:ext>
          </a:extLst>
        </xdr:cNvPr>
        <xdr:cNvSpPr/>
      </xdr:nvSpPr>
      <xdr:spPr>
        <a:xfrm>
          <a:off x="45847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77305</xdr:rowOff>
    </xdr:from>
    <xdr:ext cx="405111" cy="259045"/>
    <xdr:sp macro="" textlink="">
      <xdr:nvSpPr>
        <xdr:cNvPr id="76" name="【道路】&#10;有形固定資産減価償却率該当値テキスト">
          <a:extLst>
            <a:ext uri="{FF2B5EF4-FFF2-40B4-BE49-F238E27FC236}">
              <a16:creationId xmlns:a16="http://schemas.microsoft.com/office/drawing/2014/main" id="{F00C9340-DABF-4685-8A2E-B28B4096FB15}"/>
            </a:ext>
          </a:extLst>
        </xdr:cNvPr>
        <xdr:cNvSpPr txBox="1"/>
      </xdr:nvSpPr>
      <xdr:spPr>
        <a:xfrm>
          <a:off x="4673600"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33564</xdr:rowOff>
    </xdr:from>
    <xdr:to>
      <xdr:col>20</xdr:col>
      <xdr:colOff>38100</xdr:colOff>
      <xdr:row>37</xdr:row>
      <xdr:rowOff>135164</xdr:rowOff>
    </xdr:to>
    <xdr:sp macro="" textlink="">
      <xdr:nvSpPr>
        <xdr:cNvPr id="77" name="楕円 76">
          <a:extLst>
            <a:ext uri="{FF2B5EF4-FFF2-40B4-BE49-F238E27FC236}">
              <a16:creationId xmlns:a16="http://schemas.microsoft.com/office/drawing/2014/main" id="{7696CFD7-0A7E-49C8-B9FF-995E361689B2}"/>
            </a:ext>
          </a:extLst>
        </xdr:cNvPr>
        <xdr:cNvSpPr/>
      </xdr:nvSpPr>
      <xdr:spPr>
        <a:xfrm>
          <a:off x="3746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84364</xdr:rowOff>
    </xdr:from>
    <xdr:to>
      <xdr:col>24</xdr:col>
      <xdr:colOff>63500</xdr:colOff>
      <xdr:row>37</xdr:row>
      <xdr:rowOff>149678</xdr:rowOff>
    </xdr:to>
    <xdr:cxnSp macro="">
      <xdr:nvCxnSpPr>
        <xdr:cNvPr id="78" name="直線コネクタ 77">
          <a:extLst>
            <a:ext uri="{FF2B5EF4-FFF2-40B4-BE49-F238E27FC236}">
              <a16:creationId xmlns:a16="http://schemas.microsoft.com/office/drawing/2014/main" id="{5EEB1F10-7C18-491D-886D-52D4C7E0A849}"/>
            </a:ext>
          </a:extLst>
        </xdr:cNvPr>
        <xdr:cNvCxnSpPr/>
      </xdr:nvCxnSpPr>
      <xdr:spPr>
        <a:xfrm>
          <a:off x="3797300" y="64280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80917</xdr:rowOff>
    </xdr:from>
    <xdr:to>
      <xdr:col>15</xdr:col>
      <xdr:colOff>101600</xdr:colOff>
      <xdr:row>37</xdr:row>
      <xdr:rowOff>11067</xdr:rowOff>
    </xdr:to>
    <xdr:sp macro="" textlink="">
      <xdr:nvSpPr>
        <xdr:cNvPr id="79" name="楕円 78">
          <a:extLst>
            <a:ext uri="{FF2B5EF4-FFF2-40B4-BE49-F238E27FC236}">
              <a16:creationId xmlns:a16="http://schemas.microsoft.com/office/drawing/2014/main" id="{D5353DEA-7666-486E-AE0E-020C7F9E28DF}"/>
            </a:ext>
          </a:extLst>
        </xdr:cNvPr>
        <xdr:cNvSpPr/>
      </xdr:nvSpPr>
      <xdr:spPr>
        <a:xfrm>
          <a:off x="2857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131717</xdr:rowOff>
    </xdr:from>
    <xdr:to>
      <xdr:col>19</xdr:col>
      <xdr:colOff>177800</xdr:colOff>
      <xdr:row>37</xdr:row>
      <xdr:rowOff>84364</xdr:rowOff>
    </xdr:to>
    <xdr:cxnSp macro="">
      <xdr:nvCxnSpPr>
        <xdr:cNvPr id="80" name="直線コネクタ 79">
          <a:extLst>
            <a:ext uri="{FF2B5EF4-FFF2-40B4-BE49-F238E27FC236}">
              <a16:creationId xmlns:a16="http://schemas.microsoft.com/office/drawing/2014/main" id="{FC295C5B-DF97-4F6E-9775-D6EE87B763F1}"/>
            </a:ext>
          </a:extLst>
        </xdr:cNvPr>
        <xdr:cNvCxnSpPr/>
      </xdr:nvCxnSpPr>
      <xdr:spPr>
        <a:xfrm>
          <a:off x="2908300" y="630391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1" name="楕円 80">
          <a:extLst>
            <a:ext uri="{FF2B5EF4-FFF2-40B4-BE49-F238E27FC236}">
              <a16:creationId xmlns:a16="http://schemas.microsoft.com/office/drawing/2014/main" id="{8715F7BB-A746-4134-8614-3F2BB0F962F7}"/>
            </a:ext>
          </a:extLst>
        </xdr:cNvPr>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131717</xdr:rowOff>
    </xdr:to>
    <xdr:cxnSp macro="">
      <xdr:nvCxnSpPr>
        <xdr:cNvPr id="82" name="直線コネクタ 81">
          <a:extLst>
            <a:ext uri="{FF2B5EF4-FFF2-40B4-BE49-F238E27FC236}">
              <a16:creationId xmlns:a16="http://schemas.microsoft.com/office/drawing/2014/main" id="{37749A7A-FAA4-4993-B92A-D91E3E1D2CB2}"/>
            </a:ext>
          </a:extLst>
        </xdr:cNvPr>
        <xdr:cNvCxnSpPr/>
      </xdr:nvCxnSpPr>
      <xdr:spPr>
        <a:xfrm>
          <a:off x="2019300" y="63039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125004</xdr:rowOff>
    </xdr:from>
    <xdr:to>
      <xdr:col>6</xdr:col>
      <xdr:colOff>38100</xdr:colOff>
      <xdr:row>36</xdr:row>
      <xdr:rowOff>55154</xdr:rowOff>
    </xdr:to>
    <xdr:sp macro="" textlink="">
      <xdr:nvSpPr>
        <xdr:cNvPr id="83" name="楕円 82">
          <a:extLst>
            <a:ext uri="{FF2B5EF4-FFF2-40B4-BE49-F238E27FC236}">
              <a16:creationId xmlns:a16="http://schemas.microsoft.com/office/drawing/2014/main" id="{4485C54F-9B36-4047-BE4E-0F3C4DCD10DD}"/>
            </a:ext>
          </a:extLst>
        </xdr:cNvPr>
        <xdr:cNvSpPr/>
      </xdr:nvSpPr>
      <xdr:spPr>
        <a:xfrm>
          <a:off x="10795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4354</xdr:rowOff>
    </xdr:from>
    <xdr:to>
      <xdr:col>10</xdr:col>
      <xdr:colOff>114300</xdr:colOff>
      <xdr:row>36</xdr:row>
      <xdr:rowOff>131717</xdr:rowOff>
    </xdr:to>
    <xdr:cxnSp macro="">
      <xdr:nvCxnSpPr>
        <xdr:cNvPr id="84" name="直線コネクタ 83">
          <a:extLst>
            <a:ext uri="{FF2B5EF4-FFF2-40B4-BE49-F238E27FC236}">
              <a16:creationId xmlns:a16="http://schemas.microsoft.com/office/drawing/2014/main" id="{14E2A1F4-9385-4E3C-B9BD-0BCEFC4298A1}"/>
            </a:ext>
          </a:extLst>
        </xdr:cNvPr>
        <xdr:cNvCxnSpPr/>
      </xdr:nvCxnSpPr>
      <xdr:spPr>
        <a:xfrm>
          <a:off x="1130300" y="6176554"/>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166387</xdr:rowOff>
    </xdr:from>
    <xdr:ext cx="405111" cy="259045"/>
    <xdr:sp macro="" textlink="">
      <xdr:nvSpPr>
        <xdr:cNvPr id="85" name="n_1aveValue【道路】&#10;有形固定資産減価償却率">
          <a:extLst>
            <a:ext uri="{FF2B5EF4-FFF2-40B4-BE49-F238E27FC236}">
              <a16:creationId xmlns:a16="http://schemas.microsoft.com/office/drawing/2014/main" id="{C637901D-17D8-4BE6-9D2B-5B4AC28D698D}"/>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a:extLst>
            <a:ext uri="{FF2B5EF4-FFF2-40B4-BE49-F238E27FC236}">
              <a16:creationId xmlns:a16="http://schemas.microsoft.com/office/drawing/2014/main" id="{7B365EC1-2E5E-4789-B84C-D7647AE09C5C}"/>
            </a:ext>
          </a:extLst>
        </xdr:cNvPr>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a:extLst>
            <a:ext uri="{FF2B5EF4-FFF2-40B4-BE49-F238E27FC236}">
              <a16:creationId xmlns:a16="http://schemas.microsoft.com/office/drawing/2014/main" id="{13C85300-65D5-48B1-887B-53CA79D95047}"/>
            </a:ext>
          </a:extLst>
        </xdr:cNvPr>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a:extLst>
            <a:ext uri="{FF2B5EF4-FFF2-40B4-BE49-F238E27FC236}">
              <a16:creationId xmlns:a16="http://schemas.microsoft.com/office/drawing/2014/main" id="{301A3A80-6CED-4B32-82AB-1DEA007D3E45}"/>
            </a:ext>
          </a:extLst>
        </xdr:cNvPr>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126292</xdr:rowOff>
    </xdr:from>
    <xdr:ext cx="405111" cy="259045"/>
    <xdr:sp macro="" textlink="">
      <xdr:nvSpPr>
        <xdr:cNvPr id="89" name="n_1mainValue【道路】&#10;有形固定資産減価償却率">
          <a:extLst>
            <a:ext uri="{FF2B5EF4-FFF2-40B4-BE49-F238E27FC236}">
              <a16:creationId xmlns:a16="http://schemas.microsoft.com/office/drawing/2014/main" id="{95C5376A-7185-4F27-9FCA-EF49023F71B4}"/>
            </a:ext>
          </a:extLst>
        </xdr:cNvPr>
        <xdr:cNvSpPr txBox="1"/>
      </xdr:nvSpPr>
      <xdr:spPr>
        <a:xfrm>
          <a:off x="3582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2194</xdr:rowOff>
    </xdr:from>
    <xdr:ext cx="405111" cy="259045"/>
    <xdr:sp macro="" textlink="">
      <xdr:nvSpPr>
        <xdr:cNvPr id="90" name="n_2mainValue【道路】&#10;有形固定資産減価償却率">
          <a:extLst>
            <a:ext uri="{FF2B5EF4-FFF2-40B4-BE49-F238E27FC236}">
              <a16:creationId xmlns:a16="http://schemas.microsoft.com/office/drawing/2014/main" id="{3DCA77A6-E008-4092-90E0-174D6A42ACA6}"/>
            </a:ext>
          </a:extLst>
        </xdr:cNvPr>
        <xdr:cNvSpPr txBox="1"/>
      </xdr:nvSpPr>
      <xdr:spPr>
        <a:xfrm>
          <a:off x="2705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2194</xdr:rowOff>
    </xdr:from>
    <xdr:ext cx="405111" cy="259045"/>
    <xdr:sp macro="" textlink="">
      <xdr:nvSpPr>
        <xdr:cNvPr id="91" name="n_3mainValue【道路】&#10;有形固定資産減価償却率">
          <a:extLst>
            <a:ext uri="{FF2B5EF4-FFF2-40B4-BE49-F238E27FC236}">
              <a16:creationId xmlns:a16="http://schemas.microsoft.com/office/drawing/2014/main" id="{596F703C-EA1F-4AB0-9B1F-77DF883D6869}"/>
            </a:ext>
          </a:extLst>
        </xdr:cNvPr>
        <xdr:cNvSpPr txBox="1"/>
      </xdr:nvSpPr>
      <xdr:spPr>
        <a:xfrm>
          <a:off x="1816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46281</xdr:rowOff>
    </xdr:from>
    <xdr:ext cx="405111" cy="259045"/>
    <xdr:sp macro="" textlink="">
      <xdr:nvSpPr>
        <xdr:cNvPr id="92" name="n_4mainValue【道路】&#10;有形固定資産減価償却率">
          <a:extLst>
            <a:ext uri="{FF2B5EF4-FFF2-40B4-BE49-F238E27FC236}">
              <a16:creationId xmlns:a16="http://schemas.microsoft.com/office/drawing/2014/main" id="{D5515A70-4D5E-4F8D-B6F4-979D20ACF15E}"/>
            </a:ext>
          </a:extLst>
        </xdr:cNvPr>
        <xdr:cNvSpPr txBox="1"/>
      </xdr:nvSpPr>
      <xdr:spPr>
        <a:xfrm>
          <a:off x="927744" y="621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81BD4D8A-152F-4A3D-93A6-6327F53E6D4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93F4452C-BF09-4904-9692-61899A9BD6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6DA6F999-D1F5-44D6-A881-ABEAA88C4C9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5A80BB5F-FFC2-4742-BA2E-EBDA5FDD4D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15F3DF82-A0AA-4C43-890D-134E379B1A7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D0302546-56C5-4BE0-960C-E1111F88277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9CBE81B-70A9-48F4-81F2-0AEF34DF67E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D7FA401-CFE6-4F93-B345-8FF67F03DB6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5B1BED8B-88D3-45CD-A62A-581FB1D2D94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8C384B4F-9DE5-451B-A750-D7C756C910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a:extLst>
            <a:ext uri="{FF2B5EF4-FFF2-40B4-BE49-F238E27FC236}">
              <a16:creationId xmlns:a16="http://schemas.microsoft.com/office/drawing/2014/main" id="{2E1DDF7C-D9F8-4E61-8021-6FE9A35C3FF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a:extLst>
            <a:ext uri="{FF2B5EF4-FFF2-40B4-BE49-F238E27FC236}">
              <a16:creationId xmlns:a16="http://schemas.microsoft.com/office/drawing/2014/main" id="{5E18A06E-74F8-49CF-8D8E-66013947C9B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a:extLst>
            <a:ext uri="{FF2B5EF4-FFF2-40B4-BE49-F238E27FC236}">
              <a16:creationId xmlns:a16="http://schemas.microsoft.com/office/drawing/2014/main" id="{6B931417-6E49-463C-B03F-4C0AC230AD6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a:extLst>
            <a:ext uri="{FF2B5EF4-FFF2-40B4-BE49-F238E27FC236}">
              <a16:creationId xmlns:a16="http://schemas.microsoft.com/office/drawing/2014/main" id="{5EF81286-B40C-4D4C-9F9B-8BFCA1F3725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a:extLst>
            <a:ext uri="{FF2B5EF4-FFF2-40B4-BE49-F238E27FC236}">
              <a16:creationId xmlns:a16="http://schemas.microsoft.com/office/drawing/2014/main" id="{3AF96F78-3235-45B6-A1F8-71E8118D4A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a:extLst>
            <a:ext uri="{FF2B5EF4-FFF2-40B4-BE49-F238E27FC236}">
              <a16:creationId xmlns:a16="http://schemas.microsoft.com/office/drawing/2014/main" id="{6B5B4197-B739-4979-9CF8-08BED0D95395}"/>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a:extLst>
            <a:ext uri="{FF2B5EF4-FFF2-40B4-BE49-F238E27FC236}">
              <a16:creationId xmlns:a16="http://schemas.microsoft.com/office/drawing/2014/main" id="{05079CFC-2083-4639-8661-AD5AEE686F6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a:extLst>
            <a:ext uri="{FF2B5EF4-FFF2-40B4-BE49-F238E27FC236}">
              <a16:creationId xmlns:a16="http://schemas.microsoft.com/office/drawing/2014/main" id="{F3829583-C76F-43FB-A425-21BB38BABD05}"/>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104F43B-9CC2-4F2F-BCE1-2F135FE139D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388B479A-E6EA-433C-8D98-CAF7FA23E11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B1BF0F05-F631-4B59-ADBD-4AE5970D447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a:extLst>
            <a:ext uri="{FF2B5EF4-FFF2-40B4-BE49-F238E27FC236}">
              <a16:creationId xmlns:a16="http://schemas.microsoft.com/office/drawing/2014/main" id="{CA257AAE-FC2F-47D0-9E55-8DA703F728C6}"/>
            </a:ext>
          </a:extLst>
        </xdr:cNvPr>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a:extLst>
            <a:ext uri="{FF2B5EF4-FFF2-40B4-BE49-F238E27FC236}">
              <a16:creationId xmlns:a16="http://schemas.microsoft.com/office/drawing/2014/main" id="{506C9AA6-5E6A-4BB6-9E85-BE977D3091B0}"/>
            </a:ext>
          </a:extLst>
        </xdr:cNvPr>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a:extLst>
            <a:ext uri="{FF2B5EF4-FFF2-40B4-BE49-F238E27FC236}">
              <a16:creationId xmlns:a16="http://schemas.microsoft.com/office/drawing/2014/main" id="{2A25A950-EEDE-4881-A151-6A0E4FAFAD82}"/>
            </a:ext>
          </a:extLst>
        </xdr:cNvPr>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a:extLst>
            <a:ext uri="{FF2B5EF4-FFF2-40B4-BE49-F238E27FC236}">
              <a16:creationId xmlns:a16="http://schemas.microsoft.com/office/drawing/2014/main" id="{BF5E7C35-F3A9-49E9-AB51-8BC135F3306A}"/>
            </a:ext>
          </a:extLst>
        </xdr:cNvPr>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a:extLst>
            <a:ext uri="{FF2B5EF4-FFF2-40B4-BE49-F238E27FC236}">
              <a16:creationId xmlns:a16="http://schemas.microsoft.com/office/drawing/2014/main" id="{70480EBD-37EE-4C00-8305-487E34B3AA3A}"/>
            </a:ext>
          </a:extLst>
        </xdr:cNvPr>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164053</xdr:rowOff>
    </xdr:from>
    <xdr:ext cx="534377" cy="259045"/>
    <xdr:sp macro="" textlink="">
      <xdr:nvSpPr>
        <xdr:cNvPr id="119" name="【道路】&#10;一人当たり延長平均値テキスト">
          <a:extLst>
            <a:ext uri="{FF2B5EF4-FFF2-40B4-BE49-F238E27FC236}">
              <a16:creationId xmlns:a16="http://schemas.microsoft.com/office/drawing/2014/main" id="{D73A0C91-A248-46C6-B80A-DD7B2F297006}"/>
            </a:ext>
          </a:extLst>
        </xdr:cNvPr>
        <xdr:cNvSpPr txBox="1"/>
      </xdr:nvSpPr>
      <xdr:spPr>
        <a:xfrm>
          <a:off x="10515600" y="6336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a:extLst>
            <a:ext uri="{FF2B5EF4-FFF2-40B4-BE49-F238E27FC236}">
              <a16:creationId xmlns:a16="http://schemas.microsoft.com/office/drawing/2014/main" id="{17E1B0A0-4A2B-4DEF-BD04-AFB6107AA25D}"/>
            </a:ext>
          </a:extLst>
        </xdr:cNvPr>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a:extLst>
            <a:ext uri="{FF2B5EF4-FFF2-40B4-BE49-F238E27FC236}">
              <a16:creationId xmlns:a16="http://schemas.microsoft.com/office/drawing/2014/main" id="{0DFD1976-DFD6-4065-984C-EEDD652C4279}"/>
            </a:ext>
          </a:extLst>
        </xdr:cNvPr>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a:extLst>
            <a:ext uri="{FF2B5EF4-FFF2-40B4-BE49-F238E27FC236}">
              <a16:creationId xmlns:a16="http://schemas.microsoft.com/office/drawing/2014/main" id="{FBD9BFCA-D7B5-4212-8E13-B7818D08BE68}"/>
            </a:ext>
          </a:extLst>
        </xdr:cNvPr>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a:extLst>
            <a:ext uri="{FF2B5EF4-FFF2-40B4-BE49-F238E27FC236}">
              <a16:creationId xmlns:a16="http://schemas.microsoft.com/office/drawing/2014/main" id="{F3770D7C-7EFA-4444-8028-7819551B68AC}"/>
            </a:ext>
          </a:extLst>
        </xdr:cNvPr>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a:extLst>
            <a:ext uri="{FF2B5EF4-FFF2-40B4-BE49-F238E27FC236}">
              <a16:creationId xmlns:a16="http://schemas.microsoft.com/office/drawing/2014/main" id="{E96779BB-D3F6-4A8F-91E4-D53E505B98F2}"/>
            </a:ext>
          </a:extLst>
        </xdr:cNvPr>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BDF358B-E338-408F-9315-488D4621930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D513DB4-475D-4979-AEFB-EFB72194206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C7E2DA1-ADB8-4E1F-8F00-91001E896E7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A7B5A0F-0B00-4BC1-B412-E813DE4988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E05251-0D65-4E0E-A4F8-A58BA9648B5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33424</xdr:rowOff>
    </xdr:from>
    <xdr:to>
      <xdr:col>55</xdr:col>
      <xdr:colOff>50800</xdr:colOff>
      <xdr:row>36</xdr:row>
      <xdr:rowOff>135024</xdr:rowOff>
    </xdr:to>
    <xdr:sp macro="" textlink="">
      <xdr:nvSpPr>
        <xdr:cNvPr id="130" name="楕円 129">
          <a:extLst>
            <a:ext uri="{FF2B5EF4-FFF2-40B4-BE49-F238E27FC236}">
              <a16:creationId xmlns:a16="http://schemas.microsoft.com/office/drawing/2014/main" id="{72FE0291-7EE6-486D-B0AD-7CC73C911079}"/>
            </a:ext>
          </a:extLst>
        </xdr:cNvPr>
        <xdr:cNvSpPr/>
      </xdr:nvSpPr>
      <xdr:spPr>
        <a:xfrm>
          <a:off x="10426700" y="62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56301</xdr:rowOff>
    </xdr:from>
    <xdr:ext cx="534377" cy="259045"/>
    <xdr:sp macro="" textlink="">
      <xdr:nvSpPr>
        <xdr:cNvPr id="131" name="【道路】&#10;一人当たり延長該当値テキスト">
          <a:extLst>
            <a:ext uri="{FF2B5EF4-FFF2-40B4-BE49-F238E27FC236}">
              <a16:creationId xmlns:a16="http://schemas.microsoft.com/office/drawing/2014/main" id="{F39A7DB8-1E6C-4D16-A788-D2ED4A3CFA01}"/>
            </a:ext>
          </a:extLst>
        </xdr:cNvPr>
        <xdr:cNvSpPr txBox="1"/>
      </xdr:nvSpPr>
      <xdr:spPr>
        <a:xfrm>
          <a:off x="10515600" y="60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51392</xdr:rowOff>
    </xdr:from>
    <xdr:to>
      <xdr:col>50</xdr:col>
      <xdr:colOff>165100</xdr:colOff>
      <xdr:row>36</xdr:row>
      <xdr:rowOff>152992</xdr:rowOff>
    </xdr:to>
    <xdr:sp macro="" textlink="">
      <xdr:nvSpPr>
        <xdr:cNvPr id="132" name="楕円 131">
          <a:extLst>
            <a:ext uri="{FF2B5EF4-FFF2-40B4-BE49-F238E27FC236}">
              <a16:creationId xmlns:a16="http://schemas.microsoft.com/office/drawing/2014/main" id="{D0776174-0891-489A-A0EE-BEE7B2DCF1A8}"/>
            </a:ext>
          </a:extLst>
        </xdr:cNvPr>
        <xdr:cNvSpPr/>
      </xdr:nvSpPr>
      <xdr:spPr>
        <a:xfrm>
          <a:off x="9588500" y="622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84224</xdr:rowOff>
    </xdr:from>
    <xdr:to>
      <xdr:col>55</xdr:col>
      <xdr:colOff>0</xdr:colOff>
      <xdr:row>36</xdr:row>
      <xdr:rowOff>102192</xdr:rowOff>
    </xdr:to>
    <xdr:cxnSp macro="">
      <xdr:nvCxnSpPr>
        <xdr:cNvPr id="133" name="直線コネクタ 132">
          <a:extLst>
            <a:ext uri="{FF2B5EF4-FFF2-40B4-BE49-F238E27FC236}">
              <a16:creationId xmlns:a16="http://schemas.microsoft.com/office/drawing/2014/main" id="{93209501-D87B-4935-B5B6-798FB6AFD304}"/>
            </a:ext>
          </a:extLst>
        </xdr:cNvPr>
        <xdr:cNvCxnSpPr/>
      </xdr:nvCxnSpPr>
      <xdr:spPr>
        <a:xfrm flipV="1">
          <a:off x="9639300" y="6256424"/>
          <a:ext cx="8382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68011</xdr:rowOff>
    </xdr:from>
    <xdr:to>
      <xdr:col>46</xdr:col>
      <xdr:colOff>38100</xdr:colOff>
      <xdr:row>36</xdr:row>
      <xdr:rowOff>169611</xdr:rowOff>
    </xdr:to>
    <xdr:sp macro="" textlink="">
      <xdr:nvSpPr>
        <xdr:cNvPr id="134" name="楕円 133">
          <a:extLst>
            <a:ext uri="{FF2B5EF4-FFF2-40B4-BE49-F238E27FC236}">
              <a16:creationId xmlns:a16="http://schemas.microsoft.com/office/drawing/2014/main" id="{3FAA6A39-C821-4527-85C5-A1FC0CA3C879}"/>
            </a:ext>
          </a:extLst>
        </xdr:cNvPr>
        <xdr:cNvSpPr/>
      </xdr:nvSpPr>
      <xdr:spPr>
        <a:xfrm>
          <a:off x="8699500" y="624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102192</xdr:rowOff>
    </xdr:from>
    <xdr:to>
      <xdr:col>50</xdr:col>
      <xdr:colOff>114300</xdr:colOff>
      <xdr:row>36</xdr:row>
      <xdr:rowOff>118811</xdr:rowOff>
    </xdr:to>
    <xdr:cxnSp macro="">
      <xdr:nvCxnSpPr>
        <xdr:cNvPr id="135" name="直線コネクタ 134">
          <a:extLst>
            <a:ext uri="{FF2B5EF4-FFF2-40B4-BE49-F238E27FC236}">
              <a16:creationId xmlns:a16="http://schemas.microsoft.com/office/drawing/2014/main" id="{C4F3B396-B4F5-417C-AFDB-7D8C2FF4CE91}"/>
            </a:ext>
          </a:extLst>
        </xdr:cNvPr>
        <xdr:cNvCxnSpPr/>
      </xdr:nvCxnSpPr>
      <xdr:spPr>
        <a:xfrm flipV="1">
          <a:off x="8750300" y="6274392"/>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86185</xdr:rowOff>
    </xdr:from>
    <xdr:to>
      <xdr:col>41</xdr:col>
      <xdr:colOff>101600</xdr:colOff>
      <xdr:row>37</xdr:row>
      <xdr:rowOff>16335</xdr:rowOff>
    </xdr:to>
    <xdr:sp macro="" textlink="">
      <xdr:nvSpPr>
        <xdr:cNvPr id="136" name="楕円 135">
          <a:extLst>
            <a:ext uri="{FF2B5EF4-FFF2-40B4-BE49-F238E27FC236}">
              <a16:creationId xmlns:a16="http://schemas.microsoft.com/office/drawing/2014/main" id="{E7C957E9-1A80-4D73-B931-37C5E54C7336}"/>
            </a:ext>
          </a:extLst>
        </xdr:cNvPr>
        <xdr:cNvSpPr/>
      </xdr:nvSpPr>
      <xdr:spPr>
        <a:xfrm>
          <a:off x="7810500" y="625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118811</xdr:rowOff>
    </xdr:from>
    <xdr:to>
      <xdr:col>45</xdr:col>
      <xdr:colOff>177800</xdr:colOff>
      <xdr:row>36</xdr:row>
      <xdr:rowOff>136985</xdr:rowOff>
    </xdr:to>
    <xdr:cxnSp macro="">
      <xdr:nvCxnSpPr>
        <xdr:cNvPr id="137" name="直線コネクタ 136">
          <a:extLst>
            <a:ext uri="{FF2B5EF4-FFF2-40B4-BE49-F238E27FC236}">
              <a16:creationId xmlns:a16="http://schemas.microsoft.com/office/drawing/2014/main" id="{8167FC5C-69DA-4B74-808C-CCAF35DEC2C6}"/>
            </a:ext>
          </a:extLst>
        </xdr:cNvPr>
        <xdr:cNvCxnSpPr/>
      </xdr:nvCxnSpPr>
      <xdr:spPr>
        <a:xfrm flipV="1">
          <a:off x="7861300" y="629101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99375</xdr:rowOff>
    </xdr:from>
    <xdr:to>
      <xdr:col>36</xdr:col>
      <xdr:colOff>165100</xdr:colOff>
      <xdr:row>37</xdr:row>
      <xdr:rowOff>29525</xdr:rowOff>
    </xdr:to>
    <xdr:sp macro="" textlink="">
      <xdr:nvSpPr>
        <xdr:cNvPr id="138" name="楕円 137">
          <a:extLst>
            <a:ext uri="{FF2B5EF4-FFF2-40B4-BE49-F238E27FC236}">
              <a16:creationId xmlns:a16="http://schemas.microsoft.com/office/drawing/2014/main" id="{2F056564-2E45-4DE1-BDBE-FFEF9F14D1D2}"/>
            </a:ext>
          </a:extLst>
        </xdr:cNvPr>
        <xdr:cNvSpPr/>
      </xdr:nvSpPr>
      <xdr:spPr>
        <a:xfrm>
          <a:off x="6921500" y="627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136985</xdr:rowOff>
    </xdr:from>
    <xdr:to>
      <xdr:col>41</xdr:col>
      <xdr:colOff>50800</xdr:colOff>
      <xdr:row>36</xdr:row>
      <xdr:rowOff>150175</xdr:rowOff>
    </xdr:to>
    <xdr:cxnSp macro="">
      <xdr:nvCxnSpPr>
        <xdr:cNvPr id="139" name="直線コネクタ 138">
          <a:extLst>
            <a:ext uri="{FF2B5EF4-FFF2-40B4-BE49-F238E27FC236}">
              <a16:creationId xmlns:a16="http://schemas.microsoft.com/office/drawing/2014/main" id="{F36E99D2-F30D-439E-BC00-309C5C61026A}"/>
            </a:ext>
          </a:extLst>
        </xdr:cNvPr>
        <xdr:cNvCxnSpPr/>
      </xdr:nvCxnSpPr>
      <xdr:spPr>
        <a:xfrm flipV="1">
          <a:off x="6972300" y="6309185"/>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123979</xdr:rowOff>
    </xdr:from>
    <xdr:ext cx="534377" cy="259045"/>
    <xdr:sp macro="" textlink="">
      <xdr:nvSpPr>
        <xdr:cNvPr id="140" name="n_1aveValue【道路】&#10;一人当たり延長">
          <a:extLst>
            <a:ext uri="{FF2B5EF4-FFF2-40B4-BE49-F238E27FC236}">
              <a16:creationId xmlns:a16="http://schemas.microsoft.com/office/drawing/2014/main" id="{1BA29C06-566A-4C5A-A5A8-240BFC816AFC}"/>
            </a:ext>
          </a:extLst>
        </xdr:cNvPr>
        <xdr:cNvSpPr txBox="1"/>
      </xdr:nvSpPr>
      <xdr:spPr>
        <a:xfrm>
          <a:off x="9359411" y="6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a:extLst>
            <a:ext uri="{FF2B5EF4-FFF2-40B4-BE49-F238E27FC236}">
              <a16:creationId xmlns:a16="http://schemas.microsoft.com/office/drawing/2014/main" id="{829562A4-5ACA-440B-BB72-2713A9E27235}"/>
            </a:ext>
          </a:extLst>
        </xdr:cNvPr>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a:extLst>
            <a:ext uri="{FF2B5EF4-FFF2-40B4-BE49-F238E27FC236}">
              <a16:creationId xmlns:a16="http://schemas.microsoft.com/office/drawing/2014/main" id="{62DF666A-6BA9-455A-AC97-CEB492581305}"/>
            </a:ext>
          </a:extLst>
        </xdr:cNvPr>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a:extLst>
            <a:ext uri="{FF2B5EF4-FFF2-40B4-BE49-F238E27FC236}">
              <a16:creationId xmlns:a16="http://schemas.microsoft.com/office/drawing/2014/main" id="{0A5147B9-7B3F-445A-909F-55E6E5ADA14A}"/>
            </a:ext>
          </a:extLst>
        </xdr:cNvPr>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169519</xdr:rowOff>
    </xdr:from>
    <xdr:ext cx="534377" cy="259045"/>
    <xdr:sp macro="" textlink="">
      <xdr:nvSpPr>
        <xdr:cNvPr id="144" name="n_1mainValue【道路】&#10;一人当たり延長">
          <a:extLst>
            <a:ext uri="{FF2B5EF4-FFF2-40B4-BE49-F238E27FC236}">
              <a16:creationId xmlns:a16="http://schemas.microsoft.com/office/drawing/2014/main" id="{E460AFBB-97DC-4810-AA8C-38FD7DF85E6B}"/>
            </a:ext>
          </a:extLst>
        </xdr:cNvPr>
        <xdr:cNvSpPr txBox="1"/>
      </xdr:nvSpPr>
      <xdr:spPr>
        <a:xfrm>
          <a:off x="9359411" y="59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14688</xdr:rowOff>
    </xdr:from>
    <xdr:ext cx="534377" cy="259045"/>
    <xdr:sp macro="" textlink="">
      <xdr:nvSpPr>
        <xdr:cNvPr id="145" name="n_2mainValue【道路】&#10;一人当たり延長">
          <a:extLst>
            <a:ext uri="{FF2B5EF4-FFF2-40B4-BE49-F238E27FC236}">
              <a16:creationId xmlns:a16="http://schemas.microsoft.com/office/drawing/2014/main" id="{55E150A4-905A-4B4F-8684-E97CFC0059A3}"/>
            </a:ext>
          </a:extLst>
        </xdr:cNvPr>
        <xdr:cNvSpPr txBox="1"/>
      </xdr:nvSpPr>
      <xdr:spPr>
        <a:xfrm>
          <a:off x="8483111" y="60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32862</xdr:rowOff>
    </xdr:from>
    <xdr:ext cx="534377" cy="259045"/>
    <xdr:sp macro="" textlink="">
      <xdr:nvSpPr>
        <xdr:cNvPr id="146" name="n_3mainValue【道路】&#10;一人当たり延長">
          <a:extLst>
            <a:ext uri="{FF2B5EF4-FFF2-40B4-BE49-F238E27FC236}">
              <a16:creationId xmlns:a16="http://schemas.microsoft.com/office/drawing/2014/main" id="{FC50A0FC-9E32-4E68-BB88-7FA6F16D1664}"/>
            </a:ext>
          </a:extLst>
        </xdr:cNvPr>
        <xdr:cNvSpPr txBox="1"/>
      </xdr:nvSpPr>
      <xdr:spPr>
        <a:xfrm>
          <a:off x="7594111" y="603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46052</xdr:rowOff>
    </xdr:from>
    <xdr:ext cx="534377" cy="259045"/>
    <xdr:sp macro="" textlink="">
      <xdr:nvSpPr>
        <xdr:cNvPr id="147" name="n_4mainValue【道路】&#10;一人当たり延長">
          <a:extLst>
            <a:ext uri="{FF2B5EF4-FFF2-40B4-BE49-F238E27FC236}">
              <a16:creationId xmlns:a16="http://schemas.microsoft.com/office/drawing/2014/main" id="{39149D14-8643-4071-BE07-E39C05BA7874}"/>
            </a:ext>
          </a:extLst>
        </xdr:cNvPr>
        <xdr:cNvSpPr txBox="1"/>
      </xdr:nvSpPr>
      <xdr:spPr>
        <a:xfrm>
          <a:off x="6705111" y="60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8068A71-0682-4BF7-A9A7-29D7194F13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833A913-ED2C-4FA9-9775-2F9923D746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331A7857-A8F0-457B-ADA7-48AD45DA2B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B906682-6758-4D7A-86F2-2CA2EDB7BF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4807AC6-F7FD-47A2-ACF7-883E8099E11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42F7258-0B49-4D94-9012-5BB34D90D4C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20E5317-C563-4FCA-8567-B8E5CE84C4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63D149A-84B5-4047-8AC3-9FF555058D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7057EE0E-72DF-402B-BC9A-1F850CF0C7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57C391D-D0E9-471B-9911-34A706F1737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21AF389-0352-42A8-8555-8A6E7477D6D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380714B-568A-47DE-893F-F5F56B16ECD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7FA29DE0-9DDF-4A72-81C3-02612946ABA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5BA18C5D-EEE4-4636-9492-5C00B11A121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BC84C1BA-0EF8-489B-AD12-5BA0B55659B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D65B913-6EFC-4152-83C1-A65D175529D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DE8F6DF-CD31-4D13-9D40-A2557F5A65F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18C9872-A0E5-4544-8CFE-0B557C3FA87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DEDC126D-384E-4AD3-B524-E45048A6F64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21A7D40-DC84-4DBB-B508-D8F93DA3897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60129D8B-FE17-47EE-A26E-1ABC014476EE}"/>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5C9A446C-9753-4762-AF2B-A934D235EBD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332959C-3627-455F-9946-C6A8F024776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a:extLst>
            <a:ext uri="{FF2B5EF4-FFF2-40B4-BE49-F238E27FC236}">
              <a16:creationId xmlns:a16="http://schemas.microsoft.com/office/drawing/2014/main" id="{25D7335D-6670-45E7-B62B-F5D5AF83B36D}"/>
            </a:ext>
          </a:extLst>
        </xdr:cNvPr>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BC47FD3D-629B-4F05-8429-6960D814C388}"/>
            </a:ext>
          </a:extLst>
        </xdr:cNvPr>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a:extLst>
            <a:ext uri="{FF2B5EF4-FFF2-40B4-BE49-F238E27FC236}">
              <a16:creationId xmlns:a16="http://schemas.microsoft.com/office/drawing/2014/main" id="{D2508F2D-0089-44D9-B843-0345C39714AE}"/>
            </a:ext>
          </a:extLst>
        </xdr:cNvPr>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AC717F2B-25B3-4CC7-9F0F-0938F860166F}"/>
            </a:ext>
          </a:extLst>
        </xdr:cNvPr>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a:extLst>
            <a:ext uri="{FF2B5EF4-FFF2-40B4-BE49-F238E27FC236}">
              <a16:creationId xmlns:a16="http://schemas.microsoft.com/office/drawing/2014/main" id="{D5697361-BB11-4FBD-B8FA-DAC4D0CF0DB9}"/>
            </a:ext>
          </a:extLst>
        </xdr:cNvPr>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114952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6126E410-B0F6-4AE6-9812-A47E6F2B59D2}"/>
            </a:ext>
          </a:extLst>
        </xdr:cNvPr>
        <xdr:cNvSpPr txBox="1"/>
      </xdr:nvSpPr>
      <xdr:spPr>
        <a:xfrm>
          <a:off x="4673600" y="10573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a:extLst>
            <a:ext uri="{FF2B5EF4-FFF2-40B4-BE49-F238E27FC236}">
              <a16:creationId xmlns:a16="http://schemas.microsoft.com/office/drawing/2014/main" id="{5739A123-6ECF-4B85-8BBA-08C364902429}"/>
            </a:ext>
          </a:extLst>
        </xdr:cNvPr>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a:extLst>
            <a:ext uri="{FF2B5EF4-FFF2-40B4-BE49-F238E27FC236}">
              <a16:creationId xmlns:a16="http://schemas.microsoft.com/office/drawing/2014/main" id="{AB4210E6-B60F-408A-9880-D00891AD225D}"/>
            </a:ext>
          </a:extLst>
        </xdr:cNvPr>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a:extLst>
            <a:ext uri="{FF2B5EF4-FFF2-40B4-BE49-F238E27FC236}">
              <a16:creationId xmlns:a16="http://schemas.microsoft.com/office/drawing/2014/main" id="{2DB48B1A-4CF6-47F7-895F-E5293BFB4F2F}"/>
            </a:ext>
          </a:extLst>
        </xdr:cNvPr>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a:extLst>
            <a:ext uri="{FF2B5EF4-FFF2-40B4-BE49-F238E27FC236}">
              <a16:creationId xmlns:a16="http://schemas.microsoft.com/office/drawing/2014/main" id="{4BEF2115-BFF6-429D-B213-99D73DA9EC9C}"/>
            </a:ext>
          </a:extLst>
        </xdr:cNvPr>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a:extLst>
            <a:ext uri="{FF2B5EF4-FFF2-40B4-BE49-F238E27FC236}">
              <a16:creationId xmlns:a16="http://schemas.microsoft.com/office/drawing/2014/main" id="{A3596046-E114-4457-9B55-99624D91A792}"/>
            </a:ext>
          </a:extLst>
        </xdr:cNvPr>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EA3CBF4-AC48-4A55-B8DE-7A2F1323D2A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3B900DC-6100-442A-96E4-A5B0ECA356F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3D8026-5998-43F4-A19D-D49FD6DB20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3198C02-3283-49C0-89AA-B0B198E2C0C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7B5C60C-F288-4F2C-AD85-5F6690B0C6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55880</xdr:rowOff>
    </xdr:from>
    <xdr:to>
      <xdr:col>24</xdr:col>
      <xdr:colOff>114300</xdr:colOff>
      <xdr:row>63</xdr:row>
      <xdr:rowOff>157480</xdr:rowOff>
    </xdr:to>
    <xdr:sp macro="" textlink="">
      <xdr:nvSpPr>
        <xdr:cNvPr id="187" name="楕円 186">
          <a:extLst>
            <a:ext uri="{FF2B5EF4-FFF2-40B4-BE49-F238E27FC236}">
              <a16:creationId xmlns:a16="http://schemas.microsoft.com/office/drawing/2014/main" id="{2E2A4BEE-5BBF-4526-AA33-0291C69351BD}"/>
            </a:ext>
          </a:extLst>
        </xdr:cNvPr>
        <xdr:cNvSpPr/>
      </xdr:nvSpPr>
      <xdr:spPr>
        <a:xfrm>
          <a:off x="4584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34307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830308A9-4DB7-4AB9-A657-38565B79C0BF}"/>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33020</xdr:rowOff>
    </xdr:from>
    <xdr:to>
      <xdr:col>20</xdr:col>
      <xdr:colOff>38100</xdr:colOff>
      <xdr:row>63</xdr:row>
      <xdr:rowOff>134620</xdr:rowOff>
    </xdr:to>
    <xdr:sp macro="" textlink="">
      <xdr:nvSpPr>
        <xdr:cNvPr id="189" name="楕円 188">
          <a:extLst>
            <a:ext uri="{FF2B5EF4-FFF2-40B4-BE49-F238E27FC236}">
              <a16:creationId xmlns:a16="http://schemas.microsoft.com/office/drawing/2014/main" id="{19AD2352-53E0-496E-804C-2F106ABF9429}"/>
            </a:ext>
          </a:extLst>
        </xdr:cNvPr>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83820</xdr:rowOff>
    </xdr:from>
    <xdr:to>
      <xdr:col>24</xdr:col>
      <xdr:colOff>63500</xdr:colOff>
      <xdr:row>63</xdr:row>
      <xdr:rowOff>106680</xdr:rowOff>
    </xdr:to>
    <xdr:cxnSp macro="">
      <xdr:nvCxnSpPr>
        <xdr:cNvPr id="190" name="直線コネクタ 189">
          <a:extLst>
            <a:ext uri="{FF2B5EF4-FFF2-40B4-BE49-F238E27FC236}">
              <a16:creationId xmlns:a16="http://schemas.microsoft.com/office/drawing/2014/main" id="{957A843A-D65D-45D3-94A0-CF66427EAE12}"/>
            </a:ext>
          </a:extLst>
        </xdr:cNvPr>
        <xdr:cNvCxnSpPr/>
      </xdr:nvCxnSpPr>
      <xdr:spPr>
        <a:xfrm>
          <a:off x="3797300" y="10885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145415</xdr:rowOff>
    </xdr:from>
    <xdr:to>
      <xdr:col>15</xdr:col>
      <xdr:colOff>101600</xdr:colOff>
      <xdr:row>63</xdr:row>
      <xdr:rowOff>75565</xdr:rowOff>
    </xdr:to>
    <xdr:sp macro="" textlink="">
      <xdr:nvSpPr>
        <xdr:cNvPr id="191" name="楕円 190">
          <a:extLst>
            <a:ext uri="{FF2B5EF4-FFF2-40B4-BE49-F238E27FC236}">
              <a16:creationId xmlns:a16="http://schemas.microsoft.com/office/drawing/2014/main" id="{22850A61-199C-4B6F-8E01-9869BFC3B3C7}"/>
            </a:ext>
          </a:extLst>
        </xdr:cNvPr>
        <xdr:cNvSpPr/>
      </xdr:nvSpPr>
      <xdr:spPr>
        <a:xfrm>
          <a:off x="2857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24765</xdr:rowOff>
    </xdr:from>
    <xdr:to>
      <xdr:col>19</xdr:col>
      <xdr:colOff>177800</xdr:colOff>
      <xdr:row>63</xdr:row>
      <xdr:rowOff>83820</xdr:rowOff>
    </xdr:to>
    <xdr:cxnSp macro="">
      <xdr:nvCxnSpPr>
        <xdr:cNvPr id="192" name="直線コネクタ 191">
          <a:extLst>
            <a:ext uri="{FF2B5EF4-FFF2-40B4-BE49-F238E27FC236}">
              <a16:creationId xmlns:a16="http://schemas.microsoft.com/office/drawing/2014/main" id="{457C5ADC-9092-4909-BDB4-0B39DF7BB5AD}"/>
            </a:ext>
          </a:extLst>
        </xdr:cNvPr>
        <xdr:cNvCxnSpPr/>
      </xdr:nvCxnSpPr>
      <xdr:spPr>
        <a:xfrm>
          <a:off x="2908300" y="108261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160655</xdr:rowOff>
    </xdr:from>
    <xdr:to>
      <xdr:col>10</xdr:col>
      <xdr:colOff>165100</xdr:colOff>
      <xdr:row>63</xdr:row>
      <xdr:rowOff>90805</xdr:rowOff>
    </xdr:to>
    <xdr:sp macro="" textlink="">
      <xdr:nvSpPr>
        <xdr:cNvPr id="193" name="楕円 192">
          <a:extLst>
            <a:ext uri="{FF2B5EF4-FFF2-40B4-BE49-F238E27FC236}">
              <a16:creationId xmlns:a16="http://schemas.microsoft.com/office/drawing/2014/main" id="{703AFBF8-08A7-4C0E-B6D9-81FB5AE7D87B}"/>
            </a:ext>
          </a:extLst>
        </xdr:cNvPr>
        <xdr:cNvSpPr/>
      </xdr:nvSpPr>
      <xdr:spPr>
        <a:xfrm>
          <a:off x="1968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24765</xdr:rowOff>
    </xdr:from>
    <xdr:to>
      <xdr:col>15</xdr:col>
      <xdr:colOff>50800</xdr:colOff>
      <xdr:row>63</xdr:row>
      <xdr:rowOff>40005</xdr:rowOff>
    </xdr:to>
    <xdr:cxnSp macro="">
      <xdr:nvCxnSpPr>
        <xdr:cNvPr id="194" name="直線コネクタ 193">
          <a:extLst>
            <a:ext uri="{FF2B5EF4-FFF2-40B4-BE49-F238E27FC236}">
              <a16:creationId xmlns:a16="http://schemas.microsoft.com/office/drawing/2014/main" id="{097ED843-8466-4B81-B0FB-47DD4BCB9610}"/>
            </a:ext>
          </a:extLst>
        </xdr:cNvPr>
        <xdr:cNvCxnSpPr/>
      </xdr:nvCxnSpPr>
      <xdr:spPr>
        <a:xfrm flipV="1">
          <a:off x="2019300" y="108261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116840</xdr:rowOff>
    </xdr:from>
    <xdr:to>
      <xdr:col>6</xdr:col>
      <xdr:colOff>38100</xdr:colOff>
      <xdr:row>63</xdr:row>
      <xdr:rowOff>46990</xdr:rowOff>
    </xdr:to>
    <xdr:sp macro="" textlink="">
      <xdr:nvSpPr>
        <xdr:cNvPr id="195" name="楕円 194">
          <a:extLst>
            <a:ext uri="{FF2B5EF4-FFF2-40B4-BE49-F238E27FC236}">
              <a16:creationId xmlns:a16="http://schemas.microsoft.com/office/drawing/2014/main" id="{C45F6DBC-89E0-44D1-A49E-48EC362B50E1}"/>
            </a:ext>
          </a:extLst>
        </xdr:cNvPr>
        <xdr:cNvSpPr/>
      </xdr:nvSpPr>
      <xdr:spPr>
        <a:xfrm>
          <a:off x="107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167640</xdr:rowOff>
    </xdr:from>
    <xdr:to>
      <xdr:col>10</xdr:col>
      <xdr:colOff>114300</xdr:colOff>
      <xdr:row>63</xdr:row>
      <xdr:rowOff>40005</xdr:rowOff>
    </xdr:to>
    <xdr:cxnSp macro="">
      <xdr:nvCxnSpPr>
        <xdr:cNvPr id="196" name="直線コネクタ 195">
          <a:extLst>
            <a:ext uri="{FF2B5EF4-FFF2-40B4-BE49-F238E27FC236}">
              <a16:creationId xmlns:a16="http://schemas.microsoft.com/office/drawing/2014/main" id="{7BB304B3-E047-4507-B8CC-4ECFFB5CEE39}"/>
            </a:ext>
          </a:extLst>
        </xdr:cNvPr>
        <xdr:cNvCxnSpPr/>
      </xdr:nvCxnSpPr>
      <xdr:spPr>
        <a:xfrm>
          <a:off x="1130300" y="1079754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168292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EBBA4F1D-6D3F-4D3C-A9FD-B1AC9D0D61C9}"/>
            </a:ext>
          </a:extLst>
        </xdr:cNvPr>
        <xdr:cNvSpPr txBox="1"/>
      </xdr:nvSpPr>
      <xdr:spPr>
        <a:xfrm>
          <a:off x="3582044" y="1045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145432</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5271BF8-A19B-4BC6-8892-93580DB47189}"/>
            </a:ext>
          </a:extLst>
        </xdr:cNvPr>
        <xdr:cNvSpPr txBox="1"/>
      </xdr:nvSpPr>
      <xdr:spPr>
        <a:xfrm>
          <a:off x="2705744" y="1043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95902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362943E4-06B1-4D7B-B07F-166CCD50E75F}"/>
            </a:ext>
          </a:extLst>
        </xdr:cNvPr>
        <xdr:cNvSpPr txBox="1"/>
      </xdr:nvSpPr>
      <xdr:spPr>
        <a:xfrm>
          <a:off x="1816744" y="1038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99712</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ACB8FE42-957E-4E03-8131-2696B1687FF2}"/>
            </a:ext>
          </a:extLst>
        </xdr:cNvPr>
        <xdr:cNvSpPr txBox="1"/>
      </xdr:nvSpPr>
      <xdr:spPr>
        <a:xfrm>
          <a:off x="927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125747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74E5AC7-D675-47F2-B5B0-EB5B4A78219E}"/>
            </a:ext>
          </a:extLst>
        </xdr:cNvPr>
        <xdr:cNvSpPr txBox="1"/>
      </xdr:nvSpPr>
      <xdr:spPr>
        <a:xfrm>
          <a:off x="35820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66692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8A14F815-4649-4E2A-A043-F0DCB8F30D93}"/>
            </a:ext>
          </a:extLst>
        </xdr:cNvPr>
        <xdr:cNvSpPr txBox="1"/>
      </xdr:nvSpPr>
      <xdr:spPr>
        <a:xfrm>
          <a:off x="27057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81932</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DDF290CC-E851-4F9C-BCB1-80E021D23737}"/>
            </a:ext>
          </a:extLst>
        </xdr:cNvPr>
        <xdr:cNvSpPr txBox="1"/>
      </xdr:nvSpPr>
      <xdr:spPr>
        <a:xfrm>
          <a:off x="1816744"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38117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12BE2A3-C8EF-437A-B537-81F618582009}"/>
            </a:ext>
          </a:extLst>
        </xdr:cNvPr>
        <xdr:cNvSpPr txBox="1"/>
      </xdr:nvSpPr>
      <xdr:spPr>
        <a:xfrm>
          <a:off x="927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8C302A09-3E04-4797-A646-40F76BA900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9A3F1C4-2FFF-42E3-8B69-7C2FB5F540B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3FBE4EF-7958-4ADA-B8D5-AAB057FFB36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DC36EF2E-7241-4926-BD86-F6936A11B7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85873986-865C-41D5-9CD9-461DAF51F1C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A57A7B9-1111-4519-86E8-9299A73BF0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E50E7E84-6DBB-4762-B225-B99372292C3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8ADCBEEB-CE46-4729-85B8-F40B78B03DA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DE716F5-3494-440D-8548-6AB9484A3A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5C697AA-67AD-4808-91F4-BFAEDC4B5B2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9434333F-4B9D-46F2-B62F-95C652BC1F92}"/>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2ABDC3A8-F85C-4C27-920D-AB0FCCA56827}"/>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BD8C7596-AD9E-463F-B76F-D3F68F63186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a:extLst>
            <a:ext uri="{FF2B5EF4-FFF2-40B4-BE49-F238E27FC236}">
              <a16:creationId xmlns:a16="http://schemas.microsoft.com/office/drawing/2014/main" id="{9AFC1D97-C8A4-41A8-8344-94108F5A1CC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6CF0ACA7-FAC2-4FB1-961D-722EB72F85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DDE68FB7-D43C-4B7D-89A4-4BC017BDD4E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DC15B01C-5529-4E08-932C-4BF6596737A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9452153E-6562-4CA0-82B1-CC277628E6B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AD8063B-A8C4-47AB-BD9B-E8041DFE3B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2F6CDA65-8B0E-416E-8FAA-148542C7175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13F1E78E-FEB5-49DA-A21E-8148A8F319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a:extLst>
            <a:ext uri="{FF2B5EF4-FFF2-40B4-BE49-F238E27FC236}">
              <a16:creationId xmlns:a16="http://schemas.microsoft.com/office/drawing/2014/main" id="{11D0807F-F1E2-4773-A0BA-7E93CBA8049A}"/>
            </a:ext>
          </a:extLst>
        </xdr:cNvPr>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83127409-60AA-4E3B-900B-55494D36BA24}"/>
            </a:ext>
          </a:extLst>
        </xdr:cNvPr>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a:extLst>
            <a:ext uri="{FF2B5EF4-FFF2-40B4-BE49-F238E27FC236}">
              <a16:creationId xmlns:a16="http://schemas.microsoft.com/office/drawing/2014/main" id="{968ACE4F-B3B9-471F-8002-9A4D61714471}"/>
            </a:ext>
          </a:extLst>
        </xdr:cNvPr>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AF6CD1AD-E18A-4F79-AA03-C33C6E9D5932}"/>
            </a:ext>
          </a:extLst>
        </xdr:cNvPr>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a:extLst>
            <a:ext uri="{FF2B5EF4-FFF2-40B4-BE49-F238E27FC236}">
              <a16:creationId xmlns:a16="http://schemas.microsoft.com/office/drawing/2014/main" id="{87D21DDD-5E26-4444-AE02-1AC021CBF31D}"/>
            </a:ext>
          </a:extLst>
        </xdr:cNvPr>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9362B5A5-7F64-4B90-BA2D-B4032136A1E4}"/>
            </a:ext>
          </a:extLst>
        </xdr:cNvPr>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a:extLst>
            <a:ext uri="{FF2B5EF4-FFF2-40B4-BE49-F238E27FC236}">
              <a16:creationId xmlns:a16="http://schemas.microsoft.com/office/drawing/2014/main" id="{F4EACC99-8D4A-4F20-A7EF-E3B43BF157BF}"/>
            </a:ext>
          </a:extLst>
        </xdr:cNvPr>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a:extLst>
            <a:ext uri="{FF2B5EF4-FFF2-40B4-BE49-F238E27FC236}">
              <a16:creationId xmlns:a16="http://schemas.microsoft.com/office/drawing/2014/main" id="{4B13C1B8-C94E-4A61-BAA1-CA4D86246826}"/>
            </a:ext>
          </a:extLst>
        </xdr:cNvPr>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a:extLst>
            <a:ext uri="{FF2B5EF4-FFF2-40B4-BE49-F238E27FC236}">
              <a16:creationId xmlns:a16="http://schemas.microsoft.com/office/drawing/2014/main" id="{98432F50-3C02-440C-9ADF-22377F91EEAE}"/>
            </a:ext>
          </a:extLst>
        </xdr:cNvPr>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a:extLst>
            <a:ext uri="{FF2B5EF4-FFF2-40B4-BE49-F238E27FC236}">
              <a16:creationId xmlns:a16="http://schemas.microsoft.com/office/drawing/2014/main" id="{13F6AE36-E5CE-49FB-9797-F84A9D5560FD}"/>
            </a:ext>
          </a:extLst>
        </xdr:cNvPr>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a:extLst>
            <a:ext uri="{FF2B5EF4-FFF2-40B4-BE49-F238E27FC236}">
              <a16:creationId xmlns:a16="http://schemas.microsoft.com/office/drawing/2014/main" id="{68C04D49-B492-4463-B615-533D31FBE8AE}"/>
            </a:ext>
          </a:extLst>
        </xdr:cNvPr>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9C81D5F2-6F1E-4E60-BDEB-0DE8B0C95CF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A10DC98-4644-4A0C-9F4E-6C11AAC7521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567592EB-007F-4BCD-884C-17331088935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467CBBF-95E8-4BB3-A151-A58279FD86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D2B299C-1C0A-4E5A-B8B8-235FAEE4CFE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39289</xdr:rowOff>
    </xdr:from>
    <xdr:to>
      <xdr:col>55</xdr:col>
      <xdr:colOff>50800</xdr:colOff>
      <xdr:row>62</xdr:row>
      <xdr:rowOff>140889</xdr:rowOff>
    </xdr:to>
    <xdr:sp macro="" textlink="">
      <xdr:nvSpPr>
        <xdr:cNvPr id="242" name="楕円 241">
          <a:extLst>
            <a:ext uri="{FF2B5EF4-FFF2-40B4-BE49-F238E27FC236}">
              <a16:creationId xmlns:a16="http://schemas.microsoft.com/office/drawing/2014/main" id="{649AD1D2-D27A-4C39-A3B8-62B62EFE27C8}"/>
            </a:ext>
          </a:extLst>
        </xdr:cNvPr>
        <xdr:cNvSpPr/>
      </xdr:nvSpPr>
      <xdr:spPr>
        <a:xfrm>
          <a:off x="10426700" y="106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17716</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A47226CA-1F41-40CF-82C7-9F2DC941B6D0}"/>
            </a:ext>
          </a:extLst>
        </xdr:cNvPr>
        <xdr:cNvSpPr txBox="1"/>
      </xdr:nvSpPr>
      <xdr:spPr>
        <a:xfrm>
          <a:off x="10515600" y="106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44296</xdr:rowOff>
    </xdr:from>
    <xdr:to>
      <xdr:col>50</xdr:col>
      <xdr:colOff>165100</xdr:colOff>
      <xdr:row>62</xdr:row>
      <xdr:rowOff>145896</xdr:rowOff>
    </xdr:to>
    <xdr:sp macro="" textlink="">
      <xdr:nvSpPr>
        <xdr:cNvPr id="244" name="楕円 243">
          <a:extLst>
            <a:ext uri="{FF2B5EF4-FFF2-40B4-BE49-F238E27FC236}">
              <a16:creationId xmlns:a16="http://schemas.microsoft.com/office/drawing/2014/main" id="{E946AF06-9456-4FE9-909B-259305491656}"/>
            </a:ext>
          </a:extLst>
        </xdr:cNvPr>
        <xdr:cNvSpPr/>
      </xdr:nvSpPr>
      <xdr:spPr>
        <a:xfrm>
          <a:off x="9588500" y="1067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90089</xdr:rowOff>
    </xdr:from>
    <xdr:to>
      <xdr:col>55</xdr:col>
      <xdr:colOff>0</xdr:colOff>
      <xdr:row>62</xdr:row>
      <xdr:rowOff>95096</xdr:rowOff>
    </xdr:to>
    <xdr:cxnSp macro="">
      <xdr:nvCxnSpPr>
        <xdr:cNvPr id="245" name="直線コネクタ 244">
          <a:extLst>
            <a:ext uri="{FF2B5EF4-FFF2-40B4-BE49-F238E27FC236}">
              <a16:creationId xmlns:a16="http://schemas.microsoft.com/office/drawing/2014/main" id="{F6EF2C23-D262-411B-9313-72D25AE5EB38}"/>
            </a:ext>
          </a:extLst>
        </xdr:cNvPr>
        <xdr:cNvCxnSpPr/>
      </xdr:nvCxnSpPr>
      <xdr:spPr>
        <a:xfrm flipV="1">
          <a:off x="9639300" y="10719989"/>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45556</xdr:rowOff>
    </xdr:from>
    <xdr:to>
      <xdr:col>46</xdr:col>
      <xdr:colOff>38100</xdr:colOff>
      <xdr:row>62</xdr:row>
      <xdr:rowOff>147156</xdr:rowOff>
    </xdr:to>
    <xdr:sp macro="" textlink="">
      <xdr:nvSpPr>
        <xdr:cNvPr id="246" name="楕円 245">
          <a:extLst>
            <a:ext uri="{FF2B5EF4-FFF2-40B4-BE49-F238E27FC236}">
              <a16:creationId xmlns:a16="http://schemas.microsoft.com/office/drawing/2014/main" id="{649C06C4-2BBC-4053-868B-959F50472A2B}"/>
            </a:ext>
          </a:extLst>
        </xdr:cNvPr>
        <xdr:cNvSpPr/>
      </xdr:nvSpPr>
      <xdr:spPr>
        <a:xfrm>
          <a:off x="8699500" y="1067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95096</xdr:rowOff>
    </xdr:from>
    <xdr:to>
      <xdr:col>50</xdr:col>
      <xdr:colOff>114300</xdr:colOff>
      <xdr:row>62</xdr:row>
      <xdr:rowOff>96356</xdr:rowOff>
    </xdr:to>
    <xdr:cxnSp macro="">
      <xdr:nvCxnSpPr>
        <xdr:cNvPr id="247" name="直線コネクタ 246">
          <a:extLst>
            <a:ext uri="{FF2B5EF4-FFF2-40B4-BE49-F238E27FC236}">
              <a16:creationId xmlns:a16="http://schemas.microsoft.com/office/drawing/2014/main" id="{647B415F-045D-42C3-88B3-271AFA4231A0}"/>
            </a:ext>
          </a:extLst>
        </xdr:cNvPr>
        <xdr:cNvCxnSpPr/>
      </xdr:nvCxnSpPr>
      <xdr:spPr>
        <a:xfrm flipV="1">
          <a:off x="8750300" y="10724996"/>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54006</xdr:rowOff>
    </xdr:from>
    <xdr:to>
      <xdr:col>41</xdr:col>
      <xdr:colOff>101600</xdr:colOff>
      <xdr:row>62</xdr:row>
      <xdr:rowOff>155606</xdr:rowOff>
    </xdr:to>
    <xdr:sp macro="" textlink="">
      <xdr:nvSpPr>
        <xdr:cNvPr id="248" name="楕円 247">
          <a:extLst>
            <a:ext uri="{FF2B5EF4-FFF2-40B4-BE49-F238E27FC236}">
              <a16:creationId xmlns:a16="http://schemas.microsoft.com/office/drawing/2014/main" id="{A23FDC8D-080C-46BF-BC28-18BBB85DB383}"/>
            </a:ext>
          </a:extLst>
        </xdr:cNvPr>
        <xdr:cNvSpPr/>
      </xdr:nvSpPr>
      <xdr:spPr>
        <a:xfrm>
          <a:off x="7810500" y="1068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96356</xdr:rowOff>
    </xdr:from>
    <xdr:to>
      <xdr:col>45</xdr:col>
      <xdr:colOff>177800</xdr:colOff>
      <xdr:row>62</xdr:row>
      <xdr:rowOff>104806</xdr:rowOff>
    </xdr:to>
    <xdr:cxnSp macro="">
      <xdr:nvCxnSpPr>
        <xdr:cNvPr id="249" name="直線コネクタ 248">
          <a:extLst>
            <a:ext uri="{FF2B5EF4-FFF2-40B4-BE49-F238E27FC236}">
              <a16:creationId xmlns:a16="http://schemas.microsoft.com/office/drawing/2014/main" id="{4F86D358-184D-4AF4-9A8B-4BE5C8DDFCF3}"/>
            </a:ext>
          </a:extLst>
        </xdr:cNvPr>
        <xdr:cNvCxnSpPr/>
      </xdr:nvCxnSpPr>
      <xdr:spPr>
        <a:xfrm flipV="1">
          <a:off x="7861300" y="10726256"/>
          <a:ext cx="889000" cy="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57653</xdr:rowOff>
    </xdr:from>
    <xdr:to>
      <xdr:col>36</xdr:col>
      <xdr:colOff>165100</xdr:colOff>
      <xdr:row>62</xdr:row>
      <xdr:rowOff>159253</xdr:rowOff>
    </xdr:to>
    <xdr:sp macro="" textlink="">
      <xdr:nvSpPr>
        <xdr:cNvPr id="250" name="楕円 249">
          <a:extLst>
            <a:ext uri="{FF2B5EF4-FFF2-40B4-BE49-F238E27FC236}">
              <a16:creationId xmlns:a16="http://schemas.microsoft.com/office/drawing/2014/main" id="{6C2DDE1C-2EC1-4CBE-931A-6DC5BA631AC1}"/>
            </a:ext>
          </a:extLst>
        </xdr:cNvPr>
        <xdr:cNvSpPr/>
      </xdr:nvSpPr>
      <xdr:spPr>
        <a:xfrm>
          <a:off x="6921500" y="1068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104806</xdr:rowOff>
    </xdr:from>
    <xdr:to>
      <xdr:col>41</xdr:col>
      <xdr:colOff>50800</xdr:colOff>
      <xdr:row>62</xdr:row>
      <xdr:rowOff>108453</xdr:rowOff>
    </xdr:to>
    <xdr:cxnSp macro="">
      <xdr:nvCxnSpPr>
        <xdr:cNvPr id="251" name="直線コネクタ 250">
          <a:extLst>
            <a:ext uri="{FF2B5EF4-FFF2-40B4-BE49-F238E27FC236}">
              <a16:creationId xmlns:a16="http://schemas.microsoft.com/office/drawing/2014/main" id="{58E259D2-B6F0-414E-9141-01FF7139BBD9}"/>
            </a:ext>
          </a:extLst>
        </xdr:cNvPr>
        <xdr:cNvCxnSpPr/>
      </xdr:nvCxnSpPr>
      <xdr:spPr>
        <a:xfrm flipV="1">
          <a:off x="6972300" y="10734706"/>
          <a:ext cx="889000" cy="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B3059CF5-DFDE-4702-A006-41975FB676CA}"/>
            </a:ext>
          </a:extLst>
        </xdr:cNvPr>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208B969D-4B4B-4B23-9C99-E66B62CEFB8C}"/>
            </a:ext>
          </a:extLst>
        </xdr:cNvPr>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860DC3FB-80F5-473C-A19F-1A5E7E8994D1}"/>
            </a:ext>
          </a:extLst>
        </xdr:cNvPr>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5369A843-4122-4269-90F5-4B44779D67E4}"/>
            </a:ext>
          </a:extLst>
        </xdr:cNvPr>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137023</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8C641D89-2699-4E17-96F1-D494D94CDAA2}"/>
            </a:ext>
          </a:extLst>
        </xdr:cNvPr>
        <xdr:cNvSpPr txBox="1"/>
      </xdr:nvSpPr>
      <xdr:spPr>
        <a:xfrm>
          <a:off x="9327095" y="1076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138283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C1DF3735-2DFC-4493-B90C-2510477DCC3E}"/>
            </a:ext>
          </a:extLst>
        </xdr:cNvPr>
        <xdr:cNvSpPr txBox="1"/>
      </xdr:nvSpPr>
      <xdr:spPr>
        <a:xfrm>
          <a:off x="8450795" y="1076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146733</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EAFC37C7-3546-444A-8EA4-4D5A9FAC7319}"/>
            </a:ext>
          </a:extLst>
        </xdr:cNvPr>
        <xdr:cNvSpPr txBox="1"/>
      </xdr:nvSpPr>
      <xdr:spPr>
        <a:xfrm>
          <a:off x="7561795" y="1077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150380</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6332497A-89F5-40FF-8D63-5A7C4A44B039}"/>
            </a:ext>
          </a:extLst>
        </xdr:cNvPr>
        <xdr:cNvSpPr txBox="1"/>
      </xdr:nvSpPr>
      <xdr:spPr>
        <a:xfrm>
          <a:off x="6672795" y="1078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75E27604-3FE1-4D28-8766-DA5988F28A6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66D698F0-0219-4A5E-BAE9-6DCE333BE2E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3E1E1734-AE99-427E-8A2B-900FA31406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C945F970-24F0-443F-8F6B-B89C6C9B91A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B7C2BAF4-65C8-446A-99CB-DB6F7B44DE8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A1EA5B65-1310-4BFB-8EB3-6297B33243E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141EEA37-44F6-4855-A47B-4FC105FCEF8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38E62CB5-74B4-4F94-84E6-59EEE8B815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DA915152-0D0A-467B-91D4-FEA843003B2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DC8441BC-F485-401C-85DF-178BE3730EC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82AF590A-9D4B-4AB7-B1F0-F95DE3A088F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a:extLst>
            <a:ext uri="{FF2B5EF4-FFF2-40B4-BE49-F238E27FC236}">
              <a16:creationId xmlns:a16="http://schemas.microsoft.com/office/drawing/2014/main" id="{3775A5F0-DB57-4C46-A077-7BB8BED339E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a:extLst>
            <a:ext uri="{FF2B5EF4-FFF2-40B4-BE49-F238E27FC236}">
              <a16:creationId xmlns:a16="http://schemas.microsoft.com/office/drawing/2014/main" id="{33E38636-AFB1-48C6-938C-5E3FABA7190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a:extLst>
            <a:ext uri="{FF2B5EF4-FFF2-40B4-BE49-F238E27FC236}">
              <a16:creationId xmlns:a16="http://schemas.microsoft.com/office/drawing/2014/main" id="{D9FED88C-3967-4CAD-AF00-A8BD3D7920D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a:extLst>
            <a:ext uri="{FF2B5EF4-FFF2-40B4-BE49-F238E27FC236}">
              <a16:creationId xmlns:a16="http://schemas.microsoft.com/office/drawing/2014/main" id="{5A9C0DBA-75E6-4540-8762-B8791F774A5E}"/>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a:extLst>
            <a:ext uri="{FF2B5EF4-FFF2-40B4-BE49-F238E27FC236}">
              <a16:creationId xmlns:a16="http://schemas.microsoft.com/office/drawing/2014/main" id="{7AD7E7AE-EBF6-4486-822A-46E0AADD12A9}"/>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a:extLst>
            <a:ext uri="{FF2B5EF4-FFF2-40B4-BE49-F238E27FC236}">
              <a16:creationId xmlns:a16="http://schemas.microsoft.com/office/drawing/2014/main" id="{90BDBB05-BE10-4C2C-BD51-5F3BAB506A4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a:extLst>
            <a:ext uri="{FF2B5EF4-FFF2-40B4-BE49-F238E27FC236}">
              <a16:creationId xmlns:a16="http://schemas.microsoft.com/office/drawing/2014/main" id="{6C9CE367-B82F-4040-AAAB-44C87209263C}"/>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a:extLst>
            <a:ext uri="{FF2B5EF4-FFF2-40B4-BE49-F238E27FC236}">
              <a16:creationId xmlns:a16="http://schemas.microsoft.com/office/drawing/2014/main" id="{81273B1B-66DC-46CC-8F6B-CDE7D996A47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a:extLst>
            <a:ext uri="{FF2B5EF4-FFF2-40B4-BE49-F238E27FC236}">
              <a16:creationId xmlns:a16="http://schemas.microsoft.com/office/drawing/2014/main" id="{C0A3FBB3-5B2B-45B0-91D9-82F1E4583E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a:extLst>
            <a:ext uri="{FF2B5EF4-FFF2-40B4-BE49-F238E27FC236}">
              <a16:creationId xmlns:a16="http://schemas.microsoft.com/office/drawing/2014/main" id="{ED130010-755C-45AB-AADE-89316A19A6F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a:extLst>
            <a:ext uri="{FF2B5EF4-FFF2-40B4-BE49-F238E27FC236}">
              <a16:creationId xmlns:a16="http://schemas.microsoft.com/office/drawing/2014/main" id="{6B4C96BA-3878-4B8C-9629-FB807C8A97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a:extLst>
            <a:ext uri="{FF2B5EF4-FFF2-40B4-BE49-F238E27FC236}">
              <a16:creationId xmlns:a16="http://schemas.microsoft.com/office/drawing/2014/main" id="{42A34F90-93AC-4279-BD3D-560F939BDE6D}"/>
            </a:ext>
          </a:extLst>
        </xdr:cNvPr>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a:extLst>
            <a:ext uri="{FF2B5EF4-FFF2-40B4-BE49-F238E27FC236}">
              <a16:creationId xmlns:a16="http://schemas.microsoft.com/office/drawing/2014/main" id="{B59940D3-8B70-4F71-9F9F-B0CD70BBFFCA}"/>
            </a:ext>
          </a:extLst>
        </xdr:cNvPr>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a:extLst>
            <a:ext uri="{FF2B5EF4-FFF2-40B4-BE49-F238E27FC236}">
              <a16:creationId xmlns:a16="http://schemas.microsoft.com/office/drawing/2014/main" id="{DD6FA5D1-47F6-451D-B577-6FCC6B62C5D7}"/>
            </a:ext>
          </a:extLst>
        </xdr:cNvPr>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a:extLst>
            <a:ext uri="{FF2B5EF4-FFF2-40B4-BE49-F238E27FC236}">
              <a16:creationId xmlns:a16="http://schemas.microsoft.com/office/drawing/2014/main" id="{E3DA796B-2D74-4C9F-BEB7-C984A933AFBF}"/>
            </a:ext>
          </a:extLst>
        </xdr:cNvPr>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a:extLst>
            <a:ext uri="{FF2B5EF4-FFF2-40B4-BE49-F238E27FC236}">
              <a16:creationId xmlns:a16="http://schemas.microsoft.com/office/drawing/2014/main" id="{25CB35A9-C723-463C-A012-AF63149C2028}"/>
            </a:ext>
          </a:extLst>
        </xdr:cNvPr>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a:extLst>
            <a:ext uri="{FF2B5EF4-FFF2-40B4-BE49-F238E27FC236}">
              <a16:creationId xmlns:a16="http://schemas.microsoft.com/office/drawing/2014/main" id="{D4695159-A75E-4122-90E2-C168EDFF0650}"/>
            </a:ext>
          </a:extLst>
        </xdr:cNvPr>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a:extLst>
            <a:ext uri="{FF2B5EF4-FFF2-40B4-BE49-F238E27FC236}">
              <a16:creationId xmlns:a16="http://schemas.microsoft.com/office/drawing/2014/main" id="{84B55F4F-B33D-41E6-9ABC-D68FFE2798ED}"/>
            </a:ext>
          </a:extLst>
        </xdr:cNvPr>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a:extLst>
            <a:ext uri="{FF2B5EF4-FFF2-40B4-BE49-F238E27FC236}">
              <a16:creationId xmlns:a16="http://schemas.microsoft.com/office/drawing/2014/main" id="{C9A6FCBF-1F4D-417B-A457-7D6B9E85A06A}"/>
            </a:ext>
          </a:extLst>
        </xdr:cNvPr>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a:extLst>
            <a:ext uri="{FF2B5EF4-FFF2-40B4-BE49-F238E27FC236}">
              <a16:creationId xmlns:a16="http://schemas.microsoft.com/office/drawing/2014/main" id="{676262BB-F888-4112-BFDA-1FE9590313C5}"/>
            </a:ext>
          </a:extLst>
        </xdr:cNvPr>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a:extLst>
            <a:ext uri="{FF2B5EF4-FFF2-40B4-BE49-F238E27FC236}">
              <a16:creationId xmlns:a16="http://schemas.microsoft.com/office/drawing/2014/main" id="{0177572F-21BA-40F8-9F41-2DC506152037}"/>
            </a:ext>
          </a:extLst>
        </xdr:cNvPr>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a:extLst>
            <a:ext uri="{FF2B5EF4-FFF2-40B4-BE49-F238E27FC236}">
              <a16:creationId xmlns:a16="http://schemas.microsoft.com/office/drawing/2014/main" id="{BD5AFD53-47AA-4C52-94AD-B7EB49567F87}"/>
            </a:ext>
          </a:extLst>
        </xdr:cNvPr>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1D2B52B8-26D0-4613-B094-3AF8C8947D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5D5A64F-A152-4E14-AAC6-15BA1503730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BFF9E30-A5DD-4D90-85E4-EF75B54009C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CCF170A-4F9F-4DF8-9AA5-82935530CD4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3E623309-C8F9-4A13-AC97-24FE42D1B9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108458</xdr:rowOff>
    </xdr:from>
    <xdr:to>
      <xdr:col>24</xdr:col>
      <xdr:colOff>114300</xdr:colOff>
      <xdr:row>84</xdr:row>
      <xdr:rowOff>38608</xdr:rowOff>
    </xdr:to>
    <xdr:sp macro="" textlink="">
      <xdr:nvSpPr>
        <xdr:cNvPr id="298" name="楕円 297">
          <a:extLst>
            <a:ext uri="{FF2B5EF4-FFF2-40B4-BE49-F238E27FC236}">
              <a16:creationId xmlns:a16="http://schemas.microsoft.com/office/drawing/2014/main" id="{7EA874F2-6F7D-4B65-AAF8-DC9E7F3E492B}"/>
            </a:ext>
          </a:extLst>
        </xdr:cNvPr>
        <xdr:cNvSpPr/>
      </xdr:nvSpPr>
      <xdr:spPr>
        <a:xfrm>
          <a:off x="4584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86885</xdr:rowOff>
    </xdr:from>
    <xdr:ext cx="405111" cy="259045"/>
    <xdr:sp macro="" textlink="">
      <xdr:nvSpPr>
        <xdr:cNvPr id="299" name="【公営住宅】&#10;有形固定資産減価償却率該当値テキスト">
          <a:extLst>
            <a:ext uri="{FF2B5EF4-FFF2-40B4-BE49-F238E27FC236}">
              <a16:creationId xmlns:a16="http://schemas.microsoft.com/office/drawing/2014/main" id="{FB414D9F-6F03-4B74-B75D-8547ED0EFD79}"/>
            </a:ext>
          </a:extLst>
        </xdr:cNvPr>
        <xdr:cNvSpPr txBox="1"/>
      </xdr:nvSpPr>
      <xdr:spPr>
        <a:xfrm>
          <a:off x="4673600"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76454</xdr:rowOff>
    </xdr:from>
    <xdr:to>
      <xdr:col>20</xdr:col>
      <xdr:colOff>38100</xdr:colOff>
      <xdr:row>84</xdr:row>
      <xdr:rowOff>6604</xdr:rowOff>
    </xdr:to>
    <xdr:sp macro="" textlink="">
      <xdr:nvSpPr>
        <xdr:cNvPr id="300" name="楕円 299">
          <a:extLst>
            <a:ext uri="{FF2B5EF4-FFF2-40B4-BE49-F238E27FC236}">
              <a16:creationId xmlns:a16="http://schemas.microsoft.com/office/drawing/2014/main" id="{598867EF-F84C-428B-8CF7-41F8008ACFE9}"/>
            </a:ext>
          </a:extLst>
        </xdr:cNvPr>
        <xdr:cNvSpPr/>
      </xdr:nvSpPr>
      <xdr:spPr>
        <a:xfrm>
          <a:off x="3746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127254</xdr:rowOff>
    </xdr:from>
    <xdr:to>
      <xdr:col>24</xdr:col>
      <xdr:colOff>63500</xdr:colOff>
      <xdr:row>83</xdr:row>
      <xdr:rowOff>159258</xdr:rowOff>
    </xdr:to>
    <xdr:cxnSp macro="">
      <xdr:nvCxnSpPr>
        <xdr:cNvPr id="301" name="直線コネクタ 300">
          <a:extLst>
            <a:ext uri="{FF2B5EF4-FFF2-40B4-BE49-F238E27FC236}">
              <a16:creationId xmlns:a16="http://schemas.microsoft.com/office/drawing/2014/main" id="{BEEF9A8B-ACB3-467E-AF77-E51E3D94ABB0}"/>
            </a:ext>
          </a:extLst>
        </xdr:cNvPr>
        <xdr:cNvCxnSpPr/>
      </xdr:nvCxnSpPr>
      <xdr:spPr>
        <a:xfrm>
          <a:off x="3797300" y="143576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xdr:rowOff>
    </xdr:from>
    <xdr:to>
      <xdr:col>15</xdr:col>
      <xdr:colOff>101600</xdr:colOff>
      <xdr:row>83</xdr:row>
      <xdr:rowOff>114046</xdr:rowOff>
    </xdr:to>
    <xdr:sp macro="" textlink="">
      <xdr:nvSpPr>
        <xdr:cNvPr id="302" name="楕円 301">
          <a:extLst>
            <a:ext uri="{FF2B5EF4-FFF2-40B4-BE49-F238E27FC236}">
              <a16:creationId xmlns:a16="http://schemas.microsoft.com/office/drawing/2014/main" id="{E9719AF7-96BB-4D6C-B4EA-350CBF51A02A}"/>
            </a:ext>
          </a:extLst>
        </xdr:cNvPr>
        <xdr:cNvSpPr/>
      </xdr:nvSpPr>
      <xdr:spPr>
        <a:xfrm>
          <a:off x="28575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63246</xdr:rowOff>
    </xdr:from>
    <xdr:to>
      <xdr:col>19</xdr:col>
      <xdr:colOff>177800</xdr:colOff>
      <xdr:row>83</xdr:row>
      <xdr:rowOff>127254</xdr:rowOff>
    </xdr:to>
    <xdr:cxnSp macro="">
      <xdr:nvCxnSpPr>
        <xdr:cNvPr id="303" name="直線コネクタ 302">
          <a:extLst>
            <a:ext uri="{FF2B5EF4-FFF2-40B4-BE49-F238E27FC236}">
              <a16:creationId xmlns:a16="http://schemas.microsoft.com/office/drawing/2014/main" id="{74B1EB85-D340-41FE-8C71-9E970C181266}"/>
            </a:ext>
          </a:extLst>
        </xdr:cNvPr>
        <xdr:cNvCxnSpPr/>
      </xdr:nvCxnSpPr>
      <xdr:spPr>
        <a:xfrm>
          <a:off x="2908300" y="142935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17018</xdr:rowOff>
    </xdr:from>
    <xdr:to>
      <xdr:col>10</xdr:col>
      <xdr:colOff>165100</xdr:colOff>
      <xdr:row>83</xdr:row>
      <xdr:rowOff>118618</xdr:rowOff>
    </xdr:to>
    <xdr:sp macro="" textlink="">
      <xdr:nvSpPr>
        <xdr:cNvPr id="304" name="楕円 303">
          <a:extLst>
            <a:ext uri="{FF2B5EF4-FFF2-40B4-BE49-F238E27FC236}">
              <a16:creationId xmlns:a16="http://schemas.microsoft.com/office/drawing/2014/main" id="{4EE0C4AC-585E-46A2-8E74-48A8C678C86B}"/>
            </a:ext>
          </a:extLst>
        </xdr:cNvPr>
        <xdr:cNvSpPr/>
      </xdr:nvSpPr>
      <xdr:spPr>
        <a:xfrm>
          <a:off x="1968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63246</xdr:rowOff>
    </xdr:from>
    <xdr:to>
      <xdr:col>15</xdr:col>
      <xdr:colOff>50800</xdr:colOff>
      <xdr:row>83</xdr:row>
      <xdr:rowOff>67818</xdr:rowOff>
    </xdr:to>
    <xdr:cxnSp macro="">
      <xdr:nvCxnSpPr>
        <xdr:cNvPr id="305" name="直線コネクタ 304">
          <a:extLst>
            <a:ext uri="{FF2B5EF4-FFF2-40B4-BE49-F238E27FC236}">
              <a16:creationId xmlns:a16="http://schemas.microsoft.com/office/drawing/2014/main" id="{4C8DCF67-6E43-4B0D-908E-1E02815A839F}"/>
            </a:ext>
          </a:extLst>
        </xdr:cNvPr>
        <xdr:cNvCxnSpPr/>
      </xdr:nvCxnSpPr>
      <xdr:spPr>
        <a:xfrm flipV="1">
          <a:off x="2019300" y="14293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06" name="楕円 305">
          <a:extLst>
            <a:ext uri="{FF2B5EF4-FFF2-40B4-BE49-F238E27FC236}">
              <a16:creationId xmlns:a16="http://schemas.microsoft.com/office/drawing/2014/main" id="{F667654E-7A1E-48E1-ACFA-93D043D0386B}"/>
            </a:ext>
          </a:extLst>
        </xdr:cNvPr>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163830</xdr:rowOff>
    </xdr:from>
    <xdr:to>
      <xdr:col>10</xdr:col>
      <xdr:colOff>114300</xdr:colOff>
      <xdr:row>83</xdr:row>
      <xdr:rowOff>67818</xdr:rowOff>
    </xdr:to>
    <xdr:cxnSp macro="">
      <xdr:nvCxnSpPr>
        <xdr:cNvPr id="307" name="直線コネクタ 306">
          <a:extLst>
            <a:ext uri="{FF2B5EF4-FFF2-40B4-BE49-F238E27FC236}">
              <a16:creationId xmlns:a16="http://schemas.microsoft.com/office/drawing/2014/main" id="{437A59F8-9D8F-4C57-806D-69A42BAF4954}"/>
            </a:ext>
          </a:extLst>
        </xdr:cNvPr>
        <xdr:cNvCxnSpPr/>
      </xdr:nvCxnSpPr>
      <xdr:spPr>
        <a:xfrm>
          <a:off x="1130300" y="14222730"/>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a:extLst>
            <a:ext uri="{FF2B5EF4-FFF2-40B4-BE49-F238E27FC236}">
              <a16:creationId xmlns:a16="http://schemas.microsoft.com/office/drawing/2014/main" id="{3C462CA0-02C4-4DEA-8C91-16B34EFBF175}"/>
            </a:ext>
          </a:extLst>
        </xdr:cNvPr>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a:extLst>
            <a:ext uri="{FF2B5EF4-FFF2-40B4-BE49-F238E27FC236}">
              <a16:creationId xmlns:a16="http://schemas.microsoft.com/office/drawing/2014/main" id="{A297C42C-A354-4F72-BF89-79548D5FF495}"/>
            </a:ext>
          </a:extLst>
        </xdr:cNvPr>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a:extLst>
            <a:ext uri="{FF2B5EF4-FFF2-40B4-BE49-F238E27FC236}">
              <a16:creationId xmlns:a16="http://schemas.microsoft.com/office/drawing/2014/main" id="{923615C3-FF99-457C-891E-BBF3A40360D6}"/>
            </a:ext>
          </a:extLst>
        </xdr:cNvPr>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a:extLst>
            <a:ext uri="{FF2B5EF4-FFF2-40B4-BE49-F238E27FC236}">
              <a16:creationId xmlns:a16="http://schemas.microsoft.com/office/drawing/2014/main" id="{EB3048A1-FD00-4E7D-8E8A-C870E8BE0157}"/>
            </a:ext>
          </a:extLst>
        </xdr:cNvPr>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169181</xdr:rowOff>
    </xdr:from>
    <xdr:ext cx="405111" cy="259045"/>
    <xdr:sp macro="" textlink="">
      <xdr:nvSpPr>
        <xdr:cNvPr id="312" name="n_1mainValue【公営住宅】&#10;有形固定資産減価償却率">
          <a:extLst>
            <a:ext uri="{FF2B5EF4-FFF2-40B4-BE49-F238E27FC236}">
              <a16:creationId xmlns:a16="http://schemas.microsoft.com/office/drawing/2014/main" id="{469C62B2-3428-4F86-B9A0-F3458D131122}"/>
            </a:ext>
          </a:extLst>
        </xdr:cNvPr>
        <xdr:cNvSpPr txBox="1"/>
      </xdr:nvSpPr>
      <xdr:spPr>
        <a:xfrm>
          <a:off x="3582044" y="1439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105173</xdr:rowOff>
    </xdr:from>
    <xdr:ext cx="405111" cy="259045"/>
    <xdr:sp macro="" textlink="">
      <xdr:nvSpPr>
        <xdr:cNvPr id="313" name="n_2mainValue【公営住宅】&#10;有形固定資産減価償却率">
          <a:extLst>
            <a:ext uri="{FF2B5EF4-FFF2-40B4-BE49-F238E27FC236}">
              <a16:creationId xmlns:a16="http://schemas.microsoft.com/office/drawing/2014/main" id="{F15C2410-FA28-4232-B421-8FEC4B07A49F}"/>
            </a:ext>
          </a:extLst>
        </xdr:cNvPr>
        <xdr:cNvSpPr txBox="1"/>
      </xdr:nvSpPr>
      <xdr:spPr>
        <a:xfrm>
          <a:off x="2705744" y="1433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109745</xdr:rowOff>
    </xdr:from>
    <xdr:ext cx="405111" cy="259045"/>
    <xdr:sp macro="" textlink="">
      <xdr:nvSpPr>
        <xdr:cNvPr id="314" name="n_3mainValue【公営住宅】&#10;有形固定資産減価償却率">
          <a:extLst>
            <a:ext uri="{FF2B5EF4-FFF2-40B4-BE49-F238E27FC236}">
              <a16:creationId xmlns:a16="http://schemas.microsoft.com/office/drawing/2014/main" id="{4DFE6933-94A6-438F-9244-9706D6A7F9CE}"/>
            </a:ext>
          </a:extLst>
        </xdr:cNvPr>
        <xdr:cNvSpPr txBox="1"/>
      </xdr:nvSpPr>
      <xdr:spPr>
        <a:xfrm>
          <a:off x="1816744" y="1434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15" name="n_4mainValue【公営住宅】&#10;有形固定資産減価償却率">
          <a:extLst>
            <a:ext uri="{FF2B5EF4-FFF2-40B4-BE49-F238E27FC236}">
              <a16:creationId xmlns:a16="http://schemas.microsoft.com/office/drawing/2014/main" id="{2717BC2B-0EB6-4CB3-BA08-2E6B504C425F}"/>
            </a:ext>
          </a:extLst>
        </xdr:cNvPr>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a:extLst>
            <a:ext uri="{FF2B5EF4-FFF2-40B4-BE49-F238E27FC236}">
              <a16:creationId xmlns:a16="http://schemas.microsoft.com/office/drawing/2014/main" id="{217F35F4-CBBC-4C47-BBCD-7D8669D944E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a:extLst>
            <a:ext uri="{FF2B5EF4-FFF2-40B4-BE49-F238E27FC236}">
              <a16:creationId xmlns:a16="http://schemas.microsoft.com/office/drawing/2014/main" id="{14D11930-02A2-44F1-BF6C-9E89F7A7A3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a:extLst>
            <a:ext uri="{FF2B5EF4-FFF2-40B4-BE49-F238E27FC236}">
              <a16:creationId xmlns:a16="http://schemas.microsoft.com/office/drawing/2014/main" id="{C2029E0A-E391-40A9-8641-88764D5C35A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a:extLst>
            <a:ext uri="{FF2B5EF4-FFF2-40B4-BE49-F238E27FC236}">
              <a16:creationId xmlns:a16="http://schemas.microsoft.com/office/drawing/2014/main" id="{29A806A4-3CF2-4E26-BBFE-5DE4688C045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a:extLst>
            <a:ext uri="{FF2B5EF4-FFF2-40B4-BE49-F238E27FC236}">
              <a16:creationId xmlns:a16="http://schemas.microsoft.com/office/drawing/2014/main" id="{4788D74F-386F-40BB-88F4-6D575367EA0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a:extLst>
            <a:ext uri="{FF2B5EF4-FFF2-40B4-BE49-F238E27FC236}">
              <a16:creationId xmlns:a16="http://schemas.microsoft.com/office/drawing/2014/main" id="{90A74DFE-633B-4756-AC7A-6EF9056E987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a:extLst>
            <a:ext uri="{FF2B5EF4-FFF2-40B4-BE49-F238E27FC236}">
              <a16:creationId xmlns:a16="http://schemas.microsoft.com/office/drawing/2014/main" id="{D21E1899-40EA-4572-A36F-6A04D66541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a:extLst>
            <a:ext uri="{FF2B5EF4-FFF2-40B4-BE49-F238E27FC236}">
              <a16:creationId xmlns:a16="http://schemas.microsoft.com/office/drawing/2014/main" id="{CBBE7208-ACC4-438A-889C-2C118A0D1F6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a:extLst>
            <a:ext uri="{FF2B5EF4-FFF2-40B4-BE49-F238E27FC236}">
              <a16:creationId xmlns:a16="http://schemas.microsoft.com/office/drawing/2014/main" id="{03BD7ECD-72FE-43E0-93A5-89B90D425CE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a:extLst>
            <a:ext uri="{FF2B5EF4-FFF2-40B4-BE49-F238E27FC236}">
              <a16:creationId xmlns:a16="http://schemas.microsoft.com/office/drawing/2014/main" id="{E264140D-6401-46F2-A2F3-96C41ECC0E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a:extLst>
            <a:ext uri="{FF2B5EF4-FFF2-40B4-BE49-F238E27FC236}">
              <a16:creationId xmlns:a16="http://schemas.microsoft.com/office/drawing/2014/main" id="{8C251326-C08E-4503-A2CA-5111FB55F79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a:extLst>
            <a:ext uri="{FF2B5EF4-FFF2-40B4-BE49-F238E27FC236}">
              <a16:creationId xmlns:a16="http://schemas.microsoft.com/office/drawing/2014/main" id="{866B7AFE-7C5F-4824-BAFC-09657E4658A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a:extLst>
            <a:ext uri="{FF2B5EF4-FFF2-40B4-BE49-F238E27FC236}">
              <a16:creationId xmlns:a16="http://schemas.microsoft.com/office/drawing/2014/main" id="{E5C97B2D-ACD2-4D85-A6A6-6A3251B680A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a:extLst>
            <a:ext uri="{FF2B5EF4-FFF2-40B4-BE49-F238E27FC236}">
              <a16:creationId xmlns:a16="http://schemas.microsoft.com/office/drawing/2014/main" id="{90DB6174-8993-4635-91C0-C3DB16731D6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a:extLst>
            <a:ext uri="{FF2B5EF4-FFF2-40B4-BE49-F238E27FC236}">
              <a16:creationId xmlns:a16="http://schemas.microsoft.com/office/drawing/2014/main" id="{FD2FFB8A-3ADB-4EFA-AC15-98D23AB49C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a:extLst>
            <a:ext uri="{FF2B5EF4-FFF2-40B4-BE49-F238E27FC236}">
              <a16:creationId xmlns:a16="http://schemas.microsoft.com/office/drawing/2014/main" id="{EBE23133-A314-40E9-B6B1-6D82D03CC0D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a:extLst>
            <a:ext uri="{FF2B5EF4-FFF2-40B4-BE49-F238E27FC236}">
              <a16:creationId xmlns:a16="http://schemas.microsoft.com/office/drawing/2014/main" id="{F956DBB5-4052-4B98-8A1B-D15D4B0356A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a:extLst>
            <a:ext uri="{FF2B5EF4-FFF2-40B4-BE49-F238E27FC236}">
              <a16:creationId xmlns:a16="http://schemas.microsoft.com/office/drawing/2014/main" id="{52B1E8EC-B67C-465C-A813-C9FBE98D078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5C094E7A-53EA-45C2-B561-45D81A1F679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DC42C626-3141-4BD1-82AB-824E25B16C7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a:extLst>
            <a:ext uri="{FF2B5EF4-FFF2-40B4-BE49-F238E27FC236}">
              <a16:creationId xmlns:a16="http://schemas.microsoft.com/office/drawing/2014/main" id="{0587C88E-1CD4-4EDC-BA3D-0BD5D4A4BB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a:extLst>
            <a:ext uri="{FF2B5EF4-FFF2-40B4-BE49-F238E27FC236}">
              <a16:creationId xmlns:a16="http://schemas.microsoft.com/office/drawing/2014/main" id="{8E6E4AFA-932C-4650-86EC-413016AC5C53}"/>
            </a:ext>
          </a:extLst>
        </xdr:cNvPr>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a:extLst>
            <a:ext uri="{FF2B5EF4-FFF2-40B4-BE49-F238E27FC236}">
              <a16:creationId xmlns:a16="http://schemas.microsoft.com/office/drawing/2014/main" id="{F4C6A2A6-5125-43CA-82E6-A68262CF275E}"/>
            </a:ext>
          </a:extLst>
        </xdr:cNvPr>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a:extLst>
            <a:ext uri="{FF2B5EF4-FFF2-40B4-BE49-F238E27FC236}">
              <a16:creationId xmlns:a16="http://schemas.microsoft.com/office/drawing/2014/main" id="{B058B295-9FC9-46FF-9B15-5056D1B824CD}"/>
            </a:ext>
          </a:extLst>
        </xdr:cNvPr>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a:extLst>
            <a:ext uri="{FF2B5EF4-FFF2-40B4-BE49-F238E27FC236}">
              <a16:creationId xmlns:a16="http://schemas.microsoft.com/office/drawing/2014/main" id="{F8C1C6C4-CD00-41DA-8125-67B220A71FA6}"/>
            </a:ext>
          </a:extLst>
        </xdr:cNvPr>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a:extLst>
            <a:ext uri="{FF2B5EF4-FFF2-40B4-BE49-F238E27FC236}">
              <a16:creationId xmlns:a16="http://schemas.microsoft.com/office/drawing/2014/main" id="{9E1A66F1-169E-4BED-A0E3-ECC4124CBA49}"/>
            </a:ext>
          </a:extLst>
        </xdr:cNvPr>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18763</xdr:rowOff>
    </xdr:from>
    <xdr:ext cx="469744" cy="259045"/>
    <xdr:sp macro="" textlink="">
      <xdr:nvSpPr>
        <xdr:cNvPr id="342" name="【公営住宅】&#10;一人当たり面積平均値テキスト">
          <a:extLst>
            <a:ext uri="{FF2B5EF4-FFF2-40B4-BE49-F238E27FC236}">
              <a16:creationId xmlns:a16="http://schemas.microsoft.com/office/drawing/2014/main" id="{4EE70D18-639A-4FE6-AC70-A6D67BF6CE14}"/>
            </a:ext>
          </a:extLst>
        </xdr:cNvPr>
        <xdr:cNvSpPr txBox="1"/>
      </xdr:nvSpPr>
      <xdr:spPr>
        <a:xfrm>
          <a:off x="10515600" y="14249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a:extLst>
            <a:ext uri="{FF2B5EF4-FFF2-40B4-BE49-F238E27FC236}">
              <a16:creationId xmlns:a16="http://schemas.microsoft.com/office/drawing/2014/main" id="{3949C837-8B0C-4D3D-BA9A-B0D0071AFDDB}"/>
            </a:ext>
          </a:extLst>
        </xdr:cNvPr>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a:extLst>
            <a:ext uri="{FF2B5EF4-FFF2-40B4-BE49-F238E27FC236}">
              <a16:creationId xmlns:a16="http://schemas.microsoft.com/office/drawing/2014/main" id="{AFAE0621-A9F0-4C83-A00D-32F455163A5E}"/>
            </a:ext>
          </a:extLst>
        </xdr:cNvPr>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a:extLst>
            <a:ext uri="{FF2B5EF4-FFF2-40B4-BE49-F238E27FC236}">
              <a16:creationId xmlns:a16="http://schemas.microsoft.com/office/drawing/2014/main" id="{887DC138-8A87-4095-BD73-31619D0271A7}"/>
            </a:ext>
          </a:extLst>
        </xdr:cNvPr>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a:extLst>
            <a:ext uri="{FF2B5EF4-FFF2-40B4-BE49-F238E27FC236}">
              <a16:creationId xmlns:a16="http://schemas.microsoft.com/office/drawing/2014/main" id="{DFCFFE4B-5B87-4A57-A7AB-F439B3588CE6}"/>
            </a:ext>
          </a:extLst>
        </xdr:cNvPr>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a:extLst>
            <a:ext uri="{FF2B5EF4-FFF2-40B4-BE49-F238E27FC236}">
              <a16:creationId xmlns:a16="http://schemas.microsoft.com/office/drawing/2014/main" id="{6B4FCA4B-AD4A-4F45-A17D-DE66CB78DA46}"/>
            </a:ext>
          </a:extLst>
        </xdr:cNvPr>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1B0FD115-7F8F-43DE-A553-E6505F7EF92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CD988883-93A9-42E6-AE01-BA15E1D421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B871E66-E6FD-4C0A-8310-AD995849B7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BE6062D-EB6C-4D2B-B9B0-D8D9813B60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D8EF8B74-9EF8-4E1E-AE25-1F7A1443782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128575</xdr:rowOff>
    </xdr:from>
    <xdr:to>
      <xdr:col>55</xdr:col>
      <xdr:colOff>50800</xdr:colOff>
      <xdr:row>82</xdr:row>
      <xdr:rowOff>58725</xdr:rowOff>
    </xdr:to>
    <xdr:sp macro="" textlink="">
      <xdr:nvSpPr>
        <xdr:cNvPr id="353" name="楕円 352">
          <a:extLst>
            <a:ext uri="{FF2B5EF4-FFF2-40B4-BE49-F238E27FC236}">
              <a16:creationId xmlns:a16="http://schemas.microsoft.com/office/drawing/2014/main" id="{E84D7CC5-1D71-4777-A191-18EA42901DDF}"/>
            </a:ext>
          </a:extLst>
        </xdr:cNvPr>
        <xdr:cNvSpPr/>
      </xdr:nvSpPr>
      <xdr:spPr>
        <a:xfrm>
          <a:off x="10426700" y="140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151452</xdr:rowOff>
    </xdr:from>
    <xdr:ext cx="469744" cy="259045"/>
    <xdr:sp macro="" textlink="">
      <xdr:nvSpPr>
        <xdr:cNvPr id="354" name="【公営住宅】&#10;一人当たり面積該当値テキスト">
          <a:extLst>
            <a:ext uri="{FF2B5EF4-FFF2-40B4-BE49-F238E27FC236}">
              <a16:creationId xmlns:a16="http://schemas.microsoft.com/office/drawing/2014/main" id="{647CDCBB-304B-4124-97A9-DC2F62BF2576}"/>
            </a:ext>
          </a:extLst>
        </xdr:cNvPr>
        <xdr:cNvSpPr txBox="1"/>
      </xdr:nvSpPr>
      <xdr:spPr>
        <a:xfrm>
          <a:off x="10515600" y="1386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132690</xdr:rowOff>
    </xdr:from>
    <xdr:to>
      <xdr:col>50</xdr:col>
      <xdr:colOff>165100</xdr:colOff>
      <xdr:row>82</xdr:row>
      <xdr:rowOff>62840</xdr:rowOff>
    </xdr:to>
    <xdr:sp macro="" textlink="">
      <xdr:nvSpPr>
        <xdr:cNvPr id="355" name="楕円 354">
          <a:extLst>
            <a:ext uri="{FF2B5EF4-FFF2-40B4-BE49-F238E27FC236}">
              <a16:creationId xmlns:a16="http://schemas.microsoft.com/office/drawing/2014/main" id="{5AA7FBB8-7838-43F8-B6F3-96583072DE4B}"/>
            </a:ext>
          </a:extLst>
        </xdr:cNvPr>
        <xdr:cNvSpPr/>
      </xdr:nvSpPr>
      <xdr:spPr>
        <a:xfrm>
          <a:off x="9588500" y="1402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7925</xdr:rowOff>
    </xdr:from>
    <xdr:to>
      <xdr:col>55</xdr:col>
      <xdr:colOff>0</xdr:colOff>
      <xdr:row>82</xdr:row>
      <xdr:rowOff>12040</xdr:rowOff>
    </xdr:to>
    <xdr:cxnSp macro="">
      <xdr:nvCxnSpPr>
        <xdr:cNvPr id="356" name="直線コネクタ 355">
          <a:extLst>
            <a:ext uri="{FF2B5EF4-FFF2-40B4-BE49-F238E27FC236}">
              <a16:creationId xmlns:a16="http://schemas.microsoft.com/office/drawing/2014/main" id="{8D309E1E-F479-4590-9CEC-34803DE0CF89}"/>
            </a:ext>
          </a:extLst>
        </xdr:cNvPr>
        <xdr:cNvCxnSpPr/>
      </xdr:nvCxnSpPr>
      <xdr:spPr>
        <a:xfrm flipV="1">
          <a:off x="9639300" y="14066825"/>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143663</xdr:rowOff>
    </xdr:from>
    <xdr:to>
      <xdr:col>46</xdr:col>
      <xdr:colOff>38100</xdr:colOff>
      <xdr:row>82</xdr:row>
      <xdr:rowOff>73813</xdr:rowOff>
    </xdr:to>
    <xdr:sp macro="" textlink="">
      <xdr:nvSpPr>
        <xdr:cNvPr id="357" name="楕円 356">
          <a:extLst>
            <a:ext uri="{FF2B5EF4-FFF2-40B4-BE49-F238E27FC236}">
              <a16:creationId xmlns:a16="http://schemas.microsoft.com/office/drawing/2014/main" id="{580E6545-D648-408E-993F-36DE65FAB5D6}"/>
            </a:ext>
          </a:extLst>
        </xdr:cNvPr>
        <xdr:cNvSpPr/>
      </xdr:nvSpPr>
      <xdr:spPr>
        <a:xfrm>
          <a:off x="8699500" y="1403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12040</xdr:rowOff>
    </xdr:from>
    <xdr:to>
      <xdr:col>50</xdr:col>
      <xdr:colOff>114300</xdr:colOff>
      <xdr:row>82</xdr:row>
      <xdr:rowOff>23013</xdr:rowOff>
    </xdr:to>
    <xdr:cxnSp macro="">
      <xdr:nvCxnSpPr>
        <xdr:cNvPr id="358" name="直線コネクタ 357">
          <a:extLst>
            <a:ext uri="{FF2B5EF4-FFF2-40B4-BE49-F238E27FC236}">
              <a16:creationId xmlns:a16="http://schemas.microsoft.com/office/drawing/2014/main" id="{7B4A7019-27D0-49DC-A33E-FF2AD630468B}"/>
            </a:ext>
          </a:extLst>
        </xdr:cNvPr>
        <xdr:cNvCxnSpPr/>
      </xdr:nvCxnSpPr>
      <xdr:spPr>
        <a:xfrm flipV="1">
          <a:off x="8750300" y="1407094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154178</xdr:rowOff>
    </xdr:from>
    <xdr:to>
      <xdr:col>41</xdr:col>
      <xdr:colOff>101600</xdr:colOff>
      <xdr:row>82</xdr:row>
      <xdr:rowOff>84328</xdr:rowOff>
    </xdr:to>
    <xdr:sp macro="" textlink="">
      <xdr:nvSpPr>
        <xdr:cNvPr id="359" name="楕円 358">
          <a:extLst>
            <a:ext uri="{FF2B5EF4-FFF2-40B4-BE49-F238E27FC236}">
              <a16:creationId xmlns:a16="http://schemas.microsoft.com/office/drawing/2014/main" id="{B1B2CA87-484D-46F3-B193-A5DBC413F88E}"/>
            </a:ext>
          </a:extLst>
        </xdr:cNvPr>
        <xdr:cNvSpPr/>
      </xdr:nvSpPr>
      <xdr:spPr>
        <a:xfrm>
          <a:off x="7810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23013</xdr:rowOff>
    </xdr:from>
    <xdr:to>
      <xdr:col>45</xdr:col>
      <xdr:colOff>177800</xdr:colOff>
      <xdr:row>82</xdr:row>
      <xdr:rowOff>33528</xdr:rowOff>
    </xdr:to>
    <xdr:cxnSp macro="">
      <xdr:nvCxnSpPr>
        <xdr:cNvPr id="360" name="直線コネクタ 359">
          <a:extLst>
            <a:ext uri="{FF2B5EF4-FFF2-40B4-BE49-F238E27FC236}">
              <a16:creationId xmlns:a16="http://schemas.microsoft.com/office/drawing/2014/main" id="{CD53C798-6FC2-4E1F-8CCC-5BCD011C20D4}"/>
            </a:ext>
          </a:extLst>
        </xdr:cNvPr>
        <xdr:cNvCxnSpPr/>
      </xdr:nvCxnSpPr>
      <xdr:spPr>
        <a:xfrm flipV="1">
          <a:off x="7861300" y="14081913"/>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161037</xdr:rowOff>
    </xdr:from>
    <xdr:to>
      <xdr:col>36</xdr:col>
      <xdr:colOff>165100</xdr:colOff>
      <xdr:row>82</xdr:row>
      <xdr:rowOff>91187</xdr:rowOff>
    </xdr:to>
    <xdr:sp macro="" textlink="">
      <xdr:nvSpPr>
        <xdr:cNvPr id="361" name="楕円 360">
          <a:extLst>
            <a:ext uri="{FF2B5EF4-FFF2-40B4-BE49-F238E27FC236}">
              <a16:creationId xmlns:a16="http://schemas.microsoft.com/office/drawing/2014/main" id="{9D148137-2D1E-45FC-A391-D962AFC75A87}"/>
            </a:ext>
          </a:extLst>
        </xdr:cNvPr>
        <xdr:cNvSpPr/>
      </xdr:nvSpPr>
      <xdr:spPr>
        <a:xfrm>
          <a:off x="6921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33528</xdr:rowOff>
    </xdr:from>
    <xdr:to>
      <xdr:col>41</xdr:col>
      <xdr:colOff>50800</xdr:colOff>
      <xdr:row>82</xdr:row>
      <xdr:rowOff>40387</xdr:rowOff>
    </xdr:to>
    <xdr:cxnSp macro="">
      <xdr:nvCxnSpPr>
        <xdr:cNvPr id="362" name="直線コネクタ 361">
          <a:extLst>
            <a:ext uri="{FF2B5EF4-FFF2-40B4-BE49-F238E27FC236}">
              <a16:creationId xmlns:a16="http://schemas.microsoft.com/office/drawing/2014/main" id="{1B4E8724-5419-4667-B86D-6598F866F81D}"/>
            </a:ext>
          </a:extLst>
        </xdr:cNvPr>
        <xdr:cNvCxnSpPr/>
      </xdr:nvCxnSpPr>
      <xdr:spPr>
        <a:xfrm flipV="1">
          <a:off x="6972300" y="1409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168267</xdr:rowOff>
    </xdr:from>
    <xdr:ext cx="469744" cy="259045"/>
    <xdr:sp macro="" textlink="">
      <xdr:nvSpPr>
        <xdr:cNvPr id="363" name="n_1aveValue【公営住宅】&#10;一人当たり面積">
          <a:extLst>
            <a:ext uri="{FF2B5EF4-FFF2-40B4-BE49-F238E27FC236}">
              <a16:creationId xmlns:a16="http://schemas.microsoft.com/office/drawing/2014/main" id="{58A79BBC-D4D1-463B-B590-4017CB0070AB}"/>
            </a:ext>
          </a:extLst>
        </xdr:cNvPr>
        <xdr:cNvSpPr txBox="1"/>
      </xdr:nvSpPr>
      <xdr:spPr>
        <a:xfrm>
          <a:off x="9391727" y="1439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157294</xdr:rowOff>
    </xdr:from>
    <xdr:ext cx="469744" cy="259045"/>
    <xdr:sp macro="" textlink="">
      <xdr:nvSpPr>
        <xdr:cNvPr id="364" name="n_2aveValue【公営住宅】&#10;一人当たり面積">
          <a:extLst>
            <a:ext uri="{FF2B5EF4-FFF2-40B4-BE49-F238E27FC236}">
              <a16:creationId xmlns:a16="http://schemas.microsoft.com/office/drawing/2014/main" id="{52D180CB-D053-48EA-BBD4-DF3E6BB8B5FE}"/>
            </a:ext>
          </a:extLst>
        </xdr:cNvPr>
        <xdr:cNvSpPr txBox="1"/>
      </xdr:nvSpPr>
      <xdr:spPr>
        <a:xfrm>
          <a:off x="8515427" y="143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37964</xdr:rowOff>
    </xdr:from>
    <xdr:ext cx="469744" cy="259045"/>
    <xdr:sp macro="" textlink="">
      <xdr:nvSpPr>
        <xdr:cNvPr id="365" name="n_3aveValue【公営住宅】&#10;一人当たり面積">
          <a:extLst>
            <a:ext uri="{FF2B5EF4-FFF2-40B4-BE49-F238E27FC236}">
              <a16:creationId xmlns:a16="http://schemas.microsoft.com/office/drawing/2014/main" id="{DB172239-4BE4-42B1-B348-E0FEE13AB65D}"/>
            </a:ext>
          </a:extLst>
        </xdr:cNvPr>
        <xdr:cNvSpPr txBox="1"/>
      </xdr:nvSpPr>
      <xdr:spPr>
        <a:xfrm>
          <a:off x="76264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33850</xdr:rowOff>
    </xdr:from>
    <xdr:ext cx="469744" cy="259045"/>
    <xdr:sp macro="" textlink="">
      <xdr:nvSpPr>
        <xdr:cNvPr id="366" name="n_4aveValue【公営住宅】&#10;一人当たり面積">
          <a:extLst>
            <a:ext uri="{FF2B5EF4-FFF2-40B4-BE49-F238E27FC236}">
              <a16:creationId xmlns:a16="http://schemas.microsoft.com/office/drawing/2014/main" id="{CF750802-0A26-4DEF-8705-2497309C322A}"/>
            </a:ext>
          </a:extLst>
        </xdr:cNvPr>
        <xdr:cNvSpPr txBox="1"/>
      </xdr:nvSpPr>
      <xdr:spPr>
        <a:xfrm>
          <a:off x="6737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79367</xdr:rowOff>
    </xdr:from>
    <xdr:ext cx="469744" cy="259045"/>
    <xdr:sp macro="" textlink="">
      <xdr:nvSpPr>
        <xdr:cNvPr id="367" name="n_1mainValue【公営住宅】&#10;一人当たり面積">
          <a:extLst>
            <a:ext uri="{FF2B5EF4-FFF2-40B4-BE49-F238E27FC236}">
              <a16:creationId xmlns:a16="http://schemas.microsoft.com/office/drawing/2014/main" id="{9DA09ED5-FD04-46B5-ACC3-EB6643091BC6}"/>
            </a:ext>
          </a:extLst>
        </xdr:cNvPr>
        <xdr:cNvSpPr txBox="1"/>
      </xdr:nvSpPr>
      <xdr:spPr>
        <a:xfrm>
          <a:off x="9391727" y="1379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90340</xdr:rowOff>
    </xdr:from>
    <xdr:ext cx="469744" cy="259045"/>
    <xdr:sp macro="" textlink="">
      <xdr:nvSpPr>
        <xdr:cNvPr id="368" name="n_2mainValue【公営住宅】&#10;一人当たり面積">
          <a:extLst>
            <a:ext uri="{FF2B5EF4-FFF2-40B4-BE49-F238E27FC236}">
              <a16:creationId xmlns:a16="http://schemas.microsoft.com/office/drawing/2014/main" id="{687E5512-DE2D-43AE-B5D7-9702D14B74F3}"/>
            </a:ext>
          </a:extLst>
        </xdr:cNvPr>
        <xdr:cNvSpPr txBox="1"/>
      </xdr:nvSpPr>
      <xdr:spPr>
        <a:xfrm>
          <a:off x="8515427" y="13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100855</xdr:rowOff>
    </xdr:from>
    <xdr:ext cx="469744" cy="259045"/>
    <xdr:sp macro="" textlink="">
      <xdr:nvSpPr>
        <xdr:cNvPr id="369" name="n_3mainValue【公営住宅】&#10;一人当たり面積">
          <a:extLst>
            <a:ext uri="{FF2B5EF4-FFF2-40B4-BE49-F238E27FC236}">
              <a16:creationId xmlns:a16="http://schemas.microsoft.com/office/drawing/2014/main" id="{C523D53E-76EA-474E-A0EE-D48AD019611B}"/>
            </a:ext>
          </a:extLst>
        </xdr:cNvPr>
        <xdr:cNvSpPr txBox="1"/>
      </xdr:nvSpPr>
      <xdr:spPr>
        <a:xfrm>
          <a:off x="76264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107714</xdr:rowOff>
    </xdr:from>
    <xdr:ext cx="469744" cy="259045"/>
    <xdr:sp macro="" textlink="">
      <xdr:nvSpPr>
        <xdr:cNvPr id="370" name="n_4mainValue【公営住宅】&#10;一人当たり面積">
          <a:extLst>
            <a:ext uri="{FF2B5EF4-FFF2-40B4-BE49-F238E27FC236}">
              <a16:creationId xmlns:a16="http://schemas.microsoft.com/office/drawing/2014/main" id="{42851984-02AE-47AD-86CA-BF11B676427D}"/>
            </a:ext>
          </a:extLst>
        </xdr:cNvPr>
        <xdr:cNvSpPr txBox="1"/>
      </xdr:nvSpPr>
      <xdr:spPr>
        <a:xfrm>
          <a:off x="6737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E0ADA56E-3963-431D-BC21-7E67E87FB1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B1A4F2FF-25F0-44E0-B0B3-D3FFF0BEBF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A5900C89-BE33-4C16-A93C-69E9E11428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48233B5D-6069-462A-8FAB-B7AEEBFABC6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DCA63B6B-441C-464D-A7D6-2C863F951D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B644C809-EC26-4B9D-9CBE-0591D0E889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7387FD56-EAEF-4188-AF08-36D508F6D3A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D1D9DB7C-38BE-4430-A03D-971C2E9D92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CEBBE611-B254-48B7-B510-3C293F8DA1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107BBCE3-90DE-4556-800F-E42EC4B3CCC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249164BF-4249-4558-9C16-564732D50C2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AA49C9D9-635A-4B1F-AF59-7491B91785C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2B35E1C9-217C-4A10-9BD4-82D21A3EFB0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5EC9C049-8EB8-4A4D-AC0D-76F9062A244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39C940F5-A56B-4FDA-9814-A26D548E92B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FE31CE1-4F3D-4B30-8C8E-1C1BBDF1BCA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a:extLst>
            <a:ext uri="{FF2B5EF4-FFF2-40B4-BE49-F238E27FC236}">
              <a16:creationId xmlns:a16="http://schemas.microsoft.com/office/drawing/2014/main" id="{CC67C462-88F3-4BD3-A080-CB8A5338BF9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a:extLst>
            <a:ext uri="{FF2B5EF4-FFF2-40B4-BE49-F238E27FC236}">
              <a16:creationId xmlns:a16="http://schemas.microsoft.com/office/drawing/2014/main" id="{AEFD25E6-B23D-4115-A85D-480B4C18C5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a:extLst>
            <a:ext uri="{FF2B5EF4-FFF2-40B4-BE49-F238E27FC236}">
              <a16:creationId xmlns:a16="http://schemas.microsoft.com/office/drawing/2014/main" id="{AF0A0E79-2325-4E19-ACA2-D0262C67C4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a:extLst>
            <a:ext uri="{FF2B5EF4-FFF2-40B4-BE49-F238E27FC236}">
              <a16:creationId xmlns:a16="http://schemas.microsoft.com/office/drawing/2014/main" id="{1B8BE2CA-143D-4A73-A9FA-B723402368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a:extLst>
            <a:ext uri="{FF2B5EF4-FFF2-40B4-BE49-F238E27FC236}">
              <a16:creationId xmlns:a16="http://schemas.microsoft.com/office/drawing/2014/main" id="{C0BBF3E9-1DDC-4F89-A57A-FB6C97E6D44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a:extLst>
            <a:ext uri="{FF2B5EF4-FFF2-40B4-BE49-F238E27FC236}">
              <a16:creationId xmlns:a16="http://schemas.microsoft.com/office/drawing/2014/main" id="{411CA4DA-395E-4614-A347-5EAF39EA120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a:extLst>
            <a:ext uri="{FF2B5EF4-FFF2-40B4-BE49-F238E27FC236}">
              <a16:creationId xmlns:a16="http://schemas.microsoft.com/office/drawing/2014/main" id="{DB64E6A4-4E78-4F7C-8278-D365DE613F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a:extLst>
            <a:ext uri="{FF2B5EF4-FFF2-40B4-BE49-F238E27FC236}">
              <a16:creationId xmlns:a16="http://schemas.microsoft.com/office/drawing/2014/main" id="{40699D98-F608-46E2-81E8-C63067DA71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a:extLst>
            <a:ext uri="{FF2B5EF4-FFF2-40B4-BE49-F238E27FC236}">
              <a16:creationId xmlns:a16="http://schemas.microsoft.com/office/drawing/2014/main" id="{A5FE3392-6DD2-4772-9E05-908856F0D6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a:extLst>
            <a:ext uri="{FF2B5EF4-FFF2-40B4-BE49-F238E27FC236}">
              <a16:creationId xmlns:a16="http://schemas.microsoft.com/office/drawing/2014/main" id="{00EA5E88-1205-44B0-B32E-0F094DE6ED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a:extLst>
            <a:ext uri="{FF2B5EF4-FFF2-40B4-BE49-F238E27FC236}">
              <a16:creationId xmlns:a16="http://schemas.microsoft.com/office/drawing/2014/main" id="{5202CD05-ED0A-43B6-AB43-2907770B58A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a:extLst>
            <a:ext uri="{FF2B5EF4-FFF2-40B4-BE49-F238E27FC236}">
              <a16:creationId xmlns:a16="http://schemas.microsoft.com/office/drawing/2014/main" id="{3B38F4B5-C001-49A0-B13B-15BA9797A60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a:extLst>
            <a:ext uri="{FF2B5EF4-FFF2-40B4-BE49-F238E27FC236}">
              <a16:creationId xmlns:a16="http://schemas.microsoft.com/office/drawing/2014/main" id="{0FC959B6-E38A-475B-9693-9FBCA7270B0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a:extLst>
            <a:ext uri="{FF2B5EF4-FFF2-40B4-BE49-F238E27FC236}">
              <a16:creationId xmlns:a16="http://schemas.microsoft.com/office/drawing/2014/main" id="{8A7AB1AB-A2B4-483A-BDFA-947522469C3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a:extLst>
            <a:ext uri="{FF2B5EF4-FFF2-40B4-BE49-F238E27FC236}">
              <a16:creationId xmlns:a16="http://schemas.microsoft.com/office/drawing/2014/main" id="{6D37C733-1400-45EF-9698-15CF5EFC69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a:extLst>
            <a:ext uri="{FF2B5EF4-FFF2-40B4-BE49-F238E27FC236}">
              <a16:creationId xmlns:a16="http://schemas.microsoft.com/office/drawing/2014/main" id="{95B46C55-F053-425E-9289-24422DAAA8E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a:extLst>
            <a:ext uri="{FF2B5EF4-FFF2-40B4-BE49-F238E27FC236}">
              <a16:creationId xmlns:a16="http://schemas.microsoft.com/office/drawing/2014/main" id="{119DB6A5-5432-4955-ACB5-EAB433177BB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a:extLst>
            <a:ext uri="{FF2B5EF4-FFF2-40B4-BE49-F238E27FC236}">
              <a16:creationId xmlns:a16="http://schemas.microsoft.com/office/drawing/2014/main" id="{DCB52F20-77F0-481C-96D8-1F685CD1821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a:extLst>
            <a:ext uri="{FF2B5EF4-FFF2-40B4-BE49-F238E27FC236}">
              <a16:creationId xmlns:a16="http://schemas.microsoft.com/office/drawing/2014/main" id="{3526076D-2910-45BB-8A4A-9024146B493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a:extLst>
            <a:ext uri="{FF2B5EF4-FFF2-40B4-BE49-F238E27FC236}">
              <a16:creationId xmlns:a16="http://schemas.microsoft.com/office/drawing/2014/main" id="{7945803E-4DC8-408D-9947-89B2E25DBB3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a:extLst>
            <a:ext uri="{FF2B5EF4-FFF2-40B4-BE49-F238E27FC236}">
              <a16:creationId xmlns:a16="http://schemas.microsoft.com/office/drawing/2014/main" id="{4A7A9AB8-1F46-4981-B849-BADE4CBAB62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AFD63D2C-3886-47B7-A566-D63AFF6A3C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a:extLst>
            <a:ext uri="{FF2B5EF4-FFF2-40B4-BE49-F238E27FC236}">
              <a16:creationId xmlns:a16="http://schemas.microsoft.com/office/drawing/2014/main" id="{67021760-61E1-46E0-8FEF-574AB089F3C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8FB35D2A-6488-4DBB-80A3-0B7D638E833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a:extLst>
            <a:ext uri="{FF2B5EF4-FFF2-40B4-BE49-F238E27FC236}">
              <a16:creationId xmlns:a16="http://schemas.microsoft.com/office/drawing/2014/main" id="{40E9CB7F-BA96-4ACC-8999-971609BB8449}"/>
            </a:ext>
          </a:extLst>
        </xdr:cNvPr>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a:extLst>
            <a:ext uri="{FF2B5EF4-FFF2-40B4-BE49-F238E27FC236}">
              <a16:creationId xmlns:a16="http://schemas.microsoft.com/office/drawing/2014/main" id="{EA780E7D-D664-41BB-848B-B3251AF17D4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a:extLst>
            <a:ext uri="{FF2B5EF4-FFF2-40B4-BE49-F238E27FC236}">
              <a16:creationId xmlns:a16="http://schemas.microsoft.com/office/drawing/2014/main" id="{EFF66D61-BE5F-4EE1-AADE-692CDAE4110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4239C4A3-B5DD-4671-AAB5-D3BD9024C79C}"/>
            </a:ext>
          </a:extLst>
        </xdr:cNvPr>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a:extLst>
            <a:ext uri="{FF2B5EF4-FFF2-40B4-BE49-F238E27FC236}">
              <a16:creationId xmlns:a16="http://schemas.microsoft.com/office/drawing/2014/main" id="{DF0CEB8A-CB0D-4A1E-8E78-F454F70FEFC1}"/>
            </a:ext>
          </a:extLst>
        </xdr:cNvPr>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B4540262-6871-4ED4-90B3-698F00FA9586}"/>
            </a:ext>
          </a:extLst>
        </xdr:cNvPr>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a:extLst>
            <a:ext uri="{FF2B5EF4-FFF2-40B4-BE49-F238E27FC236}">
              <a16:creationId xmlns:a16="http://schemas.microsoft.com/office/drawing/2014/main" id="{FC1C440C-E4A3-48EF-B36A-B395DD7C46EF}"/>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a:extLst>
            <a:ext uri="{FF2B5EF4-FFF2-40B4-BE49-F238E27FC236}">
              <a16:creationId xmlns:a16="http://schemas.microsoft.com/office/drawing/2014/main" id="{B420264D-AB94-462C-B32A-3DCE2071BABF}"/>
            </a:ext>
          </a:extLst>
        </xdr:cNvPr>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a:extLst>
            <a:ext uri="{FF2B5EF4-FFF2-40B4-BE49-F238E27FC236}">
              <a16:creationId xmlns:a16="http://schemas.microsoft.com/office/drawing/2014/main" id="{893A2EEB-41AB-429E-B301-9327158C1EF1}"/>
            </a:ext>
          </a:extLst>
        </xdr:cNvPr>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a:extLst>
            <a:ext uri="{FF2B5EF4-FFF2-40B4-BE49-F238E27FC236}">
              <a16:creationId xmlns:a16="http://schemas.microsoft.com/office/drawing/2014/main" id="{B4A729C2-69E3-4E70-BD96-F3579BCFA6A4}"/>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a:extLst>
            <a:ext uri="{FF2B5EF4-FFF2-40B4-BE49-F238E27FC236}">
              <a16:creationId xmlns:a16="http://schemas.microsoft.com/office/drawing/2014/main" id="{6B1009E4-A079-4216-B470-FE14973B88EF}"/>
            </a:ext>
          </a:extLst>
        </xdr:cNvPr>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2EF4F49B-ECA5-4CA7-B254-D41EB684296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F7390221-0CE1-4CA8-ABC0-303DA14B25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7C99F17C-0926-462C-81C4-6B673A29A32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468CB081-1A39-423C-BC19-E3CB17EB642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805D34DA-8404-4B0E-A158-694000EC56B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27" name="楕円 426">
          <a:extLst>
            <a:ext uri="{FF2B5EF4-FFF2-40B4-BE49-F238E27FC236}">
              <a16:creationId xmlns:a16="http://schemas.microsoft.com/office/drawing/2014/main" id="{D9999E99-DC37-46D7-9864-1554F43B3D84}"/>
            </a:ext>
          </a:extLst>
        </xdr:cNvPr>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D955AE76-5448-42BC-9915-0CA414EEEE52}"/>
            </a:ext>
          </a:extLst>
        </xdr:cNvPr>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147320</xdr:rowOff>
    </xdr:from>
    <xdr:to>
      <xdr:col>81</xdr:col>
      <xdr:colOff>101600</xdr:colOff>
      <xdr:row>39</xdr:row>
      <xdr:rowOff>77470</xdr:rowOff>
    </xdr:to>
    <xdr:sp macro="" textlink="">
      <xdr:nvSpPr>
        <xdr:cNvPr id="429" name="楕円 428">
          <a:extLst>
            <a:ext uri="{FF2B5EF4-FFF2-40B4-BE49-F238E27FC236}">
              <a16:creationId xmlns:a16="http://schemas.microsoft.com/office/drawing/2014/main" id="{B83DFC59-24A9-4870-BBF8-96411F18D80C}"/>
            </a:ext>
          </a:extLst>
        </xdr:cNvPr>
        <xdr:cNvSpPr/>
      </xdr:nvSpPr>
      <xdr:spPr>
        <a:xfrm>
          <a:off x="1543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26670</xdr:rowOff>
    </xdr:from>
    <xdr:to>
      <xdr:col>85</xdr:col>
      <xdr:colOff>127000</xdr:colOff>
      <xdr:row>39</xdr:row>
      <xdr:rowOff>68580</xdr:rowOff>
    </xdr:to>
    <xdr:cxnSp macro="">
      <xdr:nvCxnSpPr>
        <xdr:cNvPr id="430" name="直線コネクタ 429">
          <a:extLst>
            <a:ext uri="{FF2B5EF4-FFF2-40B4-BE49-F238E27FC236}">
              <a16:creationId xmlns:a16="http://schemas.microsoft.com/office/drawing/2014/main" id="{D5FFA9EC-E465-4259-A3F9-2E899A415A5C}"/>
            </a:ext>
          </a:extLst>
        </xdr:cNvPr>
        <xdr:cNvCxnSpPr/>
      </xdr:nvCxnSpPr>
      <xdr:spPr>
        <a:xfrm>
          <a:off x="15481300" y="67132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126365</xdr:rowOff>
    </xdr:from>
    <xdr:to>
      <xdr:col>76</xdr:col>
      <xdr:colOff>165100</xdr:colOff>
      <xdr:row>39</xdr:row>
      <xdr:rowOff>56515</xdr:rowOff>
    </xdr:to>
    <xdr:sp macro="" textlink="">
      <xdr:nvSpPr>
        <xdr:cNvPr id="431" name="楕円 430">
          <a:extLst>
            <a:ext uri="{FF2B5EF4-FFF2-40B4-BE49-F238E27FC236}">
              <a16:creationId xmlns:a16="http://schemas.microsoft.com/office/drawing/2014/main" id="{950F0126-D4E1-4D5E-8303-669C8B320C75}"/>
            </a:ext>
          </a:extLst>
        </xdr:cNvPr>
        <xdr:cNvSpPr/>
      </xdr:nvSpPr>
      <xdr:spPr>
        <a:xfrm>
          <a:off x="14541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xdr:rowOff>
    </xdr:from>
    <xdr:to>
      <xdr:col>81</xdr:col>
      <xdr:colOff>50800</xdr:colOff>
      <xdr:row>39</xdr:row>
      <xdr:rowOff>26670</xdr:rowOff>
    </xdr:to>
    <xdr:cxnSp macro="">
      <xdr:nvCxnSpPr>
        <xdr:cNvPr id="432" name="直線コネクタ 431">
          <a:extLst>
            <a:ext uri="{FF2B5EF4-FFF2-40B4-BE49-F238E27FC236}">
              <a16:creationId xmlns:a16="http://schemas.microsoft.com/office/drawing/2014/main" id="{A426C0FD-31FF-45B1-86C5-AF5BBAF422B6}"/>
            </a:ext>
          </a:extLst>
        </xdr:cNvPr>
        <xdr:cNvCxnSpPr/>
      </xdr:nvCxnSpPr>
      <xdr:spPr>
        <a:xfrm>
          <a:off x="14592300" y="669226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433" name="楕円 432">
          <a:extLst>
            <a:ext uri="{FF2B5EF4-FFF2-40B4-BE49-F238E27FC236}">
              <a16:creationId xmlns:a16="http://schemas.microsoft.com/office/drawing/2014/main" id="{7CFA730C-36E4-4996-9E47-5FEAF244106A}"/>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5715</xdr:rowOff>
    </xdr:to>
    <xdr:cxnSp macro="">
      <xdr:nvCxnSpPr>
        <xdr:cNvPr id="434" name="直線コネクタ 433">
          <a:extLst>
            <a:ext uri="{FF2B5EF4-FFF2-40B4-BE49-F238E27FC236}">
              <a16:creationId xmlns:a16="http://schemas.microsoft.com/office/drawing/2014/main" id="{24B131B3-430E-409A-833C-560C94E6481A}"/>
            </a:ext>
          </a:extLst>
        </xdr:cNvPr>
        <xdr:cNvCxnSpPr/>
      </xdr:nvCxnSpPr>
      <xdr:spPr>
        <a:xfrm>
          <a:off x="13703300" y="6692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xdr:rowOff>
    </xdr:from>
    <xdr:to>
      <xdr:col>67</xdr:col>
      <xdr:colOff>101600</xdr:colOff>
      <xdr:row>38</xdr:row>
      <xdr:rowOff>115570</xdr:rowOff>
    </xdr:to>
    <xdr:sp macro="" textlink="">
      <xdr:nvSpPr>
        <xdr:cNvPr id="435" name="楕円 434">
          <a:extLst>
            <a:ext uri="{FF2B5EF4-FFF2-40B4-BE49-F238E27FC236}">
              <a16:creationId xmlns:a16="http://schemas.microsoft.com/office/drawing/2014/main" id="{7B3E11F1-A3C5-472E-BA01-C99A1990A8C8}"/>
            </a:ext>
          </a:extLst>
        </xdr:cNvPr>
        <xdr:cNvSpPr/>
      </xdr:nvSpPr>
      <xdr:spPr>
        <a:xfrm>
          <a:off x="12763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64770</xdr:rowOff>
    </xdr:from>
    <xdr:to>
      <xdr:col>71</xdr:col>
      <xdr:colOff>177800</xdr:colOff>
      <xdr:row>39</xdr:row>
      <xdr:rowOff>5715</xdr:rowOff>
    </xdr:to>
    <xdr:cxnSp macro="">
      <xdr:nvCxnSpPr>
        <xdr:cNvPr id="436" name="直線コネクタ 435">
          <a:extLst>
            <a:ext uri="{FF2B5EF4-FFF2-40B4-BE49-F238E27FC236}">
              <a16:creationId xmlns:a16="http://schemas.microsoft.com/office/drawing/2014/main" id="{5E56392B-06EC-41A2-B1BC-2D6D578462F1}"/>
            </a:ext>
          </a:extLst>
        </xdr:cNvPr>
        <xdr:cNvCxnSpPr/>
      </xdr:nvCxnSpPr>
      <xdr:spPr>
        <a:xfrm>
          <a:off x="12814300" y="6579870"/>
          <a:ext cx="8890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66947968-31B8-467D-96FD-1A74A1401B85}"/>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391C5EF7-8707-4E1C-89DF-B86DDD75A572}"/>
            </a:ext>
          </a:extLst>
        </xdr:cNvPr>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4ADBC0A1-B47B-4045-A7B9-AB25D0E72AFB}"/>
            </a:ext>
          </a:extLst>
        </xdr:cNvPr>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B9EE0548-96B8-47C6-9E95-2357E78B9825}"/>
            </a:ext>
          </a:extLst>
        </xdr:cNvPr>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68597</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C007D9BD-1852-46F6-805E-D6B2362ED9D1}"/>
            </a:ext>
          </a:extLst>
        </xdr:cNvPr>
        <xdr:cNvSpPr txBox="1"/>
      </xdr:nvSpPr>
      <xdr:spPr>
        <a:xfrm>
          <a:off x="152660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47642</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ECA0E933-B0F2-46C1-B9F1-09E02F2622DA}"/>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46008C5F-DE41-4A9E-ADA2-3F19C7E97FF7}"/>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ACDF42F6-0F9E-4B1C-A862-36477D04983C}"/>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A5B67970-6543-41EE-83C0-40E857293F3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F9EB52C6-21C7-44B9-9B61-9C73F688856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203746EE-D534-4C73-9A59-4AAC3FEAEC2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CF69EC7E-A85F-4E21-9548-8415F80AAF0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0EAD1BBB-E510-4025-9F6B-57CFCA3B99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4AD2D91B-D9FA-40BC-A2F7-E26EFC5A1E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1CAE7195-ADC1-48C9-A8DD-9A4D7FD8890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8D0124B1-2B08-412A-BD18-811F9B4AE3D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2ABCCE6B-DE10-4096-95E2-73822E61B74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F388ED7A-10E4-472A-9351-AA508B2E2C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0C3AB6CC-074B-4DE4-AA30-56297D033A5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5D263ABD-7286-4C62-ABC3-7D7E33AE8652}"/>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F2ED606B-928B-4AF8-8FC5-5D82490EE9B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0F2A78CD-761A-4EAC-AC14-798A10DCC14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A0EA8ACA-278B-4248-ACE6-8DB9613E3F4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9127F0C9-3E5A-4731-84CE-D65A48AA42CB}"/>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C4ACE6ED-F857-4988-B5BD-39D7087BE20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49687FA3-FC54-4E88-85A2-E3B9AED4BC17}"/>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57D35D58-DA7A-4ADC-8B22-E5234394B6F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FFA81AA0-3C25-4039-8DFC-57A52CCE6A39}"/>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BCE84509-F5BA-47CD-A0FE-AD58DA4C4F1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992C2F09-28E8-4417-8B57-A6A0C6092AD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72C8145A-173B-44EA-A918-78C3CD690C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a:extLst>
            <a:ext uri="{FF2B5EF4-FFF2-40B4-BE49-F238E27FC236}">
              <a16:creationId xmlns:a16="http://schemas.microsoft.com/office/drawing/2014/main" id="{27BAA500-1D11-4412-AD05-7C6CD0FFD325}"/>
            </a:ext>
          </a:extLst>
        </xdr:cNvPr>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79C1A1FB-5B49-4063-964C-BC202C931CA9}"/>
            </a:ext>
          </a:extLst>
        </xdr:cNvPr>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a:extLst>
            <a:ext uri="{FF2B5EF4-FFF2-40B4-BE49-F238E27FC236}">
              <a16:creationId xmlns:a16="http://schemas.microsoft.com/office/drawing/2014/main" id="{53ED6E54-D6FF-4E07-BF99-3B9BF24C2773}"/>
            </a:ext>
          </a:extLst>
        </xdr:cNvPr>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AAC98EA4-D7E4-447D-AE35-DA3D3E4F9572}"/>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a:extLst>
            <a:ext uri="{FF2B5EF4-FFF2-40B4-BE49-F238E27FC236}">
              <a16:creationId xmlns:a16="http://schemas.microsoft.com/office/drawing/2014/main" id="{CD727FFF-782E-46AB-8C37-04792902F6A4}"/>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156227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F124C2BD-5791-4616-92F7-A10AB1EA8FA6}"/>
            </a:ext>
          </a:extLst>
        </xdr:cNvPr>
        <xdr:cNvSpPr txBox="1"/>
      </xdr:nvSpPr>
      <xdr:spPr>
        <a:xfrm>
          <a:off x="221996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a:extLst>
            <a:ext uri="{FF2B5EF4-FFF2-40B4-BE49-F238E27FC236}">
              <a16:creationId xmlns:a16="http://schemas.microsoft.com/office/drawing/2014/main" id="{7DE35026-4653-4B5A-9ABC-0F7EF053BBAF}"/>
            </a:ext>
          </a:extLst>
        </xdr:cNvPr>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a:extLst>
            <a:ext uri="{FF2B5EF4-FFF2-40B4-BE49-F238E27FC236}">
              <a16:creationId xmlns:a16="http://schemas.microsoft.com/office/drawing/2014/main" id="{E2EF0C32-E088-497A-BD66-5FF8E17C0B91}"/>
            </a:ext>
          </a:extLst>
        </xdr:cNvPr>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a:extLst>
            <a:ext uri="{FF2B5EF4-FFF2-40B4-BE49-F238E27FC236}">
              <a16:creationId xmlns:a16="http://schemas.microsoft.com/office/drawing/2014/main" id="{AA536F3D-0FD2-4859-9716-0AE81AE72E50}"/>
            </a:ext>
          </a:extLst>
        </xdr:cNvPr>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a:extLst>
            <a:ext uri="{FF2B5EF4-FFF2-40B4-BE49-F238E27FC236}">
              <a16:creationId xmlns:a16="http://schemas.microsoft.com/office/drawing/2014/main" id="{12C73A0E-7607-4DC0-9D55-3A3E18D37F61}"/>
            </a:ext>
          </a:extLst>
        </xdr:cNvPr>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a:extLst>
            <a:ext uri="{FF2B5EF4-FFF2-40B4-BE49-F238E27FC236}">
              <a16:creationId xmlns:a16="http://schemas.microsoft.com/office/drawing/2014/main" id="{628FDBA7-F18E-4389-B83B-4A5860D64290}"/>
            </a:ext>
          </a:extLst>
        </xdr:cNvPr>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1594998D-C4B0-4AA8-A492-481D8515E6E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28D630DD-3A96-42A6-A432-5B4F6892E24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28EE2461-0B42-487E-B03A-04FB550CD96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B3980E6D-8ED7-4A56-8858-5D41760BFB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C37FCD-FE54-483A-9C55-DFA3C78EB0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67310</xdr:rowOff>
    </xdr:from>
    <xdr:to>
      <xdr:col>116</xdr:col>
      <xdr:colOff>114300</xdr:colOff>
      <xdr:row>37</xdr:row>
      <xdr:rowOff>168910</xdr:rowOff>
    </xdr:to>
    <xdr:sp macro="" textlink="">
      <xdr:nvSpPr>
        <xdr:cNvPr id="484" name="楕円 483">
          <a:extLst>
            <a:ext uri="{FF2B5EF4-FFF2-40B4-BE49-F238E27FC236}">
              <a16:creationId xmlns:a16="http://schemas.microsoft.com/office/drawing/2014/main" id="{046A330F-1C87-49EE-9E14-0085E9CD5D9E}"/>
            </a:ext>
          </a:extLst>
        </xdr:cNvPr>
        <xdr:cNvSpPr/>
      </xdr:nvSpPr>
      <xdr:spPr>
        <a:xfrm>
          <a:off x="22110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90187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8B062B4E-2E50-4BFA-9E08-7D78120D44C4}"/>
            </a:ext>
          </a:extLst>
        </xdr:cNvPr>
        <xdr:cNvSpPr txBox="1"/>
      </xdr:nvSpPr>
      <xdr:spPr>
        <a:xfrm>
          <a:off x="221996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486" name="楕円 485">
          <a:extLst>
            <a:ext uri="{FF2B5EF4-FFF2-40B4-BE49-F238E27FC236}">
              <a16:creationId xmlns:a16="http://schemas.microsoft.com/office/drawing/2014/main" id="{042E8527-EA1F-478F-B5E4-743D88B28F03}"/>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118110</xdr:rowOff>
    </xdr:from>
    <xdr:to>
      <xdr:col>116</xdr:col>
      <xdr:colOff>63500</xdr:colOff>
      <xdr:row>37</xdr:row>
      <xdr:rowOff>133350</xdr:rowOff>
    </xdr:to>
    <xdr:cxnSp macro="">
      <xdr:nvCxnSpPr>
        <xdr:cNvPr id="487" name="直線コネクタ 486">
          <a:extLst>
            <a:ext uri="{FF2B5EF4-FFF2-40B4-BE49-F238E27FC236}">
              <a16:creationId xmlns:a16="http://schemas.microsoft.com/office/drawing/2014/main" id="{45692B30-E524-4D12-8DFC-F0BD4BD76841}"/>
            </a:ext>
          </a:extLst>
        </xdr:cNvPr>
        <xdr:cNvCxnSpPr/>
      </xdr:nvCxnSpPr>
      <xdr:spPr>
        <a:xfrm flipV="1">
          <a:off x="21323300" y="6461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10160</xdr:rowOff>
    </xdr:from>
    <xdr:to>
      <xdr:col>107</xdr:col>
      <xdr:colOff>101600</xdr:colOff>
      <xdr:row>38</xdr:row>
      <xdr:rowOff>111760</xdr:rowOff>
    </xdr:to>
    <xdr:sp macro="" textlink="">
      <xdr:nvSpPr>
        <xdr:cNvPr id="488" name="楕円 487">
          <a:extLst>
            <a:ext uri="{FF2B5EF4-FFF2-40B4-BE49-F238E27FC236}">
              <a16:creationId xmlns:a16="http://schemas.microsoft.com/office/drawing/2014/main" id="{22488140-3893-420A-9D38-0EF06111CDDF}"/>
            </a:ext>
          </a:extLst>
        </xdr:cNvPr>
        <xdr:cNvSpPr/>
      </xdr:nvSpPr>
      <xdr:spPr>
        <a:xfrm>
          <a:off x="20383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38</xdr:row>
      <xdr:rowOff>60960</xdr:rowOff>
    </xdr:to>
    <xdr:cxnSp macro="">
      <xdr:nvCxnSpPr>
        <xdr:cNvPr id="489" name="直線コネクタ 488">
          <a:extLst>
            <a:ext uri="{FF2B5EF4-FFF2-40B4-BE49-F238E27FC236}">
              <a16:creationId xmlns:a16="http://schemas.microsoft.com/office/drawing/2014/main" id="{E4AB3BC4-9087-44BB-B9B0-D8F01ABB9502}"/>
            </a:ext>
          </a:extLst>
        </xdr:cNvPr>
        <xdr:cNvCxnSpPr/>
      </xdr:nvCxnSpPr>
      <xdr:spPr>
        <a:xfrm flipV="1">
          <a:off x="20434300" y="6477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90" name="楕円 489">
          <a:extLst>
            <a:ext uri="{FF2B5EF4-FFF2-40B4-BE49-F238E27FC236}">
              <a16:creationId xmlns:a16="http://schemas.microsoft.com/office/drawing/2014/main" id="{96A22AF5-66B2-41E9-9DDB-B8E6E9D30EBB}"/>
            </a:ext>
          </a:extLst>
        </xdr:cNvPr>
        <xdr:cNvSpPr/>
      </xdr:nvSpPr>
      <xdr:spPr>
        <a:xfrm>
          <a:off x="19494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60960</xdr:rowOff>
    </xdr:from>
    <xdr:to>
      <xdr:col>107</xdr:col>
      <xdr:colOff>50800</xdr:colOff>
      <xdr:row>38</xdr:row>
      <xdr:rowOff>76200</xdr:rowOff>
    </xdr:to>
    <xdr:cxnSp macro="">
      <xdr:nvCxnSpPr>
        <xdr:cNvPr id="491" name="直線コネクタ 490">
          <a:extLst>
            <a:ext uri="{FF2B5EF4-FFF2-40B4-BE49-F238E27FC236}">
              <a16:creationId xmlns:a16="http://schemas.microsoft.com/office/drawing/2014/main" id="{008EA280-4CB1-431B-B24F-BB083FB49CA9}"/>
            </a:ext>
          </a:extLst>
        </xdr:cNvPr>
        <xdr:cNvCxnSpPr/>
      </xdr:nvCxnSpPr>
      <xdr:spPr>
        <a:xfrm flipV="1">
          <a:off x="19545300" y="6576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36830</xdr:rowOff>
    </xdr:from>
    <xdr:to>
      <xdr:col>98</xdr:col>
      <xdr:colOff>38100</xdr:colOff>
      <xdr:row>38</xdr:row>
      <xdr:rowOff>138430</xdr:rowOff>
    </xdr:to>
    <xdr:sp macro="" textlink="">
      <xdr:nvSpPr>
        <xdr:cNvPr id="492" name="楕円 491">
          <a:extLst>
            <a:ext uri="{FF2B5EF4-FFF2-40B4-BE49-F238E27FC236}">
              <a16:creationId xmlns:a16="http://schemas.microsoft.com/office/drawing/2014/main" id="{F1E6F15E-8420-4C7E-A8F9-D91E7B9BC95B}"/>
            </a:ext>
          </a:extLst>
        </xdr:cNvPr>
        <xdr:cNvSpPr/>
      </xdr:nvSpPr>
      <xdr:spPr>
        <a:xfrm>
          <a:off x="18605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76200</xdr:rowOff>
    </xdr:from>
    <xdr:to>
      <xdr:col>102</xdr:col>
      <xdr:colOff>114300</xdr:colOff>
      <xdr:row>38</xdr:row>
      <xdr:rowOff>87630</xdr:rowOff>
    </xdr:to>
    <xdr:cxnSp macro="">
      <xdr:nvCxnSpPr>
        <xdr:cNvPr id="493" name="直線コネクタ 492">
          <a:extLst>
            <a:ext uri="{FF2B5EF4-FFF2-40B4-BE49-F238E27FC236}">
              <a16:creationId xmlns:a16="http://schemas.microsoft.com/office/drawing/2014/main" id="{758C9993-3EA8-49CC-8C62-27DAA7AFF2AF}"/>
            </a:ext>
          </a:extLst>
        </xdr:cNvPr>
        <xdr:cNvCxnSpPr/>
      </xdr:nvCxnSpPr>
      <xdr:spPr>
        <a:xfrm flipV="1">
          <a:off x="18656300" y="65913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121937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777974F1-E703-47B5-9338-3222D72ECAEA}"/>
            </a:ext>
          </a:extLst>
        </xdr:cNvPr>
        <xdr:cNvSpPr txBox="1"/>
      </xdr:nvSpPr>
      <xdr:spPr>
        <a:xfrm>
          <a:off x="210757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118127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A0DA529C-5093-44CF-B24D-23DA7FBDAD14}"/>
            </a:ext>
          </a:extLst>
        </xdr:cNvPr>
        <xdr:cNvSpPr txBox="1"/>
      </xdr:nvSpPr>
      <xdr:spPr>
        <a:xfrm>
          <a:off x="20199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137177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59E57743-B54D-4F7B-8620-E3F132425CEA}"/>
            </a:ext>
          </a:extLst>
        </xdr:cNvPr>
        <xdr:cNvSpPr txBox="1"/>
      </xdr:nvSpPr>
      <xdr:spPr>
        <a:xfrm>
          <a:off x="19310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5E4327F8-0119-49F1-84CF-CD6310558B96}"/>
            </a:ext>
          </a:extLst>
        </xdr:cNvPr>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8B3630BF-8194-48F2-B1C0-4866928FE851}"/>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9C031295-CF71-4708-A81D-E3C03D834F89}"/>
            </a:ext>
          </a:extLst>
        </xdr:cNvPr>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05070601-9E75-44FF-BB3D-5D4F31543203}"/>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129557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AAD38805-550E-4762-A2D9-B37587F5D724}"/>
            </a:ext>
          </a:extLst>
        </xdr:cNvPr>
        <xdr:cNvSpPr txBox="1"/>
      </xdr:nvSpPr>
      <xdr:spPr>
        <a:xfrm>
          <a:off x="184214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09E06E76-9863-4C1B-8BC6-572EC8E213D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30964CEB-8E42-4F9A-AF4A-59537A7F8AE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85695E34-BD4C-409E-AAF6-3E4047F0F7C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DC9DB28F-9ECC-43CB-9AB6-68C5A022087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C2E8A723-6721-4245-BCEA-1702753231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ECC346BB-D35C-4006-9660-06569EF16A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2E256D4C-DDA5-4EA9-A631-0821C13F2D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90DA94E5-8190-49C3-90FF-50A1C5E573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0EE1299B-5FB8-434A-A6DF-E6732922E9C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8016819C-885C-405B-923D-6188360D67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a:extLst>
            <a:ext uri="{FF2B5EF4-FFF2-40B4-BE49-F238E27FC236}">
              <a16:creationId xmlns:a16="http://schemas.microsoft.com/office/drawing/2014/main" id="{8152F280-247A-4327-BDB8-6134BF91680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a:extLst>
            <a:ext uri="{FF2B5EF4-FFF2-40B4-BE49-F238E27FC236}">
              <a16:creationId xmlns:a16="http://schemas.microsoft.com/office/drawing/2014/main" id="{C82689C5-F192-4EE3-91A9-9AE28ECC0CAD}"/>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a:extLst>
            <a:ext uri="{FF2B5EF4-FFF2-40B4-BE49-F238E27FC236}">
              <a16:creationId xmlns:a16="http://schemas.microsoft.com/office/drawing/2014/main" id="{94B3071A-11CA-4C3B-88E4-5657339B8AFB}"/>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a:extLst>
            <a:ext uri="{FF2B5EF4-FFF2-40B4-BE49-F238E27FC236}">
              <a16:creationId xmlns:a16="http://schemas.microsoft.com/office/drawing/2014/main" id="{11FEE7A8-ED24-4C64-BEE6-2CC7478A1174}"/>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a:extLst>
            <a:ext uri="{FF2B5EF4-FFF2-40B4-BE49-F238E27FC236}">
              <a16:creationId xmlns:a16="http://schemas.microsoft.com/office/drawing/2014/main" id="{13A72373-21D2-49C0-A7B1-D63C0421C66C}"/>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a:extLst>
            <a:ext uri="{FF2B5EF4-FFF2-40B4-BE49-F238E27FC236}">
              <a16:creationId xmlns:a16="http://schemas.microsoft.com/office/drawing/2014/main" id="{F01B0649-705B-4775-9FFA-009946EE11A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a:extLst>
            <a:ext uri="{FF2B5EF4-FFF2-40B4-BE49-F238E27FC236}">
              <a16:creationId xmlns:a16="http://schemas.microsoft.com/office/drawing/2014/main" id="{C2A19C17-295F-4B59-A32A-265350C6CDF9}"/>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57FD4D1-F816-4C18-8C65-2CE5F268157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28B93462-122D-42A9-B85E-D3CFAA12164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a:extLst>
            <a:ext uri="{FF2B5EF4-FFF2-40B4-BE49-F238E27FC236}">
              <a16:creationId xmlns:a16="http://schemas.microsoft.com/office/drawing/2014/main" id="{EC311C6A-8EC7-4D32-AED3-817ED4E3B99D}"/>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a:extLst>
            <a:ext uri="{FF2B5EF4-FFF2-40B4-BE49-F238E27FC236}">
              <a16:creationId xmlns:a16="http://schemas.microsoft.com/office/drawing/2014/main" id="{50D7DDE2-7685-4DB6-BDA0-BCD9ADA143C3}"/>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a:extLst>
            <a:ext uri="{FF2B5EF4-FFF2-40B4-BE49-F238E27FC236}">
              <a16:creationId xmlns:a16="http://schemas.microsoft.com/office/drawing/2014/main" id="{CA8F6DC5-0F0D-4D74-BFA1-DC1506180757}"/>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a:extLst>
            <a:ext uri="{FF2B5EF4-FFF2-40B4-BE49-F238E27FC236}">
              <a16:creationId xmlns:a16="http://schemas.microsoft.com/office/drawing/2014/main" id="{58D6057B-09F3-4616-8B32-445716D1932D}"/>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a:extLst>
            <a:ext uri="{FF2B5EF4-FFF2-40B4-BE49-F238E27FC236}">
              <a16:creationId xmlns:a16="http://schemas.microsoft.com/office/drawing/2014/main" id="{B08ACABC-3AEE-447B-BE78-A9D6B2DA4733}"/>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a:extLst>
            <a:ext uri="{FF2B5EF4-FFF2-40B4-BE49-F238E27FC236}">
              <a16:creationId xmlns:a16="http://schemas.microsoft.com/office/drawing/2014/main" id="{2FD49F5C-4FB5-4C35-B6CA-3D1CA5896CD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516020D4-491C-4542-8794-87F1B282547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A3AC70E6-4484-4239-A06B-E9A6EB87720C}"/>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2F3064A0-65D7-420D-90EF-5F5830B75B2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a:extLst>
            <a:ext uri="{FF2B5EF4-FFF2-40B4-BE49-F238E27FC236}">
              <a16:creationId xmlns:a16="http://schemas.microsoft.com/office/drawing/2014/main" id="{EF04B784-7F0A-4C79-8250-ED9DD2FE30FB}"/>
            </a:ext>
          </a:extLst>
        </xdr:cNvPr>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D934E46-BED8-4575-95BC-B69A986D1931}"/>
            </a:ext>
          </a:extLst>
        </xdr:cNvPr>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a:extLst>
            <a:ext uri="{FF2B5EF4-FFF2-40B4-BE49-F238E27FC236}">
              <a16:creationId xmlns:a16="http://schemas.microsoft.com/office/drawing/2014/main" id="{B34C1E00-0EEA-479A-946C-EC47E99DF740}"/>
            </a:ext>
          </a:extLst>
        </xdr:cNvPr>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FF67AA86-DA0F-45E8-8A69-73F2CC4F72FC}"/>
            </a:ext>
          </a:extLst>
        </xdr:cNvPr>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a:extLst>
            <a:ext uri="{FF2B5EF4-FFF2-40B4-BE49-F238E27FC236}">
              <a16:creationId xmlns:a16="http://schemas.microsoft.com/office/drawing/2014/main" id="{F93A0B7C-F744-4F4D-881E-2F7230DAAD63}"/>
            </a:ext>
          </a:extLst>
        </xdr:cNvPr>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152099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B9C89009-1605-40A2-A30B-5228B6633FA6}"/>
            </a:ext>
          </a:extLst>
        </xdr:cNvPr>
        <xdr:cNvSpPr txBox="1"/>
      </xdr:nvSpPr>
      <xdr:spPr>
        <a:xfrm>
          <a:off x="16357600" y="10096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a:extLst>
            <a:ext uri="{FF2B5EF4-FFF2-40B4-BE49-F238E27FC236}">
              <a16:creationId xmlns:a16="http://schemas.microsoft.com/office/drawing/2014/main" id="{70C6A9EB-3CBE-438A-A498-EBF7575843D6}"/>
            </a:ext>
          </a:extLst>
        </xdr:cNvPr>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a:extLst>
            <a:ext uri="{FF2B5EF4-FFF2-40B4-BE49-F238E27FC236}">
              <a16:creationId xmlns:a16="http://schemas.microsoft.com/office/drawing/2014/main" id="{9FD0B996-65A5-4A14-9D38-5F16BB857A5D}"/>
            </a:ext>
          </a:extLst>
        </xdr:cNvPr>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a:extLst>
            <a:ext uri="{FF2B5EF4-FFF2-40B4-BE49-F238E27FC236}">
              <a16:creationId xmlns:a16="http://schemas.microsoft.com/office/drawing/2014/main" id="{DDD37CDD-040C-49E8-B5AC-9E8FA0E3963F}"/>
            </a:ext>
          </a:extLst>
        </xdr:cNvPr>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a:extLst>
            <a:ext uri="{FF2B5EF4-FFF2-40B4-BE49-F238E27FC236}">
              <a16:creationId xmlns:a16="http://schemas.microsoft.com/office/drawing/2014/main" id="{35F26E7A-0D5E-4AB1-9E65-1DF8BBC1213A}"/>
            </a:ext>
          </a:extLst>
        </xdr:cNvPr>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a:extLst>
            <a:ext uri="{FF2B5EF4-FFF2-40B4-BE49-F238E27FC236}">
              <a16:creationId xmlns:a16="http://schemas.microsoft.com/office/drawing/2014/main" id="{23ED23F3-B28A-4738-86A9-1FC93A711B08}"/>
            </a:ext>
          </a:extLst>
        </xdr:cNvPr>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213E4244-9100-4E27-B337-A1DB71CF44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C5F5D6C-4052-4D6B-AA5C-3E865D32100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7FDF929-EBCD-4FF7-8B34-E0C9D16E84A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214A73E-7A71-4293-8F49-330A1E7E50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36A5212-B2BE-4F6A-8984-67D8F9C6FAC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140653</xdr:rowOff>
    </xdr:from>
    <xdr:to>
      <xdr:col>85</xdr:col>
      <xdr:colOff>177800</xdr:colOff>
      <xdr:row>61</xdr:row>
      <xdr:rowOff>70803</xdr:rowOff>
    </xdr:to>
    <xdr:sp macro="" textlink="">
      <xdr:nvSpPr>
        <xdr:cNvPr id="546" name="楕円 545">
          <a:extLst>
            <a:ext uri="{FF2B5EF4-FFF2-40B4-BE49-F238E27FC236}">
              <a16:creationId xmlns:a16="http://schemas.microsoft.com/office/drawing/2014/main" id="{85C035C6-2E6A-4392-9D55-2B874D36CA6C}"/>
            </a:ext>
          </a:extLst>
        </xdr:cNvPr>
        <xdr:cNvSpPr/>
      </xdr:nvSpPr>
      <xdr:spPr>
        <a:xfrm>
          <a:off x="16268700" y="104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119080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7ADAB2DA-F6B3-4B54-B41D-90DBBF5CB9CB}"/>
            </a:ext>
          </a:extLst>
        </xdr:cNvPr>
        <xdr:cNvSpPr txBox="1"/>
      </xdr:nvSpPr>
      <xdr:spPr>
        <a:xfrm>
          <a:off x="16357600" y="10406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77788</xdr:rowOff>
    </xdr:from>
    <xdr:to>
      <xdr:col>81</xdr:col>
      <xdr:colOff>101600</xdr:colOff>
      <xdr:row>61</xdr:row>
      <xdr:rowOff>7938</xdr:rowOff>
    </xdr:to>
    <xdr:sp macro="" textlink="">
      <xdr:nvSpPr>
        <xdr:cNvPr id="548" name="楕円 547">
          <a:extLst>
            <a:ext uri="{FF2B5EF4-FFF2-40B4-BE49-F238E27FC236}">
              <a16:creationId xmlns:a16="http://schemas.microsoft.com/office/drawing/2014/main" id="{3FD4692D-E7EB-4A7C-9A2E-D9B151C40FDB}"/>
            </a:ext>
          </a:extLst>
        </xdr:cNvPr>
        <xdr:cNvSpPr/>
      </xdr:nvSpPr>
      <xdr:spPr>
        <a:xfrm>
          <a:off x="15430500" y="1036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128588</xdr:rowOff>
    </xdr:from>
    <xdr:to>
      <xdr:col>85</xdr:col>
      <xdr:colOff>127000</xdr:colOff>
      <xdr:row>61</xdr:row>
      <xdr:rowOff>20003</xdr:rowOff>
    </xdr:to>
    <xdr:cxnSp macro="">
      <xdr:nvCxnSpPr>
        <xdr:cNvPr id="549" name="直線コネクタ 548">
          <a:extLst>
            <a:ext uri="{FF2B5EF4-FFF2-40B4-BE49-F238E27FC236}">
              <a16:creationId xmlns:a16="http://schemas.microsoft.com/office/drawing/2014/main" id="{D57E200C-9599-409D-8AFF-9B9E8CA7D44C}"/>
            </a:ext>
          </a:extLst>
        </xdr:cNvPr>
        <xdr:cNvCxnSpPr/>
      </xdr:nvCxnSpPr>
      <xdr:spPr>
        <a:xfrm>
          <a:off x="15481300" y="10415588"/>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160655</xdr:rowOff>
    </xdr:from>
    <xdr:to>
      <xdr:col>76</xdr:col>
      <xdr:colOff>165100</xdr:colOff>
      <xdr:row>60</xdr:row>
      <xdr:rowOff>90805</xdr:rowOff>
    </xdr:to>
    <xdr:sp macro="" textlink="">
      <xdr:nvSpPr>
        <xdr:cNvPr id="550" name="楕円 549">
          <a:extLst>
            <a:ext uri="{FF2B5EF4-FFF2-40B4-BE49-F238E27FC236}">
              <a16:creationId xmlns:a16="http://schemas.microsoft.com/office/drawing/2014/main" id="{F4502BB8-C04C-416F-BD63-4E665D6E6AEE}"/>
            </a:ext>
          </a:extLst>
        </xdr:cNvPr>
        <xdr:cNvSpPr/>
      </xdr:nvSpPr>
      <xdr:spPr>
        <a:xfrm>
          <a:off x="14541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40005</xdr:rowOff>
    </xdr:from>
    <xdr:to>
      <xdr:col>81</xdr:col>
      <xdr:colOff>50800</xdr:colOff>
      <xdr:row>60</xdr:row>
      <xdr:rowOff>128588</xdr:rowOff>
    </xdr:to>
    <xdr:cxnSp macro="">
      <xdr:nvCxnSpPr>
        <xdr:cNvPr id="551" name="直線コネクタ 550">
          <a:extLst>
            <a:ext uri="{FF2B5EF4-FFF2-40B4-BE49-F238E27FC236}">
              <a16:creationId xmlns:a16="http://schemas.microsoft.com/office/drawing/2014/main" id="{E463685D-497E-40EB-9F5A-E44A738ABC6F}"/>
            </a:ext>
          </a:extLst>
        </xdr:cNvPr>
        <xdr:cNvCxnSpPr/>
      </xdr:nvCxnSpPr>
      <xdr:spPr>
        <a:xfrm>
          <a:off x="14592300" y="10327005"/>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14922</xdr:rowOff>
    </xdr:from>
    <xdr:to>
      <xdr:col>72</xdr:col>
      <xdr:colOff>38100</xdr:colOff>
      <xdr:row>60</xdr:row>
      <xdr:rowOff>116522</xdr:rowOff>
    </xdr:to>
    <xdr:sp macro="" textlink="">
      <xdr:nvSpPr>
        <xdr:cNvPr id="552" name="楕円 551">
          <a:extLst>
            <a:ext uri="{FF2B5EF4-FFF2-40B4-BE49-F238E27FC236}">
              <a16:creationId xmlns:a16="http://schemas.microsoft.com/office/drawing/2014/main" id="{65770F31-0408-4B2D-842D-50F5BFF7ECED}"/>
            </a:ext>
          </a:extLst>
        </xdr:cNvPr>
        <xdr:cNvSpPr/>
      </xdr:nvSpPr>
      <xdr:spPr>
        <a:xfrm>
          <a:off x="13652500" y="103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40005</xdr:rowOff>
    </xdr:from>
    <xdr:to>
      <xdr:col>76</xdr:col>
      <xdr:colOff>114300</xdr:colOff>
      <xdr:row>60</xdr:row>
      <xdr:rowOff>65722</xdr:rowOff>
    </xdr:to>
    <xdr:cxnSp macro="">
      <xdr:nvCxnSpPr>
        <xdr:cNvPr id="553" name="直線コネクタ 552">
          <a:extLst>
            <a:ext uri="{FF2B5EF4-FFF2-40B4-BE49-F238E27FC236}">
              <a16:creationId xmlns:a16="http://schemas.microsoft.com/office/drawing/2014/main" id="{EBE7F4CB-95C7-403C-820D-0BEC1C226FEE}"/>
            </a:ext>
          </a:extLst>
        </xdr:cNvPr>
        <xdr:cNvCxnSpPr/>
      </xdr:nvCxnSpPr>
      <xdr:spPr>
        <a:xfrm flipV="1">
          <a:off x="13703300" y="10327005"/>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83503</xdr:rowOff>
    </xdr:from>
    <xdr:to>
      <xdr:col>67</xdr:col>
      <xdr:colOff>101600</xdr:colOff>
      <xdr:row>60</xdr:row>
      <xdr:rowOff>13653</xdr:rowOff>
    </xdr:to>
    <xdr:sp macro="" textlink="">
      <xdr:nvSpPr>
        <xdr:cNvPr id="554" name="楕円 553">
          <a:extLst>
            <a:ext uri="{FF2B5EF4-FFF2-40B4-BE49-F238E27FC236}">
              <a16:creationId xmlns:a16="http://schemas.microsoft.com/office/drawing/2014/main" id="{FAB99C64-8C1D-49C6-AFE8-6AE768C19104}"/>
            </a:ext>
          </a:extLst>
        </xdr:cNvPr>
        <xdr:cNvSpPr/>
      </xdr:nvSpPr>
      <xdr:spPr>
        <a:xfrm>
          <a:off x="12763500" y="101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134303</xdr:rowOff>
    </xdr:from>
    <xdr:to>
      <xdr:col>71</xdr:col>
      <xdr:colOff>177800</xdr:colOff>
      <xdr:row>60</xdr:row>
      <xdr:rowOff>65722</xdr:rowOff>
    </xdr:to>
    <xdr:cxnSp macro="">
      <xdr:nvCxnSpPr>
        <xdr:cNvPr id="555" name="直線コネクタ 554">
          <a:extLst>
            <a:ext uri="{FF2B5EF4-FFF2-40B4-BE49-F238E27FC236}">
              <a16:creationId xmlns:a16="http://schemas.microsoft.com/office/drawing/2014/main" id="{65A4D927-FE88-4523-8DC5-9BB6091995AF}"/>
            </a:ext>
          </a:extLst>
        </xdr:cNvPr>
        <xdr:cNvCxnSpPr/>
      </xdr:nvCxnSpPr>
      <xdr:spPr>
        <a:xfrm>
          <a:off x="12814300" y="10249853"/>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158767</xdr:rowOff>
    </xdr:from>
    <xdr:ext cx="405111" cy="259045"/>
    <xdr:sp macro="" textlink="">
      <xdr:nvSpPr>
        <xdr:cNvPr id="556" name="n_1aveValue【学校施設】&#10;有形固定資産減価償却率">
          <a:extLst>
            <a:ext uri="{FF2B5EF4-FFF2-40B4-BE49-F238E27FC236}">
              <a16:creationId xmlns:a16="http://schemas.microsoft.com/office/drawing/2014/main" id="{7FA521F5-BF31-4789-8B0D-7B925C14499E}"/>
            </a:ext>
          </a:extLst>
        </xdr:cNvPr>
        <xdr:cNvSpPr txBox="1"/>
      </xdr:nvSpPr>
      <xdr:spPr>
        <a:xfrm>
          <a:off x="152660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57" name="n_2aveValue【学校施設】&#10;有形固定資産減価償却率">
          <a:extLst>
            <a:ext uri="{FF2B5EF4-FFF2-40B4-BE49-F238E27FC236}">
              <a16:creationId xmlns:a16="http://schemas.microsoft.com/office/drawing/2014/main" id="{D3B13765-5048-493E-87ED-E84515FC9D85}"/>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70184</xdr:rowOff>
    </xdr:from>
    <xdr:ext cx="405111" cy="259045"/>
    <xdr:sp macro="" textlink="">
      <xdr:nvSpPr>
        <xdr:cNvPr id="558" name="n_3aveValue【学校施設】&#10;有形固定資産減価償却率">
          <a:extLst>
            <a:ext uri="{FF2B5EF4-FFF2-40B4-BE49-F238E27FC236}">
              <a16:creationId xmlns:a16="http://schemas.microsoft.com/office/drawing/2014/main" id="{C4A1BCDE-1E1A-4811-88CE-F5BCFB9A1194}"/>
            </a:ext>
          </a:extLst>
        </xdr:cNvPr>
        <xdr:cNvSpPr txBox="1"/>
      </xdr:nvSpPr>
      <xdr:spPr>
        <a:xfrm>
          <a:off x="13500744" y="1001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10495</xdr:rowOff>
    </xdr:from>
    <xdr:ext cx="405111" cy="259045"/>
    <xdr:sp macro="" textlink="">
      <xdr:nvSpPr>
        <xdr:cNvPr id="559" name="n_4aveValue【学校施設】&#10;有形固定資産減価償却率">
          <a:extLst>
            <a:ext uri="{FF2B5EF4-FFF2-40B4-BE49-F238E27FC236}">
              <a16:creationId xmlns:a16="http://schemas.microsoft.com/office/drawing/2014/main" id="{0218F94F-9E79-42D4-B953-90F0992A31CB}"/>
            </a:ext>
          </a:extLst>
        </xdr:cNvPr>
        <xdr:cNvSpPr txBox="1"/>
      </xdr:nvSpPr>
      <xdr:spPr>
        <a:xfrm>
          <a:off x="12611744" y="10297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170515</xdr:rowOff>
    </xdr:from>
    <xdr:ext cx="405111" cy="259045"/>
    <xdr:sp macro="" textlink="">
      <xdr:nvSpPr>
        <xdr:cNvPr id="560" name="n_1mainValue【学校施設】&#10;有形固定資産減価償却率">
          <a:extLst>
            <a:ext uri="{FF2B5EF4-FFF2-40B4-BE49-F238E27FC236}">
              <a16:creationId xmlns:a16="http://schemas.microsoft.com/office/drawing/2014/main" id="{B81B0718-5591-48CC-BE62-52EE638331E2}"/>
            </a:ext>
          </a:extLst>
        </xdr:cNvPr>
        <xdr:cNvSpPr txBox="1"/>
      </xdr:nvSpPr>
      <xdr:spPr>
        <a:xfrm>
          <a:off x="15266044" y="10457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81932</xdr:rowOff>
    </xdr:from>
    <xdr:ext cx="405111" cy="259045"/>
    <xdr:sp macro="" textlink="">
      <xdr:nvSpPr>
        <xdr:cNvPr id="561" name="n_2mainValue【学校施設】&#10;有形固定資産減価償却率">
          <a:extLst>
            <a:ext uri="{FF2B5EF4-FFF2-40B4-BE49-F238E27FC236}">
              <a16:creationId xmlns:a16="http://schemas.microsoft.com/office/drawing/2014/main" id="{322B86D0-B365-4D1C-824D-41911FD91C95}"/>
            </a:ext>
          </a:extLst>
        </xdr:cNvPr>
        <xdr:cNvSpPr txBox="1"/>
      </xdr:nvSpPr>
      <xdr:spPr>
        <a:xfrm>
          <a:off x="14389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107649</xdr:rowOff>
    </xdr:from>
    <xdr:ext cx="405111" cy="259045"/>
    <xdr:sp macro="" textlink="">
      <xdr:nvSpPr>
        <xdr:cNvPr id="562" name="n_3mainValue【学校施設】&#10;有形固定資産減価償却率">
          <a:extLst>
            <a:ext uri="{FF2B5EF4-FFF2-40B4-BE49-F238E27FC236}">
              <a16:creationId xmlns:a16="http://schemas.microsoft.com/office/drawing/2014/main" id="{82B7B45F-1191-4243-AEA0-A787EEAABC9E}"/>
            </a:ext>
          </a:extLst>
        </xdr:cNvPr>
        <xdr:cNvSpPr txBox="1"/>
      </xdr:nvSpPr>
      <xdr:spPr>
        <a:xfrm>
          <a:off x="13500744"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30180</xdr:rowOff>
    </xdr:from>
    <xdr:ext cx="405111" cy="259045"/>
    <xdr:sp macro="" textlink="">
      <xdr:nvSpPr>
        <xdr:cNvPr id="563" name="n_4mainValue【学校施設】&#10;有形固定資産減価償却率">
          <a:extLst>
            <a:ext uri="{FF2B5EF4-FFF2-40B4-BE49-F238E27FC236}">
              <a16:creationId xmlns:a16="http://schemas.microsoft.com/office/drawing/2014/main" id="{AC263824-26E4-4CAF-9F0A-60CD557C71B8}"/>
            </a:ext>
          </a:extLst>
        </xdr:cNvPr>
        <xdr:cNvSpPr txBox="1"/>
      </xdr:nvSpPr>
      <xdr:spPr>
        <a:xfrm>
          <a:off x="12611744" y="9974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D61BFB9C-501B-430D-9DB2-143C46DFA99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8F6D9719-F5B7-44F8-A301-272603F1842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42FF26F1-59A0-44C8-A413-5ED6F38012C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357CD9B-C39F-434F-9C3A-102B9FE5CA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818E313-355B-462F-A15A-634B458C2C5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29FBE77-BD9D-402B-8ED1-E3FA52CEC80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D76E0CFA-15B9-49B3-A6DE-A34838CFA66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C5365CE3-04C4-4DC4-BBC3-C93F58DBAC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5D7FA741-8B78-449E-9AAF-A1F20AE3E15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C35E6003-2676-4587-A960-E171433E46B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4754434-5BBB-4E19-B3D3-800477D7B05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a:extLst>
            <a:ext uri="{FF2B5EF4-FFF2-40B4-BE49-F238E27FC236}">
              <a16:creationId xmlns:a16="http://schemas.microsoft.com/office/drawing/2014/main" id="{D726DB93-8017-4976-968A-C7B3B71560F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a:extLst>
            <a:ext uri="{FF2B5EF4-FFF2-40B4-BE49-F238E27FC236}">
              <a16:creationId xmlns:a16="http://schemas.microsoft.com/office/drawing/2014/main" id="{68B22169-40FD-4781-8F23-2856026A337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a:extLst>
            <a:ext uri="{FF2B5EF4-FFF2-40B4-BE49-F238E27FC236}">
              <a16:creationId xmlns:a16="http://schemas.microsoft.com/office/drawing/2014/main" id="{970AD3FE-CAF8-4808-8F0C-45E273E2AA9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a:extLst>
            <a:ext uri="{FF2B5EF4-FFF2-40B4-BE49-F238E27FC236}">
              <a16:creationId xmlns:a16="http://schemas.microsoft.com/office/drawing/2014/main" id="{D1E8227B-6C98-4A30-93DC-A6AB31AD73A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a:extLst>
            <a:ext uri="{FF2B5EF4-FFF2-40B4-BE49-F238E27FC236}">
              <a16:creationId xmlns:a16="http://schemas.microsoft.com/office/drawing/2014/main" id="{EF41FF96-AE70-400D-AD44-A04408C2C37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a:extLst>
            <a:ext uri="{FF2B5EF4-FFF2-40B4-BE49-F238E27FC236}">
              <a16:creationId xmlns:a16="http://schemas.microsoft.com/office/drawing/2014/main" id="{366748FD-4900-4337-BCE1-49FA729067DE}"/>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a:extLst>
            <a:ext uri="{FF2B5EF4-FFF2-40B4-BE49-F238E27FC236}">
              <a16:creationId xmlns:a16="http://schemas.microsoft.com/office/drawing/2014/main" id="{34528593-6614-4747-8652-5E9A868302F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a:extLst>
            <a:ext uri="{FF2B5EF4-FFF2-40B4-BE49-F238E27FC236}">
              <a16:creationId xmlns:a16="http://schemas.microsoft.com/office/drawing/2014/main" id="{EDBFEDC7-4451-473C-BA6A-F41AFF7D5FA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B60ADF01-E33A-42F9-81B2-105E3BB3E66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75010A48-682B-4A43-A763-3E22543324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11316397-49F8-491F-99AF-BFDC51E8A3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a:extLst>
            <a:ext uri="{FF2B5EF4-FFF2-40B4-BE49-F238E27FC236}">
              <a16:creationId xmlns:a16="http://schemas.microsoft.com/office/drawing/2014/main" id="{0A88FAFD-AFA3-4E4C-A84E-1BCF47D4602B}"/>
            </a:ext>
          </a:extLst>
        </xdr:cNvPr>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a:extLst>
            <a:ext uri="{FF2B5EF4-FFF2-40B4-BE49-F238E27FC236}">
              <a16:creationId xmlns:a16="http://schemas.microsoft.com/office/drawing/2014/main" id="{DAA5DC3E-A512-42B2-8049-1B27C51F5120}"/>
            </a:ext>
          </a:extLst>
        </xdr:cNvPr>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a:extLst>
            <a:ext uri="{FF2B5EF4-FFF2-40B4-BE49-F238E27FC236}">
              <a16:creationId xmlns:a16="http://schemas.microsoft.com/office/drawing/2014/main" id="{9604F4C8-D3FD-4842-9B12-E7426BAE3B63}"/>
            </a:ext>
          </a:extLst>
        </xdr:cNvPr>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a:extLst>
            <a:ext uri="{FF2B5EF4-FFF2-40B4-BE49-F238E27FC236}">
              <a16:creationId xmlns:a16="http://schemas.microsoft.com/office/drawing/2014/main" id="{524991F4-A41A-4508-A7EB-59E2202F380B}"/>
            </a:ext>
          </a:extLst>
        </xdr:cNvPr>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a:extLst>
            <a:ext uri="{FF2B5EF4-FFF2-40B4-BE49-F238E27FC236}">
              <a16:creationId xmlns:a16="http://schemas.microsoft.com/office/drawing/2014/main" id="{8DAF7A5B-AB18-442B-AD49-E2A932D403EF}"/>
            </a:ext>
          </a:extLst>
        </xdr:cNvPr>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591" name="【学校施設】&#10;一人当たり面積平均値テキスト">
          <a:extLst>
            <a:ext uri="{FF2B5EF4-FFF2-40B4-BE49-F238E27FC236}">
              <a16:creationId xmlns:a16="http://schemas.microsoft.com/office/drawing/2014/main" id="{3397531E-5072-480B-AC47-AB02B341A7B7}"/>
            </a:ext>
          </a:extLst>
        </xdr:cNvPr>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a:extLst>
            <a:ext uri="{FF2B5EF4-FFF2-40B4-BE49-F238E27FC236}">
              <a16:creationId xmlns:a16="http://schemas.microsoft.com/office/drawing/2014/main" id="{2ABD615C-E0A9-43FD-9163-8813436C8A5F}"/>
            </a:ext>
          </a:extLst>
        </xdr:cNvPr>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a:extLst>
            <a:ext uri="{FF2B5EF4-FFF2-40B4-BE49-F238E27FC236}">
              <a16:creationId xmlns:a16="http://schemas.microsoft.com/office/drawing/2014/main" id="{098570F4-5157-49D4-891F-5C96606C338F}"/>
            </a:ext>
          </a:extLst>
        </xdr:cNvPr>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a:extLst>
            <a:ext uri="{FF2B5EF4-FFF2-40B4-BE49-F238E27FC236}">
              <a16:creationId xmlns:a16="http://schemas.microsoft.com/office/drawing/2014/main" id="{A1D7C189-05E9-40BD-B3D6-E6E2172CC49E}"/>
            </a:ext>
          </a:extLst>
        </xdr:cNvPr>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a:extLst>
            <a:ext uri="{FF2B5EF4-FFF2-40B4-BE49-F238E27FC236}">
              <a16:creationId xmlns:a16="http://schemas.microsoft.com/office/drawing/2014/main" id="{588B5BA0-DBF6-4B99-95BD-20109F329984}"/>
            </a:ext>
          </a:extLst>
        </xdr:cNvPr>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a:extLst>
            <a:ext uri="{FF2B5EF4-FFF2-40B4-BE49-F238E27FC236}">
              <a16:creationId xmlns:a16="http://schemas.microsoft.com/office/drawing/2014/main" id="{D8A317CD-2A5B-4F58-A2FC-4CCFDBE8CC29}"/>
            </a:ext>
          </a:extLst>
        </xdr:cNvPr>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34AAE15C-57A3-417C-88FF-8446F653E6B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F3CDB52-EE51-4495-88F6-07342133560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39D435F4-AE00-496D-881C-BC1C65472AE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6B175C4D-3343-46FE-B6BC-2E2ADEA5767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3A89B9B-CF94-4006-867F-14472EF52DD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170485</xdr:rowOff>
    </xdr:from>
    <xdr:to>
      <xdr:col>116</xdr:col>
      <xdr:colOff>114300</xdr:colOff>
      <xdr:row>58</xdr:row>
      <xdr:rowOff>100635</xdr:rowOff>
    </xdr:to>
    <xdr:sp macro="" textlink="">
      <xdr:nvSpPr>
        <xdr:cNvPr id="602" name="楕円 601">
          <a:extLst>
            <a:ext uri="{FF2B5EF4-FFF2-40B4-BE49-F238E27FC236}">
              <a16:creationId xmlns:a16="http://schemas.microsoft.com/office/drawing/2014/main" id="{34534B1A-C006-490D-900B-C13AC385CC4A}"/>
            </a:ext>
          </a:extLst>
        </xdr:cNvPr>
        <xdr:cNvSpPr/>
      </xdr:nvSpPr>
      <xdr:spPr>
        <a:xfrm>
          <a:off x="22110700" y="99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21912</xdr:rowOff>
    </xdr:from>
    <xdr:ext cx="469744" cy="259045"/>
    <xdr:sp macro="" textlink="">
      <xdr:nvSpPr>
        <xdr:cNvPr id="603" name="【学校施設】&#10;一人当たり面積該当値テキスト">
          <a:extLst>
            <a:ext uri="{FF2B5EF4-FFF2-40B4-BE49-F238E27FC236}">
              <a16:creationId xmlns:a16="http://schemas.microsoft.com/office/drawing/2014/main" id="{39101A59-7F20-450A-9FDC-24C3A6BA60D6}"/>
            </a:ext>
          </a:extLst>
        </xdr:cNvPr>
        <xdr:cNvSpPr txBox="1"/>
      </xdr:nvSpPr>
      <xdr:spPr>
        <a:xfrm>
          <a:off x="22199600" y="9794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57556</xdr:rowOff>
    </xdr:from>
    <xdr:to>
      <xdr:col>112</xdr:col>
      <xdr:colOff>38100</xdr:colOff>
      <xdr:row>58</xdr:row>
      <xdr:rowOff>159156</xdr:rowOff>
    </xdr:to>
    <xdr:sp macro="" textlink="">
      <xdr:nvSpPr>
        <xdr:cNvPr id="604" name="楕円 603">
          <a:extLst>
            <a:ext uri="{FF2B5EF4-FFF2-40B4-BE49-F238E27FC236}">
              <a16:creationId xmlns:a16="http://schemas.microsoft.com/office/drawing/2014/main" id="{A3B065C0-4507-42C5-89EF-55925B423157}"/>
            </a:ext>
          </a:extLst>
        </xdr:cNvPr>
        <xdr:cNvSpPr/>
      </xdr:nvSpPr>
      <xdr:spPr>
        <a:xfrm>
          <a:off x="21272500" y="1000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49835</xdr:rowOff>
    </xdr:from>
    <xdr:to>
      <xdr:col>116</xdr:col>
      <xdr:colOff>63500</xdr:colOff>
      <xdr:row>58</xdr:row>
      <xdr:rowOff>108356</xdr:rowOff>
    </xdr:to>
    <xdr:cxnSp macro="">
      <xdr:nvCxnSpPr>
        <xdr:cNvPr id="605" name="直線コネクタ 604">
          <a:extLst>
            <a:ext uri="{FF2B5EF4-FFF2-40B4-BE49-F238E27FC236}">
              <a16:creationId xmlns:a16="http://schemas.microsoft.com/office/drawing/2014/main" id="{05820126-235B-42F2-A058-AF6CCAE7E80A}"/>
            </a:ext>
          </a:extLst>
        </xdr:cNvPr>
        <xdr:cNvCxnSpPr/>
      </xdr:nvCxnSpPr>
      <xdr:spPr>
        <a:xfrm flipV="1">
          <a:off x="21323300" y="9993935"/>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75387</xdr:rowOff>
    </xdr:from>
    <xdr:to>
      <xdr:col>107</xdr:col>
      <xdr:colOff>101600</xdr:colOff>
      <xdr:row>59</xdr:row>
      <xdr:rowOff>5537</xdr:rowOff>
    </xdr:to>
    <xdr:sp macro="" textlink="">
      <xdr:nvSpPr>
        <xdr:cNvPr id="606" name="楕円 605">
          <a:extLst>
            <a:ext uri="{FF2B5EF4-FFF2-40B4-BE49-F238E27FC236}">
              <a16:creationId xmlns:a16="http://schemas.microsoft.com/office/drawing/2014/main" id="{F35352AE-7A08-44B8-8FF6-2BF2B4E5922E}"/>
            </a:ext>
          </a:extLst>
        </xdr:cNvPr>
        <xdr:cNvSpPr/>
      </xdr:nvSpPr>
      <xdr:spPr>
        <a:xfrm>
          <a:off x="20383500" y="100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108356</xdr:rowOff>
    </xdr:from>
    <xdr:to>
      <xdr:col>111</xdr:col>
      <xdr:colOff>177800</xdr:colOff>
      <xdr:row>58</xdr:row>
      <xdr:rowOff>126187</xdr:rowOff>
    </xdr:to>
    <xdr:cxnSp macro="">
      <xdr:nvCxnSpPr>
        <xdr:cNvPr id="607" name="直線コネクタ 606">
          <a:extLst>
            <a:ext uri="{FF2B5EF4-FFF2-40B4-BE49-F238E27FC236}">
              <a16:creationId xmlns:a16="http://schemas.microsoft.com/office/drawing/2014/main" id="{926D3C20-E8F1-488A-85B3-B8EB7CA7A639}"/>
            </a:ext>
          </a:extLst>
        </xdr:cNvPr>
        <xdr:cNvCxnSpPr/>
      </xdr:nvCxnSpPr>
      <xdr:spPr>
        <a:xfrm flipV="1">
          <a:off x="20434300" y="1005245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84531</xdr:rowOff>
    </xdr:from>
    <xdr:to>
      <xdr:col>102</xdr:col>
      <xdr:colOff>165100</xdr:colOff>
      <xdr:row>59</xdr:row>
      <xdr:rowOff>14681</xdr:rowOff>
    </xdr:to>
    <xdr:sp macro="" textlink="">
      <xdr:nvSpPr>
        <xdr:cNvPr id="608" name="楕円 607">
          <a:extLst>
            <a:ext uri="{FF2B5EF4-FFF2-40B4-BE49-F238E27FC236}">
              <a16:creationId xmlns:a16="http://schemas.microsoft.com/office/drawing/2014/main" id="{745AB273-9EEC-4045-AAFB-F945B6C63235}"/>
            </a:ext>
          </a:extLst>
        </xdr:cNvPr>
        <xdr:cNvSpPr/>
      </xdr:nvSpPr>
      <xdr:spPr>
        <a:xfrm>
          <a:off x="19494500" y="1002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126187</xdr:rowOff>
    </xdr:from>
    <xdr:to>
      <xdr:col>107</xdr:col>
      <xdr:colOff>50800</xdr:colOff>
      <xdr:row>58</xdr:row>
      <xdr:rowOff>135331</xdr:rowOff>
    </xdr:to>
    <xdr:cxnSp macro="">
      <xdr:nvCxnSpPr>
        <xdr:cNvPr id="609" name="直線コネクタ 608">
          <a:extLst>
            <a:ext uri="{FF2B5EF4-FFF2-40B4-BE49-F238E27FC236}">
              <a16:creationId xmlns:a16="http://schemas.microsoft.com/office/drawing/2014/main" id="{EF23D910-A542-47AC-A9B3-C4C0EB005DB3}"/>
            </a:ext>
          </a:extLst>
        </xdr:cNvPr>
        <xdr:cNvCxnSpPr/>
      </xdr:nvCxnSpPr>
      <xdr:spPr>
        <a:xfrm flipV="1">
          <a:off x="19545300" y="1007028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104648</xdr:rowOff>
    </xdr:from>
    <xdr:to>
      <xdr:col>98</xdr:col>
      <xdr:colOff>38100</xdr:colOff>
      <xdr:row>59</xdr:row>
      <xdr:rowOff>34798</xdr:rowOff>
    </xdr:to>
    <xdr:sp macro="" textlink="">
      <xdr:nvSpPr>
        <xdr:cNvPr id="610" name="楕円 609">
          <a:extLst>
            <a:ext uri="{FF2B5EF4-FFF2-40B4-BE49-F238E27FC236}">
              <a16:creationId xmlns:a16="http://schemas.microsoft.com/office/drawing/2014/main" id="{50E636E3-F868-48C2-84ED-E2726EE8D1D0}"/>
            </a:ext>
          </a:extLst>
        </xdr:cNvPr>
        <xdr:cNvSpPr/>
      </xdr:nvSpPr>
      <xdr:spPr>
        <a:xfrm>
          <a:off x="18605500" y="100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135331</xdr:rowOff>
    </xdr:from>
    <xdr:to>
      <xdr:col>102</xdr:col>
      <xdr:colOff>114300</xdr:colOff>
      <xdr:row>58</xdr:row>
      <xdr:rowOff>155448</xdr:rowOff>
    </xdr:to>
    <xdr:cxnSp macro="">
      <xdr:nvCxnSpPr>
        <xdr:cNvPr id="611" name="直線コネクタ 610">
          <a:extLst>
            <a:ext uri="{FF2B5EF4-FFF2-40B4-BE49-F238E27FC236}">
              <a16:creationId xmlns:a16="http://schemas.microsoft.com/office/drawing/2014/main" id="{8306B5A6-8E01-4EAA-827E-829209689D99}"/>
            </a:ext>
          </a:extLst>
        </xdr:cNvPr>
        <xdr:cNvCxnSpPr/>
      </xdr:nvCxnSpPr>
      <xdr:spPr>
        <a:xfrm flipV="1">
          <a:off x="18656300" y="10079431"/>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612" name="n_1aveValue【学校施設】&#10;一人当たり面積">
          <a:extLst>
            <a:ext uri="{FF2B5EF4-FFF2-40B4-BE49-F238E27FC236}">
              <a16:creationId xmlns:a16="http://schemas.microsoft.com/office/drawing/2014/main" id="{A29F82E5-F025-4148-A258-46D5E13EE676}"/>
            </a:ext>
          </a:extLst>
        </xdr:cNvPr>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613" name="n_2aveValue【学校施設】&#10;一人当たり面積">
          <a:extLst>
            <a:ext uri="{FF2B5EF4-FFF2-40B4-BE49-F238E27FC236}">
              <a16:creationId xmlns:a16="http://schemas.microsoft.com/office/drawing/2014/main" id="{BF4F5518-3250-405A-84B7-C96B26B5C354}"/>
            </a:ext>
          </a:extLst>
        </xdr:cNvPr>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614" name="n_3aveValue【学校施設】&#10;一人当たり面積">
          <a:extLst>
            <a:ext uri="{FF2B5EF4-FFF2-40B4-BE49-F238E27FC236}">
              <a16:creationId xmlns:a16="http://schemas.microsoft.com/office/drawing/2014/main" id="{1810AF32-B9ED-4A9C-AD31-30B59C7FD3FA}"/>
            </a:ext>
          </a:extLst>
        </xdr:cNvPr>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19067</xdr:rowOff>
    </xdr:from>
    <xdr:ext cx="469744" cy="259045"/>
    <xdr:sp macro="" textlink="">
      <xdr:nvSpPr>
        <xdr:cNvPr id="615" name="n_4aveValue【学校施設】&#10;一人当たり面積">
          <a:extLst>
            <a:ext uri="{FF2B5EF4-FFF2-40B4-BE49-F238E27FC236}">
              <a16:creationId xmlns:a16="http://schemas.microsoft.com/office/drawing/2014/main" id="{EB691B52-1C48-4B81-87B9-0BA03DEC50BA}"/>
            </a:ext>
          </a:extLst>
        </xdr:cNvPr>
        <xdr:cNvSpPr txBox="1"/>
      </xdr:nvSpPr>
      <xdr:spPr>
        <a:xfrm>
          <a:off x="18421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4233</xdr:rowOff>
    </xdr:from>
    <xdr:ext cx="469744" cy="259045"/>
    <xdr:sp macro="" textlink="">
      <xdr:nvSpPr>
        <xdr:cNvPr id="616" name="n_1mainValue【学校施設】&#10;一人当たり面積">
          <a:extLst>
            <a:ext uri="{FF2B5EF4-FFF2-40B4-BE49-F238E27FC236}">
              <a16:creationId xmlns:a16="http://schemas.microsoft.com/office/drawing/2014/main" id="{737FA918-3F22-4D25-BB4F-9724DDC78749}"/>
            </a:ext>
          </a:extLst>
        </xdr:cNvPr>
        <xdr:cNvSpPr txBox="1"/>
      </xdr:nvSpPr>
      <xdr:spPr>
        <a:xfrm>
          <a:off x="21075727" y="97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22064</xdr:rowOff>
    </xdr:from>
    <xdr:ext cx="469744" cy="259045"/>
    <xdr:sp macro="" textlink="">
      <xdr:nvSpPr>
        <xdr:cNvPr id="617" name="n_2mainValue【学校施設】&#10;一人当たり面積">
          <a:extLst>
            <a:ext uri="{FF2B5EF4-FFF2-40B4-BE49-F238E27FC236}">
              <a16:creationId xmlns:a16="http://schemas.microsoft.com/office/drawing/2014/main" id="{CDB87C6F-A891-44C4-A6E7-8C857A1E8482}"/>
            </a:ext>
          </a:extLst>
        </xdr:cNvPr>
        <xdr:cNvSpPr txBox="1"/>
      </xdr:nvSpPr>
      <xdr:spPr>
        <a:xfrm>
          <a:off x="20199427" y="97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31208</xdr:rowOff>
    </xdr:from>
    <xdr:ext cx="469744" cy="259045"/>
    <xdr:sp macro="" textlink="">
      <xdr:nvSpPr>
        <xdr:cNvPr id="618" name="n_3mainValue【学校施設】&#10;一人当たり面積">
          <a:extLst>
            <a:ext uri="{FF2B5EF4-FFF2-40B4-BE49-F238E27FC236}">
              <a16:creationId xmlns:a16="http://schemas.microsoft.com/office/drawing/2014/main" id="{F50726FC-CA9E-4BBF-9D00-8A36365A1817}"/>
            </a:ext>
          </a:extLst>
        </xdr:cNvPr>
        <xdr:cNvSpPr txBox="1"/>
      </xdr:nvSpPr>
      <xdr:spPr>
        <a:xfrm>
          <a:off x="19310427" y="98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51325</xdr:rowOff>
    </xdr:from>
    <xdr:ext cx="469744" cy="259045"/>
    <xdr:sp macro="" textlink="">
      <xdr:nvSpPr>
        <xdr:cNvPr id="619" name="n_4mainValue【学校施設】&#10;一人当たり面積">
          <a:extLst>
            <a:ext uri="{FF2B5EF4-FFF2-40B4-BE49-F238E27FC236}">
              <a16:creationId xmlns:a16="http://schemas.microsoft.com/office/drawing/2014/main" id="{68ECC6C4-04AE-480E-AEE1-B2A6CEA0FD5D}"/>
            </a:ext>
          </a:extLst>
        </xdr:cNvPr>
        <xdr:cNvSpPr txBox="1"/>
      </xdr:nvSpPr>
      <xdr:spPr>
        <a:xfrm>
          <a:off x="184214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800DE0C6-58CC-401C-A1EA-13A57067B1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D7E02C5-EB6D-479B-BDB9-3AFB0424978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8736AAA3-9530-4E56-ADEC-692BCE47AC4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B34F9D08-5590-4E44-A37B-D236297493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41CA4FD0-6BDD-407E-A147-8287DCC887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A4ECE74D-7192-4D19-A35B-AB3F962F5A4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00C140C5-F2DB-4E9B-B1F0-99F4BBE9BF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6AEF6766-6B3B-482A-82DD-FD54DBF271E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a:extLst>
            <a:ext uri="{FF2B5EF4-FFF2-40B4-BE49-F238E27FC236}">
              <a16:creationId xmlns:a16="http://schemas.microsoft.com/office/drawing/2014/main" id="{A3AF0D94-D0E2-4A14-9070-605072D2A6C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a:extLst>
            <a:ext uri="{FF2B5EF4-FFF2-40B4-BE49-F238E27FC236}">
              <a16:creationId xmlns:a16="http://schemas.microsoft.com/office/drawing/2014/main" id="{77EB8394-C0BF-4C7B-8F99-91557C9584A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a:extLst>
            <a:ext uri="{FF2B5EF4-FFF2-40B4-BE49-F238E27FC236}">
              <a16:creationId xmlns:a16="http://schemas.microsoft.com/office/drawing/2014/main" id="{385C4306-E667-4832-937D-070E9133B8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a:extLst>
            <a:ext uri="{FF2B5EF4-FFF2-40B4-BE49-F238E27FC236}">
              <a16:creationId xmlns:a16="http://schemas.microsoft.com/office/drawing/2014/main" id="{8FF2DCFF-C6E3-43E3-84DE-C01E8D5395D9}"/>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a:extLst>
            <a:ext uri="{FF2B5EF4-FFF2-40B4-BE49-F238E27FC236}">
              <a16:creationId xmlns:a16="http://schemas.microsoft.com/office/drawing/2014/main" id="{BD796B77-7FC3-4BFE-838C-135CAC5C05AE}"/>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a:extLst>
            <a:ext uri="{FF2B5EF4-FFF2-40B4-BE49-F238E27FC236}">
              <a16:creationId xmlns:a16="http://schemas.microsoft.com/office/drawing/2014/main" id="{D9FA7DCD-0725-4804-ADA2-7D6BB53E4A5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a:extLst>
            <a:ext uri="{FF2B5EF4-FFF2-40B4-BE49-F238E27FC236}">
              <a16:creationId xmlns:a16="http://schemas.microsoft.com/office/drawing/2014/main" id="{B5D8CBE3-AF24-4CCB-B48C-CC07EA79FB1D}"/>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a:extLst>
            <a:ext uri="{FF2B5EF4-FFF2-40B4-BE49-F238E27FC236}">
              <a16:creationId xmlns:a16="http://schemas.microsoft.com/office/drawing/2014/main" id="{A45A2EA4-A39A-4F35-A822-F1767028864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a:extLst>
            <a:ext uri="{FF2B5EF4-FFF2-40B4-BE49-F238E27FC236}">
              <a16:creationId xmlns:a16="http://schemas.microsoft.com/office/drawing/2014/main" id="{804A87A7-BFBB-447F-88B0-A1107030F4F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a:extLst>
            <a:ext uri="{FF2B5EF4-FFF2-40B4-BE49-F238E27FC236}">
              <a16:creationId xmlns:a16="http://schemas.microsoft.com/office/drawing/2014/main" id="{387E1B58-F86D-4C00-BED8-5F5E339501F2}"/>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a:extLst>
            <a:ext uri="{FF2B5EF4-FFF2-40B4-BE49-F238E27FC236}">
              <a16:creationId xmlns:a16="http://schemas.microsoft.com/office/drawing/2014/main" id="{D54BFFB0-D26D-4CE4-9ACF-45215F667E75}"/>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a:extLst>
            <a:ext uri="{FF2B5EF4-FFF2-40B4-BE49-F238E27FC236}">
              <a16:creationId xmlns:a16="http://schemas.microsoft.com/office/drawing/2014/main" id="{5D0DB4CD-1EC4-4806-B790-B147EB5FB95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a:extLst>
            <a:ext uri="{FF2B5EF4-FFF2-40B4-BE49-F238E27FC236}">
              <a16:creationId xmlns:a16="http://schemas.microsoft.com/office/drawing/2014/main" id="{60C3B4BB-D2B2-49A3-9E71-48512ECC88B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23DFC7A1-403D-4BA8-8E68-FB6A6EADA78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a:extLst>
            <a:ext uri="{FF2B5EF4-FFF2-40B4-BE49-F238E27FC236}">
              <a16:creationId xmlns:a16="http://schemas.microsoft.com/office/drawing/2014/main" id="{5002E69F-4D54-4526-8ADB-2E5603A73F6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989DCAE6-6190-42E7-BBA3-CC019A5E4EF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32386</xdr:rowOff>
    </xdr:from>
    <xdr:to>
      <xdr:col>85</xdr:col>
      <xdr:colOff>126364</xdr:colOff>
      <xdr:row>86</xdr:row>
      <xdr:rowOff>89536</xdr:rowOff>
    </xdr:to>
    <xdr:cxnSp macro="">
      <xdr:nvCxnSpPr>
        <xdr:cNvPr id="644" name="直線コネクタ 643">
          <a:extLst>
            <a:ext uri="{FF2B5EF4-FFF2-40B4-BE49-F238E27FC236}">
              <a16:creationId xmlns:a16="http://schemas.microsoft.com/office/drawing/2014/main" id="{9F717D8F-4479-49AB-BA64-A21EFEE27833}"/>
            </a:ext>
          </a:extLst>
        </xdr:cNvPr>
        <xdr:cNvCxnSpPr/>
      </xdr:nvCxnSpPr>
      <xdr:spPr>
        <a:xfrm flipV="1">
          <a:off x="16318864" y="135769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93363</xdr:rowOff>
    </xdr:from>
    <xdr:ext cx="405111" cy="259045"/>
    <xdr:sp macro="" textlink="">
      <xdr:nvSpPr>
        <xdr:cNvPr id="645" name="【児童館】&#10;有形固定資産減価償却率最小値テキスト">
          <a:extLst>
            <a:ext uri="{FF2B5EF4-FFF2-40B4-BE49-F238E27FC236}">
              <a16:creationId xmlns:a16="http://schemas.microsoft.com/office/drawing/2014/main" id="{FD8C9390-1B8C-4913-85E1-84ACA124005A}"/>
            </a:ext>
          </a:extLst>
        </xdr:cNvPr>
        <xdr:cNvSpPr txBox="1"/>
      </xdr:nvSpPr>
      <xdr:spPr>
        <a:xfrm>
          <a:off x="16357600"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89536</xdr:rowOff>
    </xdr:from>
    <xdr:to>
      <xdr:col>86</xdr:col>
      <xdr:colOff>25400</xdr:colOff>
      <xdr:row>86</xdr:row>
      <xdr:rowOff>89536</xdr:rowOff>
    </xdr:to>
    <xdr:cxnSp macro="">
      <xdr:nvCxnSpPr>
        <xdr:cNvPr id="646" name="直線コネクタ 645">
          <a:extLst>
            <a:ext uri="{FF2B5EF4-FFF2-40B4-BE49-F238E27FC236}">
              <a16:creationId xmlns:a16="http://schemas.microsoft.com/office/drawing/2014/main" id="{45D70681-2B10-4AB5-956C-38032336AEDF}"/>
            </a:ext>
          </a:extLst>
        </xdr:cNvPr>
        <xdr:cNvCxnSpPr/>
      </xdr:nvCxnSpPr>
      <xdr:spPr>
        <a:xfrm>
          <a:off x="16230600" y="1483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150513</xdr:rowOff>
    </xdr:from>
    <xdr:ext cx="405111" cy="259045"/>
    <xdr:sp macro="" textlink="">
      <xdr:nvSpPr>
        <xdr:cNvPr id="647" name="【児童館】&#10;有形固定資産減価償却率最大値テキスト">
          <a:extLst>
            <a:ext uri="{FF2B5EF4-FFF2-40B4-BE49-F238E27FC236}">
              <a16:creationId xmlns:a16="http://schemas.microsoft.com/office/drawing/2014/main" id="{DE64F1F7-DB77-4D49-94EE-7E0B26ABC548}"/>
            </a:ext>
          </a:extLst>
        </xdr:cNvPr>
        <xdr:cNvSpPr txBox="1"/>
      </xdr:nvSpPr>
      <xdr:spPr>
        <a:xfrm>
          <a:off x="16357600" y="1335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32386</xdr:rowOff>
    </xdr:from>
    <xdr:to>
      <xdr:col>86</xdr:col>
      <xdr:colOff>25400</xdr:colOff>
      <xdr:row>79</xdr:row>
      <xdr:rowOff>32386</xdr:rowOff>
    </xdr:to>
    <xdr:cxnSp macro="">
      <xdr:nvCxnSpPr>
        <xdr:cNvPr id="648" name="直線コネクタ 647">
          <a:extLst>
            <a:ext uri="{FF2B5EF4-FFF2-40B4-BE49-F238E27FC236}">
              <a16:creationId xmlns:a16="http://schemas.microsoft.com/office/drawing/2014/main" id="{8EA7B81C-89DC-4625-AE40-DEB6C8F63E40}"/>
            </a:ext>
          </a:extLst>
        </xdr:cNvPr>
        <xdr:cNvCxnSpPr/>
      </xdr:nvCxnSpPr>
      <xdr:spPr>
        <a:xfrm>
          <a:off x="16230600" y="1357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126382</xdr:rowOff>
    </xdr:from>
    <xdr:ext cx="405111" cy="259045"/>
    <xdr:sp macro="" textlink="">
      <xdr:nvSpPr>
        <xdr:cNvPr id="649" name="【児童館】&#10;有形固定資産減価償却率平均値テキスト">
          <a:extLst>
            <a:ext uri="{FF2B5EF4-FFF2-40B4-BE49-F238E27FC236}">
              <a16:creationId xmlns:a16="http://schemas.microsoft.com/office/drawing/2014/main" id="{49FFA3F5-6814-4114-B1B9-AC6B3AEF6A0A}"/>
            </a:ext>
          </a:extLst>
        </xdr:cNvPr>
        <xdr:cNvSpPr txBox="1"/>
      </xdr:nvSpPr>
      <xdr:spPr>
        <a:xfrm>
          <a:off x="16357600" y="1401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103505</xdr:rowOff>
    </xdr:from>
    <xdr:to>
      <xdr:col>85</xdr:col>
      <xdr:colOff>177800</xdr:colOff>
      <xdr:row>83</xdr:row>
      <xdr:rowOff>33655</xdr:rowOff>
    </xdr:to>
    <xdr:sp macro="" textlink="">
      <xdr:nvSpPr>
        <xdr:cNvPr id="650" name="フローチャート: 判断 649">
          <a:extLst>
            <a:ext uri="{FF2B5EF4-FFF2-40B4-BE49-F238E27FC236}">
              <a16:creationId xmlns:a16="http://schemas.microsoft.com/office/drawing/2014/main" id="{81515EA4-52E0-4113-B1A5-3384653EFA1C}"/>
            </a:ext>
          </a:extLst>
        </xdr:cNvPr>
        <xdr:cNvSpPr/>
      </xdr:nvSpPr>
      <xdr:spPr>
        <a:xfrm>
          <a:off x="16268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36830</xdr:rowOff>
    </xdr:from>
    <xdr:to>
      <xdr:col>81</xdr:col>
      <xdr:colOff>101600</xdr:colOff>
      <xdr:row>82</xdr:row>
      <xdr:rowOff>138430</xdr:rowOff>
    </xdr:to>
    <xdr:sp macro="" textlink="">
      <xdr:nvSpPr>
        <xdr:cNvPr id="651" name="フローチャート: 判断 650">
          <a:extLst>
            <a:ext uri="{FF2B5EF4-FFF2-40B4-BE49-F238E27FC236}">
              <a16:creationId xmlns:a16="http://schemas.microsoft.com/office/drawing/2014/main" id="{BB832579-9E3C-43D8-B965-DFCFB9B8D30B}"/>
            </a:ext>
          </a:extLst>
        </xdr:cNvPr>
        <xdr:cNvSpPr/>
      </xdr:nvSpPr>
      <xdr:spPr>
        <a:xfrm>
          <a:off x="15430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34925</xdr:rowOff>
    </xdr:from>
    <xdr:to>
      <xdr:col>76</xdr:col>
      <xdr:colOff>165100</xdr:colOff>
      <xdr:row>82</xdr:row>
      <xdr:rowOff>136525</xdr:rowOff>
    </xdr:to>
    <xdr:sp macro="" textlink="">
      <xdr:nvSpPr>
        <xdr:cNvPr id="652" name="フローチャート: 判断 651">
          <a:extLst>
            <a:ext uri="{FF2B5EF4-FFF2-40B4-BE49-F238E27FC236}">
              <a16:creationId xmlns:a16="http://schemas.microsoft.com/office/drawing/2014/main" id="{1D56C96C-01ED-41F4-9C24-7D5C22996E98}"/>
            </a:ext>
          </a:extLst>
        </xdr:cNvPr>
        <xdr:cNvSpPr/>
      </xdr:nvSpPr>
      <xdr:spPr>
        <a:xfrm>
          <a:off x="14541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133986</xdr:rowOff>
    </xdr:from>
    <xdr:to>
      <xdr:col>72</xdr:col>
      <xdr:colOff>38100</xdr:colOff>
      <xdr:row>82</xdr:row>
      <xdr:rowOff>64136</xdr:rowOff>
    </xdr:to>
    <xdr:sp macro="" textlink="">
      <xdr:nvSpPr>
        <xdr:cNvPr id="653" name="フローチャート: 判断 652">
          <a:extLst>
            <a:ext uri="{FF2B5EF4-FFF2-40B4-BE49-F238E27FC236}">
              <a16:creationId xmlns:a16="http://schemas.microsoft.com/office/drawing/2014/main" id="{768B08AB-64CE-4006-A9A4-544D2E0669FF}"/>
            </a:ext>
          </a:extLst>
        </xdr:cNvPr>
        <xdr:cNvSpPr/>
      </xdr:nvSpPr>
      <xdr:spPr>
        <a:xfrm>
          <a:off x="13652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78739</xdr:rowOff>
    </xdr:from>
    <xdr:to>
      <xdr:col>67</xdr:col>
      <xdr:colOff>101600</xdr:colOff>
      <xdr:row>82</xdr:row>
      <xdr:rowOff>8889</xdr:rowOff>
    </xdr:to>
    <xdr:sp macro="" textlink="">
      <xdr:nvSpPr>
        <xdr:cNvPr id="654" name="フローチャート: 判断 653">
          <a:extLst>
            <a:ext uri="{FF2B5EF4-FFF2-40B4-BE49-F238E27FC236}">
              <a16:creationId xmlns:a16="http://schemas.microsoft.com/office/drawing/2014/main" id="{96CE8305-B211-4A4C-8B15-1EDA7D3F4F1B}"/>
            </a:ext>
          </a:extLst>
        </xdr:cNvPr>
        <xdr:cNvSpPr/>
      </xdr:nvSpPr>
      <xdr:spPr>
        <a:xfrm>
          <a:off x="12763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141B1DEC-4AB0-471F-9FE1-4ACB43D999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8CE79933-1F88-4C3A-B6C8-08BAC4F83BF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B5F45446-0607-49A6-8627-D81CFA33274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632328B-27D8-47B3-9C69-35DE10C9A8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2A5A083-D108-407E-A9AC-FFF8002435C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660" name="楕円 659">
          <a:extLst>
            <a:ext uri="{FF2B5EF4-FFF2-40B4-BE49-F238E27FC236}">
              <a16:creationId xmlns:a16="http://schemas.microsoft.com/office/drawing/2014/main" id="{46A8A8F7-E6AB-4AF2-AF5B-51A613375762}"/>
            </a:ext>
          </a:extLst>
        </xdr:cNvPr>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405111" cy="259045"/>
    <xdr:sp macro="" textlink="">
      <xdr:nvSpPr>
        <xdr:cNvPr id="661" name="【児童館】&#10;有形固定資産減価償却率該当値テキスト">
          <a:extLst>
            <a:ext uri="{FF2B5EF4-FFF2-40B4-BE49-F238E27FC236}">
              <a16:creationId xmlns:a16="http://schemas.microsoft.com/office/drawing/2014/main" id="{3BA86939-549B-49DC-B5B2-9F966897CA74}"/>
            </a:ext>
          </a:extLst>
        </xdr:cNvPr>
        <xdr:cNvSpPr txBox="1"/>
      </xdr:nvSpPr>
      <xdr:spPr>
        <a:xfrm>
          <a:off x="16357600" y="1466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168275</xdr:rowOff>
    </xdr:from>
    <xdr:to>
      <xdr:col>81</xdr:col>
      <xdr:colOff>101600</xdr:colOff>
      <xdr:row>86</xdr:row>
      <xdr:rowOff>98425</xdr:rowOff>
    </xdr:to>
    <xdr:sp macro="" textlink="">
      <xdr:nvSpPr>
        <xdr:cNvPr id="662" name="楕円 661">
          <a:extLst>
            <a:ext uri="{FF2B5EF4-FFF2-40B4-BE49-F238E27FC236}">
              <a16:creationId xmlns:a16="http://schemas.microsoft.com/office/drawing/2014/main" id="{AF64BDEF-5117-4850-88EA-9D49342B06F6}"/>
            </a:ext>
          </a:extLst>
        </xdr:cNvPr>
        <xdr:cNvSpPr/>
      </xdr:nvSpPr>
      <xdr:spPr>
        <a:xfrm>
          <a:off x="15430500" y="1474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47625</xdr:rowOff>
    </xdr:from>
    <xdr:to>
      <xdr:col>85</xdr:col>
      <xdr:colOff>127000</xdr:colOff>
      <xdr:row>86</xdr:row>
      <xdr:rowOff>60961</xdr:rowOff>
    </xdr:to>
    <xdr:cxnSp macro="">
      <xdr:nvCxnSpPr>
        <xdr:cNvPr id="663" name="直線コネクタ 662">
          <a:extLst>
            <a:ext uri="{FF2B5EF4-FFF2-40B4-BE49-F238E27FC236}">
              <a16:creationId xmlns:a16="http://schemas.microsoft.com/office/drawing/2014/main" id="{D5404024-ED83-4F57-8003-7956D78DC3C1}"/>
            </a:ext>
          </a:extLst>
        </xdr:cNvPr>
        <xdr:cNvCxnSpPr/>
      </xdr:nvCxnSpPr>
      <xdr:spPr>
        <a:xfrm>
          <a:off x="15481300" y="14792325"/>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113030</xdr:rowOff>
    </xdr:from>
    <xdr:to>
      <xdr:col>76</xdr:col>
      <xdr:colOff>165100</xdr:colOff>
      <xdr:row>86</xdr:row>
      <xdr:rowOff>43180</xdr:rowOff>
    </xdr:to>
    <xdr:sp macro="" textlink="">
      <xdr:nvSpPr>
        <xdr:cNvPr id="664" name="楕円 663">
          <a:extLst>
            <a:ext uri="{FF2B5EF4-FFF2-40B4-BE49-F238E27FC236}">
              <a16:creationId xmlns:a16="http://schemas.microsoft.com/office/drawing/2014/main" id="{52EFA927-2B40-451A-9B39-0930150FCB41}"/>
            </a:ext>
          </a:extLst>
        </xdr:cNvPr>
        <xdr:cNvSpPr/>
      </xdr:nvSpPr>
      <xdr:spPr>
        <a:xfrm>
          <a:off x="14541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163830</xdr:rowOff>
    </xdr:from>
    <xdr:to>
      <xdr:col>81</xdr:col>
      <xdr:colOff>50800</xdr:colOff>
      <xdr:row>86</xdr:row>
      <xdr:rowOff>47625</xdr:rowOff>
    </xdr:to>
    <xdr:cxnSp macro="">
      <xdr:nvCxnSpPr>
        <xdr:cNvPr id="665" name="直線コネクタ 664">
          <a:extLst>
            <a:ext uri="{FF2B5EF4-FFF2-40B4-BE49-F238E27FC236}">
              <a16:creationId xmlns:a16="http://schemas.microsoft.com/office/drawing/2014/main" id="{E627AA2A-C513-41F7-9E69-29BBF27EDB43}"/>
            </a:ext>
          </a:extLst>
        </xdr:cNvPr>
        <xdr:cNvCxnSpPr/>
      </xdr:nvCxnSpPr>
      <xdr:spPr>
        <a:xfrm>
          <a:off x="14592300" y="147370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113030</xdr:rowOff>
    </xdr:from>
    <xdr:to>
      <xdr:col>72</xdr:col>
      <xdr:colOff>38100</xdr:colOff>
      <xdr:row>86</xdr:row>
      <xdr:rowOff>43180</xdr:rowOff>
    </xdr:to>
    <xdr:sp macro="" textlink="">
      <xdr:nvSpPr>
        <xdr:cNvPr id="666" name="楕円 665">
          <a:extLst>
            <a:ext uri="{FF2B5EF4-FFF2-40B4-BE49-F238E27FC236}">
              <a16:creationId xmlns:a16="http://schemas.microsoft.com/office/drawing/2014/main" id="{CDD385C7-6D4D-457F-BB33-B0CA0248741E}"/>
            </a:ext>
          </a:extLst>
        </xdr:cNvPr>
        <xdr:cNvSpPr/>
      </xdr:nvSpPr>
      <xdr:spPr>
        <a:xfrm>
          <a:off x="1365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163830</xdr:rowOff>
    </xdr:from>
    <xdr:to>
      <xdr:col>76</xdr:col>
      <xdr:colOff>114300</xdr:colOff>
      <xdr:row>85</xdr:row>
      <xdr:rowOff>163830</xdr:rowOff>
    </xdr:to>
    <xdr:cxnSp macro="">
      <xdr:nvCxnSpPr>
        <xdr:cNvPr id="667" name="直線コネクタ 666">
          <a:extLst>
            <a:ext uri="{FF2B5EF4-FFF2-40B4-BE49-F238E27FC236}">
              <a16:creationId xmlns:a16="http://schemas.microsoft.com/office/drawing/2014/main" id="{1A09271E-A530-409A-AF90-38A849CCB859}"/>
            </a:ext>
          </a:extLst>
        </xdr:cNvPr>
        <xdr:cNvCxnSpPr/>
      </xdr:nvCxnSpPr>
      <xdr:spPr>
        <a:xfrm>
          <a:off x="13703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67311</xdr:rowOff>
    </xdr:from>
    <xdr:to>
      <xdr:col>67</xdr:col>
      <xdr:colOff>101600</xdr:colOff>
      <xdr:row>85</xdr:row>
      <xdr:rowOff>168911</xdr:rowOff>
    </xdr:to>
    <xdr:sp macro="" textlink="">
      <xdr:nvSpPr>
        <xdr:cNvPr id="668" name="楕円 667">
          <a:extLst>
            <a:ext uri="{FF2B5EF4-FFF2-40B4-BE49-F238E27FC236}">
              <a16:creationId xmlns:a16="http://schemas.microsoft.com/office/drawing/2014/main" id="{33731246-E4F6-4F25-AD2F-4387A6D4F7DB}"/>
            </a:ext>
          </a:extLst>
        </xdr:cNvPr>
        <xdr:cNvSpPr/>
      </xdr:nvSpPr>
      <xdr:spPr>
        <a:xfrm>
          <a:off x="1276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118111</xdr:rowOff>
    </xdr:from>
    <xdr:to>
      <xdr:col>71</xdr:col>
      <xdr:colOff>177800</xdr:colOff>
      <xdr:row>85</xdr:row>
      <xdr:rowOff>163830</xdr:rowOff>
    </xdr:to>
    <xdr:cxnSp macro="">
      <xdr:nvCxnSpPr>
        <xdr:cNvPr id="669" name="直線コネクタ 668">
          <a:extLst>
            <a:ext uri="{FF2B5EF4-FFF2-40B4-BE49-F238E27FC236}">
              <a16:creationId xmlns:a16="http://schemas.microsoft.com/office/drawing/2014/main" id="{A5594BCB-5239-4350-8970-882612E41A1A}"/>
            </a:ext>
          </a:extLst>
        </xdr:cNvPr>
        <xdr:cNvCxnSpPr/>
      </xdr:nvCxnSpPr>
      <xdr:spPr>
        <a:xfrm>
          <a:off x="12814300" y="146913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154957</xdr:rowOff>
    </xdr:from>
    <xdr:ext cx="405111" cy="259045"/>
    <xdr:sp macro="" textlink="">
      <xdr:nvSpPr>
        <xdr:cNvPr id="670" name="n_1aveValue【児童館】&#10;有形固定資産減価償却率">
          <a:extLst>
            <a:ext uri="{FF2B5EF4-FFF2-40B4-BE49-F238E27FC236}">
              <a16:creationId xmlns:a16="http://schemas.microsoft.com/office/drawing/2014/main" id="{C7971D62-07AF-42C0-B076-DF20FA8F1BFB}"/>
            </a:ext>
          </a:extLst>
        </xdr:cNvPr>
        <xdr:cNvSpPr txBox="1"/>
      </xdr:nvSpPr>
      <xdr:spPr>
        <a:xfrm>
          <a:off x="15266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153052</xdr:rowOff>
    </xdr:from>
    <xdr:ext cx="405111" cy="259045"/>
    <xdr:sp macro="" textlink="">
      <xdr:nvSpPr>
        <xdr:cNvPr id="671" name="n_2aveValue【児童館】&#10;有形固定資産減価償却率">
          <a:extLst>
            <a:ext uri="{FF2B5EF4-FFF2-40B4-BE49-F238E27FC236}">
              <a16:creationId xmlns:a16="http://schemas.microsoft.com/office/drawing/2014/main" id="{65C45C16-C2B9-40DD-BA0A-1C80473B48C3}"/>
            </a:ext>
          </a:extLst>
        </xdr:cNvPr>
        <xdr:cNvSpPr txBox="1"/>
      </xdr:nvSpPr>
      <xdr:spPr>
        <a:xfrm>
          <a:off x="14389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80663</xdr:rowOff>
    </xdr:from>
    <xdr:ext cx="405111" cy="259045"/>
    <xdr:sp macro="" textlink="">
      <xdr:nvSpPr>
        <xdr:cNvPr id="672" name="n_3aveValue【児童館】&#10;有形固定資産減価償却率">
          <a:extLst>
            <a:ext uri="{FF2B5EF4-FFF2-40B4-BE49-F238E27FC236}">
              <a16:creationId xmlns:a16="http://schemas.microsoft.com/office/drawing/2014/main" id="{4FA81A6D-2E14-4695-A63E-74F9858551B2}"/>
            </a:ext>
          </a:extLst>
        </xdr:cNvPr>
        <xdr:cNvSpPr txBox="1"/>
      </xdr:nvSpPr>
      <xdr:spPr>
        <a:xfrm>
          <a:off x="13500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25416</xdr:rowOff>
    </xdr:from>
    <xdr:ext cx="405111" cy="259045"/>
    <xdr:sp macro="" textlink="">
      <xdr:nvSpPr>
        <xdr:cNvPr id="673" name="n_4aveValue【児童館】&#10;有形固定資産減価償却率">
          <a:extLst>
            <a:ext uri="{FF2B5EF4-FFF2-40B4-BE49-F238E27FC236}">
              <a16:creationId xmlns:a16="http://schemas.microsoft.com/office/drawing/2014/main" id="{FDBDFFA0-00E2-4FC2-A6D1-0BC0D15637C3}"/>
            </a:ext>
          </a:extLst>
        </xdr:cNvPr>
        <xdr:cNvSpPr txBox="1"/>
      </xdr:nvSpPr>
      <xdr:spPr>
        <a:xfrm>
          <a:off x="12611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89552</xdr:rowOff>
    </xdr:from>
    <xdr:ext cx="405111" cy="259045"/>
    <xdr:sp macro="" textlink="">
      <xdr:nvSpPr>
        <xdr:cNvPr id="674" name="n_1mainValue【児童館】&#10;有形固定資産減価償却率">
          <a:extLst>
            <a:ext uri="{FF2B5EF4-FFF2-40B4-BE49-F238E27FC236}">
              <a16:creationId xmlns:a16="http://schemas.microsoft.com/office/drawing/2014/main" id="{54617ABC-D213-40E7-9751-8359942A1413}"/>
            </a:ext>
          </a:extLst>
        </xdr:cNvPr>
        <xdr:cNvSpPr txBox="1"/>
      </xdr:nvSpPr>
      <xdr:spPr>
        <a:xfrm>
          <a:off x="15266044" y="1483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34307</xdr:rowOff>
    </xdr:from>
    <xdr:ext cx="405111" cy="259045"/>
    <xdr:sp macro="" textlink="">
      <xdr:nvSpPr>
        <xdr:cNvPr id="675" name="n_2mainValue【児童館】&#10;有形固定資産減価償却率">
          <a:extLst>
            <a:ext uri="{FF2B5EF4-FFF2-40B4-BE49-F238E27FC236}">
              <a16:creationId xmlns:a16="http://schemas.microsoft.com/office/drawing/2014/main" id="{C517B0F1-AFF8-4AA3-AF06-05BAE5AF30AD}"/>
            </a:ext>
          </a:extLst>
        </xdr:cNvPr>
        <xdr:cNvSpPr txBox="1"/>
      </xdr:nvSpPr>
      <xdr:spPr>
        <a:xfrm>
          <a:off x="14389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34307</xdr:rowOff>
    </xdr:from>
    <xdr:ext cx="405111" cy="259045"/>
    <xdr:sp macro="" textlink="">
      <xdr:nvSpPr>
        <xdr:cNvPr id="676" name="n_3mainValue【児童館】&#10;有形固定資産減価償却率">
          <a:extLst>
            <a:ext uri="{FF2B5EF4-FFF2-40B4-BE49-F238E27FC236}">
              <a16:creationId xmlns:a16="http://schemas.microsoft.com/office/drawing/2014/main" id="{DB7EA570-3B78-4149-999B-7801448D3F06}"/>
            </a:ext>
          </a:extLst>
        </xdr:cNvPr>
        <xdr:cNvSpPr txBox="1"/>
      </xdr:nvSpPr>
      <xdr:spPr>
        <a:xfrm>
          <a:off x="13500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160038</xdr:rowOff>
    </xdr:from>
    <xdr:ext cx="405111" cy="259045"/>
    <xdr:sp macro="" textlink="">
      <xdr:nvSpPr>
        <xdr:cNvPr id="677" name="n_4mainValue【児童館】&#10;有形固定資産減価償却率">
          <a:extLst>
            <a:ext uri="{FF2B5EF4-FFF2-40B4-BE49-F238E27FC236}">
              <a16:creationId xmlns:a16="http://schemas.microsoft.com/office/drawing/2014/main" id="{9278BE6E-8ED9-49D5-9470-5232E6FD24C9}"/>
            </a:ext>
          </a:extLst>
        </xdr:cNvPr>
        <xdr:cNvSpPr txBox="1"/>
      </xdr:nvSpPr>
      <xdr:spPr>
        <a:xfrm>
          <a:off x="12611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50F8DCC1-CA6B-4B60-B9C7-C64EDB944A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BA6A2B66-D87E-41A5-BCF5-D0376E38ED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B45C6642-FD11-4CAB-8729-2A3DEE6321A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CCF2764C-1F78-4D0F-B939-FD17207A31D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570936E3-012D-428F-94FA-DF36796592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4E13D22A-B093-4479-A5AA-6E65A4C1E94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18A6BDE8-2E6B-4645-8701-49811BF3D02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0C7D4610-4D42-4AC8-919A-4932A5D6A3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5929D7F5-0922-4C3B-8BFB-938F8B0F903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2C1B3418-3DDB-4365-BFE7-FEA83C7C3A2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a:extLst>
            <a:ext uri="{FF2B5EF4-FFF2-40B4-BE49-F238E27FC236}">
              <a16:creationId xmlns:a16="http://schemas.microsoft.com/office/drawing/2014/main" id="{7A94C99C-5054-41BD-8685-B0319FD6B39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a:extLst>
            <a:ext uri="{FF2B5EF4-FFF2-40B4-BE49-F238E27FC236}">
              <a16:creationId xmlns:a16="http://schemas.microsoft.com/office/drawing/2014/main" id="{8C08DCD2-74E8-4E76-8200-2CED014C25EA}"/>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a:extLst>
            <a:ext uri="{FF2B5EF4-FFF2-40B4-BE49-F238E27FC236}">
              <a16:creationId xmlns:a16="http://schemas.microsoft.com/office/drawing/2014/main" id="{B35DB6D0-726A-47FF-AD59-A297A88D963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a:extLst>
            <a:ext uri="{FF2B5EF4-FFF2-40B4-BE49-F238E27FC236}">
              <a16:creationId xmlns:a16="http://schemas.microsoft.com/office/drawing/2014/main" id="{453C0A6D-F97B-49F2-80FE-468D6290922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a:extLst>
            <a:ext uri="{FF2B5EF4-FFF2-40B4-BE49-F238E27FC236}">
              <a16:creationId xmlns:a16="http://schemas.microsoft.com/office/drawing/2014/main" id="{E8F038C9-F5BC-4574-BC40-09D5DF341A85}"/>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a:extLst>
            <a:ext uri="{FF2B5EF4-FFF2-40B4-BE49-F238E27FC236}">
              <a16:creationId xmlns:a16="http://schemas.microsoft.com/office/drawing/2014/main" id="{088964B7-CA7C-4EB1-AA6D-4DD1F99DF42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a:extLst>
            <a:ext uri="{FF2B5EF4-FFF2-40B4-BE49-F238E27FC236}">
              <a16:creationId xmlns:a16="http://schemas.microsoft.com/office/drawing/2014/main" id="{CF928134-2A90-44D3-A982-42F386336CCA}"/>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a:extLst>
            <a:ext uri="{FF2B5EF4-FFF2-40B4-BE49-F238E27FC236}">
              <a16:creationId xmlns:a16="http://schemas.microsoft.com/office/drawing/2014/main" id="{77598FFA-1C45-4286-820B-16DD3C17AF4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a:extLst>
            <a:ext uri="{FF2B5EF4-FFF2-40B4-BE49-F238E27FC236}">
              <a16:creationId xmlns:a16="http://schemas.microsoft.com/office/drawing/2014/main" id="{C9B88D08-3F16-45A3-94B9-F3FCFA5D132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a:extLst>
            <a:ext uri="{FF2B5EF4-FFF2-40B4-BE49-F238E27FC236}">
              <a16:creationId xmlns:a16="http://schemas.microsoft.com/office/drawing/2014/main" id="{6F6507ED-DECD-456E-B1FD-5CD819C63EE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a:extLst>
            <a:ext uri="{FF2B5EF4-FFF2-40B4-BE49-F238E27FC236}">
              <a16:creationId xmlns:a16="http://schemas.microsoft.com/office/drawing/2014/main" id="{D3D42BAA-6FED-44FF-B5FE-9C8D7905EE5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a:extLst>
            <a:ext uri="{FF2B5EF4-FFF2-40B4-BE49-F238E27FC236}">
              <a16:creationId xmlns:a16="http://schemas.microsoft.com/office/drawing/2014/main" id="{D3D1328E-1DED-4D5C-A8D4-6FF250DDBD4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37A6C0F1-49A7-4F5E-AAB8-46070DC556E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1406470-E190-4649-9FA6-F489FF7C148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EED99202-CFEA-4654-ADA4-58966EB4B35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86</xdr:row>
      <xdr:rowOff>87086</xdr:rowOff>
    </xdr:to>
    <xdr:cxnSp macro="">
      <xdr:nvCxnSpPr>
        <xdr:cNvPr id="703" name="直線コネクタ 702">
          <a:extLst>
            <a:ext uri="{FF2B5EF4-FFF2-40B4-BE49-F238E27FC236}">
              <a16:creationId xmlns:a16="http://schemas.microsoft.com/office/drawing/2014/main" id="{425EE9D1-6E67-428E-A495-E053402E6076}"/>
            </a:ext>
          </a:extLst>
        </xdr:cNvPr>
        <xdr:cNvCxnSpPr/>
      </xdr:nvCxnSpPr>
      <xdr:spPr>
        <a:xfrm flipV="1">
          <a:off x="22160864" y="133948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4" name="【児童館】&#10;一人当たり面積最小値テキスト">
          <a:extLst>
            <a:ext uri="{FF2B5EF4-FFF2-40B4-BE49-F238E27FC236}">
              <a16:creationId xmlns:a16="http://schemas.microsoft.com/office/drawing/2014/main" id="{D08F11BA-7359-4499-BCB0-4A4EC6945693}"/>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5" name="直線コネクタ 704">
          <a:extLst>
            <a:ext uri="{FF2B5EF4-FFF2-40B4-BE49-F238E27FC236}">
              <a16:creationId xmlns:a16="http://schemas.microsoft.com/office/drawing/2014/main" id="{CA1EFA3E-DBB7-4E0A-B68D-98FBC8255AF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06" name="【児童館】&#10;一人当たり面積最大値テキスト">
          <a:extLst>
            <a:ext uri="{FF2B5EF4-FFF2-40B4-BE49-F238E27FC236}">
              <a16:creationId xmlns:a16="http://schemas.microsoft.com/office/drawing/2014/main" id="{00774FD9-FFE5-4039-ABD4-5F860FBF5513}"/>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07" name="直線コネクタ 706">
          <a:extLst>
            <a:ext uri="{FF2B5EF4-FFF2-40B4-BE49-F238E27FC236}">
              <a16:creationId xmlns:a16="http://schemas.microsoft.com/office/drawing/2014/main" id="{CB775DED-7C81-450B-B6E7-AB058FFA463B}"/>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63698</xdr:rowOff>
    </xdr:from>
    <xdr:ext cx="469744" cy="259045"/>
    <xdr:sp macro="" textlink="">
      <xdr:nvSpPr>
        <xdr:cNvPr id="708" name="【児童館】&#10;一人当たり面積平均値テキスト">
          <a:extLst>
            <a:ext uri="{FF2B5EF4-FFF2-40B4-BE49-F238E27FC236}">
              <a16:creationId xmlns:a16="http://schemas.microsoft.com/office/drawing/2014/main" id="{FEC32749-5DBF-4583-AD67-357CBBC0A73D}"/>
            </a:ext>
          </a:extLst>
        </xdr:cNvPr>
        <xdr:cNvSpPr txBox="1"/>
      </xdr:nvSpPr>
      <xdr:spPr>
        <a:xfrm>
          <a:off x="22199600" y="14465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a:extLst>
            <a:ext uri="{FF2B5EF4-FFF2-40B4-BE49-F238E27FC236}">
              <a16:creationId xmlns:a16="http://schemas.microsoft.com/office/drawing/2014/main" id="{CD1724EC-EB3A-4335-AF0F-07B685518BD6}"/>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85271</xdr:rowOff>
    </xdr:from>
    <xdr:to>
      <xdr:col>112</xdr:col>
      <xdr:colOff>38100</xdr:colOff>
      <xdr:row>85</xdr:row>
      <xdr:rowOff>15421</xdr:rowOff>
    </xdr:to>
    <xdr:sp macro="" textlink="">
      <xdr:nvSpPr>
        <xdr:cNvPr id="710" name="フローチャート: 判断 709">
          <a:extLst>
            <a:ext uri="{FF2B5EF4-FFF2-40B4-BE49-F238E27FC236}">
              <a16:creationId xmlns:a16="http://schemas.microsoft.com/office/drawing/2014/main" id="{588C38C1-F979-4508-809D-AAA881A4FA21}"/>
            </a:ext>
          </a:extLst>
        </xdr:cNvPr>
        <xdr:cNvSpPr/>
      </xdr:nvSpPr>
      <xdr:spPr>
        <a:xfrm>
          <a:off x="21272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5E5963C7-04C7-45B0-8E20-ED4A169D380D}"/>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68943</xdr:rowOff>
    </xdr:from>
    <xdr:to>
      <xdr:col>102</xdr:col>
      <xdr:colOff>165100</xdr:colOff>
      <xdr:row>84</xdr:row>
      <xdr:rowOff>170543</xdr:rowOff>
    </xdr:to>
    <xdr:sp macro="" textlink="">
      <xdr:nvSpPr>
        <xdr:cNvPr id="712" name="フローチャート: 判断 711">
          <a:extLst>
            <a:ext uri="{FF2B5EF4-FFF2-40B4-BE49-F238E27FC236}">
              <a16:creationId xmlns:a16="http://schemas.microsoft.com/office/drawing/2014/main" id="{4C96F50F-28D2-49F2-BF6B-23948B551ABD}"/>
            </a:ext>
          </a:extLst>
        </xdr:cNvPr>
        <xdr:cNvSpPr/>
      </xdr:nvSpPr>
      <xdr:spPr>
        <a:xfrm>
          <a:off x="19494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3" name="フローチャート: 判断 712">
          <a:extLst>
            <a:ext uri="{FF2B5EF4-FFF2-40B4-BE49-F238E27FC236}">
              <a16:creationId xmlns:a16="http://schemas.microsoft.com/office/drawing/2014/main" id="{BD4D4487-1BD8-48F0-AF64-17C92BF5C163}"/>
            </a:ext>
          </a:extLst>
        </xdr:cNvPr>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07A9555-1E9F-4630-B26B-8F0B207351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B1FB8A73-1859-408D-995D-3F7847252B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C9656FB2-5403-45BB-8528-8E1B95F99E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449F5B18-4855-41ED-9C76-2A8631B02CA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2686BBCE-987C-451D-88E2-B071568A11E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19" name="楕円 718">
          <a:extLst>
            <a:ext uri="{FF2B5EF4-FFF2-40B4-BE49-F238E27FC236}">
              <a16:creationId xmlns:a16="http://schemas.microsoft.com/office/drawing/2014/main" id="{E5C02D09-07B3-4B5B-87F8-BC5C658A9EA0}"/>
            </a:ext>
          </a:extLst>
        </xdr:cNvPr>
        <xdr:cNvSpPr/>
      </xdr:nvSpPr>
      <xdr:spPr>
        <a:xfrm>
          <a:off x="221107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59163</xdr:rowOff>
    </xdr:from>
    <xdr:ext cx="469744" cy="259045"/>
    <xdr:sp macro="" textlink="">
      <xdr:nvSpPr>
        <xdr:cNvPr id="720" name="【児童館】&#10;一人当たり面積該当値テキスト">
          <a:extLst>
            <a:ext uri="{FF2B5EF4-FFF2-40B4-BE49-F238E27FC236}">
              <a16:creationId xmlns:a16="http://schemas.microsoft.com/office/drawing/2014/main" id="{E6C19A67-1372-4F43-9E84-A98B18545FE0}"/>
            </a:ext>
          </a:extLst>
        </xdr:cNvPr>
        <xdr:cNvSpPr txBox="1"/>
      </xdr:nvSpPr>
      <xdr:spPr>
        <a:xfrm>
          <a:off x="22199600" y="142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36286</xdr:rowOff>
    </xdr:from>
    <xdr:to>
      <xdr:col>112</xdr:col>
      <xdr:colOff>38100</xdr:colOff>
      <xdr:row>84</xdr:row>
      <xdr:rowOff>137886</xdr:rowOff>
    </xdr:to>
    <xdr:sp macro="" textlink="">
      <xdr:nvSpPr>
        <xdr:cNvPr id="721" name="楕円 720">
          <a:extLst>
            <a:ext uri="{FF2B5EF4-FFF2-40B4-BE49-F238E27FC236}">
              <a16:creationId xmlns:a16="http://schemas.microsoft.com/office/drawing/2014/main" id="{4ED9B196-7E03-4C51-82C3-DE9B82FE4E31}"/>
            </a:ext>
          </a:extLst>
        </xdr:cNvPr>
        <xdr:cNvSpPr/>
      </xdr:nvSpPr>
      <xdr:spPr>
        <a:xfrm>
          <a:off x="21272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87086</xdr:rowOff>
    </xdr:from>
    <xdr:to>
      <xdr:col>116</xdr:col>
      <xdr:colOff>63500</xdr:colOff>
      <xdr:row>84</xdr:row>
      <xdr:rowOff>87086</xdr:rowOff>
    </xdr:to>
    <xdr:cxnSp macro="">
      <xdr:nvCxnSpPr>
        <xdr:cNvPr id="722" name="直線コネクタ 721">
          <a:extLst>
            <a:ext uri="{FF2B5EF4-FFF2-40B4-BE49-F238E27FC236}">
              <a16:creationId xmlns:a16="http://schemas.microsoft.com/office/drawing/2014/main" id="{0962F5AB-F7B5-458F-A064-6EE2A535C40A}"/>
            </a:ext>
          </a:extLst>
        </xdr:cNvPr>
        <xdr:cNvCxnSpPr/>
      </xdr:nvCxnSpPr>
      <xdr:spPr>
        <a:xfrm>
          <a:off x="21323300" y="1448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52614</xdr:rowOff>
    </xdr:from>
    <xdr:to>
      <xdr:col>107</xdr:col>
      <xdr:colOff>101600</xdr:colOff>
      <xdr:row>84</xdr:row>
      <xdr:rowOff>154214</xdr:rowOff>
    </xdr:to>
    <xdr:sp macro="" textlink="">
      <xdr:nvSpPr>
        <xdr:cNvPr id="723" name="楕円 722">
          <a:extLst>
            <a:ext uri="{FF2B5EF4-FFF2-40B4-BE49-F238E27FC236}">
              <a16:creationId xmlns:a16="http://schemas.microsoft.com/office/drawing/2014/main" id="{76913DE2-69DB-40D1-80CC-1A6041694D04}"/>
            </a:ext>
          </a:extLst>
        </xdr:cNvPr>
        <xdr:cNvSpPr/>
      </xdr:nvSpPr>
      <xdr:spPr>
        <a:xfrm>
          <a:off x="20383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87086</xdr:rowOff>
    </xdr:from>
    <xdr:to>
      <xdr:col>111</xdr:col>
      <xdr:colOff>177800</xdr:colOff>
      <xdr:row>84</xdr:row>
      <xdr:rowOff>103414</xdr:rowOff>
    </xdr:to>
    <xdr:cxnSp macro="">
      <xdr:nvCxnSpPr>
        <xdr:cNvPr id="724" name="直線コネクタ 723">
          <a:extLst>
            <a:ext uri="{FF2B5EF4-FFF2-40B4-BE49-F238E27FC236}">
              <a16:creationId xmlns:a16="http://schemas.microsoft.com/office/drawing/2014/main" id="{9CB5F014-7CFE-4598-B764-8A0D11FB0409}"/>
            </a:ext>
          </a:extLst>
        </xdr:cNvPr>
        <xdr:cNvCxnSpPr/>
      </xdr:nvCxnSpPr>
      <xdr:spPr>
        <a:xfrm flipV="1">
          <a:off x="20434300" y="1448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725" name="楕円 724">
          <a:extLst>
            <a:ext uri="{FF2B5EF4-FFF2-40B4-BE49-F238E27FC236}">
              <a16:creationId xmlns:a16="http://schemas.microsoft.com/office/drawing/2014/main" id="{C8BAFEBC-A790-4EC1-A7EC-BA11B27F5CB9}"/>
            </a:ext>
          </a:extLst>
        </xdr:cNvPr>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103414</xdr:rowOff>
    </xdr:from>
    <xdr:to>
      <xdr:col>107</xdr:col>
      <xdr:colOff>50800</xdr:colOff>
      <xdr:row>84</xdr:row>
      <xdr:rowOff>103414</xdr:rowOff>
    </xdr:to>
    <xdr:cxnSp macro="">
      <xdr:nvCxnSpPr>
        <xdr:cNvPr id="726" name="直線コネクタ 725">
          <a:extLst>
            <a:ext uri="{FF2B5EF4-FFF2-40B4-BE49-F238E27FC236}">
              <a16:creationId xmlns:a16="http://schemas.microsoft.com/office/drawing/2014/main" id="{C8D33F2F-E0EB-4A5F-B20F-D7799D92C455}"/>
            </a:ext>
          </a:extLst>
        </xdr:cNvPr>
        <xdr:cNvCxnSpPr/>
      </xdr:nvCxnSpPr>
      <xdr:spPr>
        <a:xfrm>
          <a:off x="19545300" y="1450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68943</xdr:rowOff>
    </xdr:from>
    <xdr:to>
      <xdr:col>98</xdr:col>
      <xdr:colOff>38100</xdr:colOff>
      <xdr:row>84</xdr:row>
      <xdr:rowOff>170543</xdr:rowOff>
    </xdr:to>
    <xdr:sp macro="" textlink="">
      <xdr:nvSpPr>
        <xdr:cNvPr id="727" name="楕円 726">
          <a:extLst>
            <a:ext uri="{FF2B5EF4-FFF2-40B4-BE49-F238E27FC236}">
              <a16:creationId xmlns:a16="http://schemas.microsoft.com/office/drawing/2014/main" id="{23EBA519-CB04-44FD-959A-64F93955DA40}"/>
            </a:ext>
          </a:extLst>
        </xdr:cNvPr>
        <xdr:cNvSpPr/>
      </xdr:nvSpPr>
      <xdr:spPr>
        <a:xfrm>
          <a:off x="18605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119743</xdr:rowOff>
    </xdr:to>
    <xdr:cxnSp macro="">
      <xdr:nvCxnSpPr>
        <xdr:cNvPr id="728" name="直線コネクタ 727">
          <a:extLst>
            <a:ext uri="{FF2B5EF4-FFF2-40B4-BE49-F238E27FC236}">
              <a16:creationId xmlns:a16="http://schemas.microsoft.com/office/drawing/2014/main" id="{61927E02-FB98-44F5-824D-F7490ED1DC09}"/>
            </a:ext>
          </a:extLst>
        </xdr:cNvPr>
        <xdr:cNvCxnSpPr/>
      </xdr:nvCxnSpPr>
      <xdr:spPr>
        <a:xfrm flipV="1">
          <a:off x="18656300" y="145052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6548</xdr:rowOff>
    </xdr:from>
    <xdr:ext cx="469744" cy="259045"/>
    <xdr:sp macro="" textlink="">
      <xdr:nvSpPr>
        <xdr:cNvPr id="729" name="n_1aveValue【児童館】&#10;一人当たり面積">
          <a:extLst>
            <a:ext uri="{FF2B5EF4-FFF2-40B4-BE49-F238E27FC236}">
              <a16:creationId xmlns:a16="http://schemas.microsoft.com/office/drawing/2014/main" id="{26BE4EE7-E9B4-4526-87CF-79F9E13ECB19}"/>
            </a:ext>
          </a:extLst>
        </xdr:cNvPr>
        <xdr:cNvSpPr txBox="1"/>
      </xdr:nvSpPr>
      <xdr:spPr>
        <a:xfrm>
          <a:off x="210757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0" name="n_2aveValue【児童館】&#10;一人当たり面積">
          <a:extLst>
            <a:ext uri="{FF2B5EF4-FFF2-40B4-BE49-F238E27FC236}">
              <a16:creationId xmlns:a16="http://schemas.microsoft.com/office/drawing/2014/main" id="{F12365BE-3964-45BB-933C-2714F8F36936}"/>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161670</xdr:rowOff>
    </xdr:from>
    <xdr:ext cx="469744" cy="259045"/>
    <xdr:sp macro="" textlink="">
      <xdr:nvSpPr>
        <xdr:cNvPr id="731" name="n_3aveValue【児童館】&#10;一人当たり面積">
          <a:extLst>
            <a:ext uri="{FF2B5EF4-FFF2-40B4-BE49-F238E27FC236}">
              <a16:creationId xmlns:a16="http://schemas.microsoft.com/office/drawing/2014/main" id="{48206F28-F38E-415C-8652-4E175FC651C4}"/>
            </a:ext>
          </a:extLst>
        </xdr:cNvPr>
        <xdr:cNvSpPr txBox="1"/>
      </xdr:nvSpPr>
      <xdr:spPr>
        <a:xfrm>
          <a:off x="19310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2" name="n_4aveValue【児童館】&#10;一人当たり面積">
          <a:extLst>
            <a:ext uri="{FF2B5EF4-FFF2-40B4-BE49-F238E27FC236}">
              <a16:creationId xmlns:a16="http://schemas.microsoft.com/office/drawing/2014/main" id="{F5ABF32B-BAD0-4159-85A5-262CF11D3732}"/>
            </a:ext>
          </a:extLst>
        </xdr:cNvPr>
        <xdr:cNvSpPr txBox="1"/>
      </xdr:nvSpPr>
      <xdr:spPr>
        <a:xfrm>
          <a:off x="18421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154413</xdr:rowOff>
    </xdr:from>
    <xdr:ext cx="469744" cy="259045"/>
    <xdr:sp macro="" textlink="">
      <xdr:nvSpPr>
        <xdr:cNvPr id="733" name="n_1mainValue【児童館】&#10;一人当たり面積">
          <a:extLst>
            <a:ext uri="{FF2B5EF4-FFF2-40B4-BE49-F238E27FC236}">
              <a16:creationId xmlns:a16="http://schemas.microsoft.com/office/drawing/2014/main" id="{4C388DC6-C64A-426F-901C-2D462793C81D}"/>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170741</xdr:rowOff>
    </xdr:from>
    <xdr:ext cx="469744" cy="259045"/>
    <xdr:sp macro="" textlink="">
      <xdr:nvSpPr>
        <xdr:cNvPr id="734" name="n_2mainValue【児童館】&#10;一人当たり面積">
          <a:extLst>
            <a:ext uri="{FF2B5EF4-FFF2-40B4-BE49-F238E27FC236}">
              <a16:creationId xmlns:a16="http://schemas.microsoft.com/office/drawing/2014/main" id="{7DDBD9F9-B612-4772-B33B-B6467C79BB36}"/>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170741</xdr:rowOff>
    </xdr:from>
    <xdr:ext cx="469744" cy="259045"/>
    <xdr:sp macro="" textlink="">
      <xdr:nvSpPr>
        <xdr:cNvPr id="735" name="n_3mainValue【児童館】&#10;一人当たり面積">
          <a:extLst>
            <a:ext uri="{FF2B5EF4-FFF2-40B4-BE49-F238E27FC236}">
              <a16:creationId xmlns:a16="http://schemas.microsoft.com/office/drawing/2014/main" id="{78E19C95-C037-4AC8-B79F-B5CC461C7BED}"/>
            </a:ext>
          </a:extLst>
        </xdr:cNvPr>
        <xdr:cNvSpPr txBox="1"/>
      </xdr:nvSpPr>
      <xdr:spPr>
        <a:xfrm>
          <a:off x="19310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161670</xdr:rowOff>
    </xdr:from>
    <xdr:ext cx="469744" cy="259045"/>
    <xdr:sp macro="" textlink="">
      <xdr:nvSpPr>
        <xdr:cNvPr id="736" name="n_4mainValue【児童館】&#10;一人当たり面積">
          <a:extLst>
            <a:ext uri="{FF2B5EF4-FFF2-40B4-BE49-F238E27FC236}">
              <a16:creationId xmlns:a16="http://schemas.microsoft.com/office/drawing/2014/main" id="{7C567983-439E-4D67-A209-655442AA1110}"/>
            </a:ext>
          </a:extLst>
        </xdr:cNvPr>
        <xdr:cNvSpPr txBox="1"/>
      </xdr:nvSpPr>
      <xdr:spPr>
        <a:xfrm>
          <a:off x="18421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CAD9206E-8896-4DD6-84A3-F091AA221A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F46A87E7-1427-45B2-81AE-E0F74D5DC5C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3BA3344-32FE-4726-82FD-7355A0092EB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685D9ECF-6FF2-4B19-A47E-0AA927223A3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5D19387-4AD0-4A12-A88E-DB4035E6652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771109DE-D4BB-47DF-B993-D109ADC40F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6BF98A5A-1CE5-45D1-8D82-7672A4B28A4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9DBF6AA-4A06-439F-9FE6-389AA92484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9B9B62EF-D1B0-428C-ABC0-3D230D3362D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F68D2A0C-00EE-4E9C-B04E-1C51A677D1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41A57A65-855E-47A4-AB4B-AB139FBE8F7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E54FFF71-B4F2-42FE-8570-BF8D1BF015F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3F0449A6-F221-4BA5-A6BA-CEC7A60A20D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62623C76-0AD2-4FC5-807E-519AAD6A846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6F8BE304-740A-480B-AA71-6A1F7B87E07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5D12ED60-F7F9-4BEF-92A9-DA9B66DC12D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74AD2FA1-D903-4A0C-BFBF-1A8176A47D0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2C7DA63C-0FBD-430F-927D-35AF5B0D83D6}"/>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78D2A25F-CD1F-451F-8E34-5A32487A07B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7506F04E-9831-415D-8F40-E5A10B0975D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a:extLst>
            <a:ext uri="{FF2B5EF4-FFF2-40B4-BE49-F238E27FC236}">
              <a16:creationId xmlns:a16="http://schemas.microsoft.com/office/drawing/2014/main" id="{A31ADB65-93E1-4879-A9AC-7DBC2880E06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EB1E18A8-823F-4BF4-9DD0-CDA806571AC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a:extLst>
            <a:ext uri="{FF2B5EF4-FFF2-40B4-BE49-F238E27FC236}">
              <a16:creationId xmlns:a16="http://schemas.microsoft.com/office/drawing/2014/main" id="{5EC179DE-AF51-47B2-9851-BCADE3F2CED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89B97EC5-30B8-4040-8C2B-8BDB2E5335D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761" name="直線コネクタ 760">
          <a:extLst>
            <a:ext uri="{FF2B5EF4-FFF2-40B4-BE49-F238E27FC236}">
              <a16:creationId xmlns:a16="http://schemas.microsoft.com/office/drawing/2014/main" id="{04C0ABD9-6C5D-4599-98FA-71EE66E08C7C}"/>
            </a:ext>
          </a:extLst>
        </xdr:cNvPr>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2" name="【公民館】&#10;有形固定資産減価償却率最小値テキスト">
          <a:extLst>
            <a:ext uri="{FF2B5EF4-FFF2-40B4-BE49-F238E27FC236}">
              <a16:creationId xmlns:a16="http://schemas.microsoft.com/office/drawing/2014/main" id="{C3ABB09E-B082-4BF0-98F5-3B87F7AAF89C}"/>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3" name="直線コネクタ 762">
          <a:extLst>
            <a:ext uri="{FF2B5EF4-FFF2-40B4-BE49-F238E27FC236}">
              <a16:creationId xmlns:a16="http://schemas.microsoft.com/office/drawing/2014/main" id="{EAE7B924-C825-4831-9E1E-FA30AE51975E}"/>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764" name="【公民館】&#10;有形固定資産減価償却率最大値テキスト">
          <a:extLst>
            <a:ext uri="{FF2B5EF4-FFF2-40B4-BE49-F238E27FC236}">
              <a16:creationId xmlns:a16="http://schemas.microsoft.com/office/drawing/2014/main" id="{4E652DDF-D5A2-4880-B29D-B43E11227676}"/>
            </a:ext>
          </a:extLst>
        </xdr:cNvPr>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765" name="直線コネクタ 764">
          <a:extLst>
            <a:ext uri="{FF2B5EF4-FFF2-40B4-BE49-F238E27FC236}">
              <a16:creationId xmlns:a16="http://schemas.microsoft.com/office/drawing/2014/main" id="{E67092BD-A1D7-4144-BC18-AF2042B2A310}"/>
            </a:ext>
          </a:extLst>
        </xdr:cNvPr>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766" name="【公民館】&#10;有形固定資産減価償却率平均値テキスト">
          <a:extLst>
            <a:ext uri="{FF2B5EF4-FFF2-40B4-BE49-F238E27FC236}">
              <a16:creationId xmlns:a16="http://schemas.microsoft.com/office/drawing/2014/main" id="{0FAFCF41-8CBB-4E24-A136-F65AC11151A9}"/>
            </a:ext>
          </a:extLst>
        </xdr:cNvPr>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67" name="フローチャート: 判断 766">
          <a:extLst>
            <a:ext uri="{FF2B5EF4-FFF2-40B4-BE49-F238E27FC236}">
              <a16:creationId xmlns:a16="http://schemas.microsoft.com/office/drawing/2014/main" id="{6E9D01A0-A75C-4A44-B2B2-20DF8200D485}"/>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68" name="フローチャート: 判断 767">
          <a:extLst>
            <a:ext uri="{FF2B5EF4-FFF2-40B4-BE49-F238E27FC236}">
              <a16:creationId xmlns:a16="http://schemas.microsoft.com/office/drawing/2014/main" id="{D2F66ACF-48E6-40C5-8235-C203A375140B}"/>
            </a:ext>
          </a:extLst>
        </xdr:cNvPr>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9" name="フローチャート: 判断 768">
          <a:extLst>
            <a:ext uri="{FF2B5EF4-FFF2-40B4-BE49-F238E27FC236}">
              <a16:creationId xmlns:a16="http://schemas.microsoft.com/office/drawing/2014/main" id="{35097B0F-B8D9-4273-A100-DFD66101CD9F}"/>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0" name="フローチャート: 判断 769">
          <a:extLst>
            <a:ext uri="{FF2B5EF4-FFF2-40B4-BE49-F238E27FC236}">
              <a16:creationId xmlns:a16="http://schemas.microsoft.com/office/drawing/2014/main" id="{A178C8C8-9ECA-4430-9197-0ABEF2CAFBCA}"/>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771" name="フローチャート: 判断 770">
          <a:extLst>
            <a:ext uri="{FF2B5EF4-FFF2-40B4-BE49-F238E27FC236}">
              <a16:creationId xmlns:a16="http://schemas.microsoft.com/office/drawing/2014/main" id="{364830C1-B55D-4612-8731-D46379609C8E}"/>
            </a:ext>
          </a:extLst>
        </xdr:cNvPr>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41AB4A9-0383-4EC6-800A-7699EA8317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AC32123-E5C4-4ABD-B2A5-D758410B085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4D663DD-4C6D-43D0-8D81-6743341C7D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8745BB2-E365-4F5D-A244-6FD155EB6E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0179E9A-71AE-4894-952B-9DAF4BB4104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78739</xdr:rowOff>
    </xdr:from>
    <xdr:to>
      <xdr:col>85</xdr:col>
      <xdr:colOff>177800</xdr:colOff>
      <xdr:row>108</xdr:row>
      <xdr:rowOff>8889</xdr:rowOff>
    </xdr:to>
    <xdr:sp macro="" textlink="">
      <xdr:nvSpPr>
        <xdr:cNvPr id="777" name="楕円 776">
          <a:extLst>
            <a:ext uri="{FF2B5EF4-FFF2-40B4-BE49-F238E27FC236}">
              <a16:creationId xmlns:a16="http://schemas.microsoft.com/office/drawing/2014/main" id="{EA871A7D-E76C-410A-B9AE-8E64FF31CB1C}"/>
            </a:ext>
          </a:extLst>
        </xdr:cNvPr>
        <xdr:cNvSpPr/>
      </xdr:nvSpPr>
      <xdr:spPr>
        <a:xfrm>
          <a:off x="16268700" y="1842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57166</xdr:rowOff>
    </xdr:from>
    <xdr:ext cx="405111" cy="259045"/>
    <xdr:sp macro="" textlink="">
      <xdr:nvSpPr>
        <xdr:cNvPr id="778" name="【公民館】&#10;有形固定資産減価償却率該当値テキスト">
          <a:extLst>
            <a:ext uri="{FF2B5EF4-FFF2-40B4-BE49-F238E27FC236}">
              <a16:creationId xmlns:a16="http://schemas.microsoft.com/office/drawing/2014/main" id="{F87A55F0-2CA0-4C7B-B36C-210C6CF4352A}"/>
            </a:ext>
          </a:extLst>
        </xdr:cNvPr>
        <xdr:cNvSpPr txBox="1"/>
      </xdr:nvSpPr>
      <xdr:spPr>
        <a:xfrm>
          <a:off x="16357600"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53975</xdr:rowOff>
    </xdr:from>
    <xdr:to>
      <xdr:col>81</xdr:col>
      <xdr:colOff>101600</xdr:colOff>
      <xdr:row>107</xdr:row>
      <xdr:rowOff>155575</xdr:rowOff>
    </xdr:to>
    <xdr:sp macro="" textlink="">
      <xdr:nvSpPr>
        <xdr:cNvPr id="779" name="楕円 778">
          <a:extLst>
            <a:ext uri="{FF2B5EF4-FFF2-40B4-BE49-F238E27FC236}">
              <a16:creationId xmlns:a16="http://schemas.microsoft.com/office/drawing/2014/main" id="{5670097E-B361-4375-B4DF-729F2C5A7CFF}"/>
            </a:ext>
          </a:extLst>
        </xdr:cNvPr>
        <xdr:cNvSpPr/>
      </xdr:nvSpPr>
      <xdr:spPr>
        <a:xfrm>
          <a:off x="1543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104775</xdr:rowOff>
    </xdr:from>
    <xdr:to>
      <xdr:col>85</xdr:col>
      <xdr:colOff>127000</xdr:colOff>
      <xdr:row>107</xdr:row>
      <xdr:rowOff>129539</xdr:rowOff>
    </xdr:to>
    <xdr:cxnSp macro="">
      <xdr:nvCxnSpPr>
        <xdr:cNvPr id="780" name="直線コネクタ 779">
          <a:extLst>
            <a:ext uri="{FF2B5EF4-FFF2-40B4-BE49-F238E27FC236}">
              <a16:creationId xmlns:a16="http://schemas.microsoft.com/office/drawing/2014/main" id="{A7191EE2-4652-4278-8AF8-21D87F0C3ABE}"/>
            </a:ext>
          </a:extLst>
        </xdr:cNvPr>
        <xdr:cNvCxnSpPr/>
      </xdr:nvCxnSpPr>
      <xdr:spPr>
        <a:xfrm>
          <a:off x="15481300" y="184499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636</xdr:rowOff>
    </xdr:from>
    <xdr:to>
      <xdr:col>76</xdr:col>
      <xdr:colOff>165100</xdr:colOff>
      <xdr:row>107</xdr:row>
      <xdr:rowOff>102236</xdr:rowOff>
    </xdr:to>
    <xdr:sp macro="" textlink="">
      <xdr:nvSpPr>
        <xdr:cNvPr id="781" name="楕円 780">
          <a:extLst>
            <a:ext uri="{FF2B5EF4-FFF2-40B4-BE49-F238E27FC236}">
              <a16:creationId xmlns:a16="http://schemas.microsoft.com/office/drawing/2014/main" id="{B61257DB-69F0-462B-BE9F-BD94DC63A223}"/>
            </a:ext>
          </a:extLst>
        </xdr:cNvPr>
        <xdr:cNvSpPr/>
      </xdr:nvSpPr>
      <xdr:spPr>
        <a:xfrm>
          <a:off x="14541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51436</xdr:rowOff>
    </xdr:from>
    <xdr:to>
      <xdr:col>81</xdr:col>
      <xdr:colOff>50800</xdr:colOff>
      <xdr:row>107</xdr:row>
      <xdr:rowOff>104775</xdr:rowOff>
    </xdr:to>
    <xdr:cxnSp macro="">
      <xdr:nvCxnSpPr>
        <xdr:cNvPr id="782" name="直線コネクタ 781">
          <a:extLst>
            <a:ext uri="{FF2B5EF4-FFF2-40B4-BE49-F238E27FC236}">
              <a16:creationId xmlns:a16="http://schemas.microsoft.com/office/drawing/2014/main" id="{E6A82711-62F9-46A2-B934-9CFBEEC53224}"/>
            </a:ext>
          </a:extLst>
        </xdr:cNvPr>
        <xdr:cNvCxnSpPr/>
      </xdr:nvCxnSpPr>
      <xdr:spPr>
        <a:xfrm>
          <a:off x="14592300" y="183965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636</xdr:rowOff>
    </xdr:from>
    <xdr:to>
      <xdr:col>72</xdr:col>
      <xdr:colOff>38100</xdr:colOff>
      <xdr:row>107</xdr:row>
      <xdr:rowOff>102236</xdr:rowOff>
    </xdr:to>
    <xdr:sp macro="" textlink="">
      <xdr:nvSpPr>
        <xdr:cNvPr id="783" name="楕円 782">
          <a:extLst>
            <a:ext uri="{FF2B5EF4-FFF2-40B4-BE49-F238E27FC236}">
              <a16:creationId xmlns:a16="http://schemas.microsoft.com/office/drawing/2014/main" id="{A6D41669-8F0F-408C-9622-3E7F47E43525}"/>
            </a:ext>
          </a:extLst>
        </xdr:cNvPr>
        <xdr:cNvSpPr/>
      </xdr:nvSpPr>
      <xdr:spPr>
        <a:xfrm>
          <a:off x="1365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51436</xdr:rowOff>
    </xdr:from>
    <xdr:to>
      <xdr:col>76</xdr:col>
      <xdr:colOff>114300</xdr:colOff>
      <xdr:row>107</xdr:row>
      <xdr:rowOff>51436</xdr:rowOff>
    </xdr:to>
    <xdr:cxnSp macro="">
      <xdr:nvCxnSpPr>
        <xdr:cNvPr id="784" name="直線コネクタ 783">
          <a:extLst>
            <a:ext uri="{FF2B5EF4-FFF2-40B4-BE49-F238E27FC236}">
              <a16:creationId xmlns:a16="http://schemas.microsoft.com/office/drawing/2014/main" id="{420B105C-88B6-442B-9559-5D6A1B03E74B}"/>
            </a:ext>
          </a:extLst>
        </xdr:cNvPr>
        <xdr:cNvCxnSpPr/>
      </xdr:nvCxnSpPr>
      <xdr:spPr>
        <a:xfrm>
          <a:off x="13703300" y="18396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105411</xdr:rowOff>
    </xdr:from>
    <xdr:to>
      <xdr:col>67</xdr:col>
      <xdr:colOff>101600</xdr:colOff>
      <xdr:row>107</xdr:row>
      <xdr:rowOff>35561</xdr:rowOff>
    </xdr:to>
    <xdr:sp macro="" textlink="">
      <xdr:nvSpPr>
        <xdr:cNvPr id="785" name="楕円 784">
          <a:extLst>
            <a:ext uri="{FF2B5EF4-FFF2-40B4-BE49-F238E27FC236}">
              <a16:creationId xmlns:a16="http://schemas.microsoft.com/office/drawing/2014/main" id="{8C449500-4BBD-4150-984F-41B64F4138CE}"/>
            </a:ext>
          </a:extLst>
        </xdr:cNvPr>
        <xdr:cNvSpPr/>
      </xdr:nvSpPr>
      <xdr:spPr>
        <a:xfrm>
          <a:off x="12763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156211</xdr:rowOff>
    </xdr:from>
    <xdr:to>
      <xdr:col>71</xdr:col>
      <xdr:colOff>177800</xdr:colOff>
      <xdr:row>107</xdr:row>
      <xdr:rowOff>51436</xdr:rowOff>
    </xdr:to>
    <xdr:cxnSp macro="">
      <xdr:nvCxnSpPr>
        <xdr:cNvPr id="786" name="直線コネクタ 785">
          <a:extLst>
            <a:ext uri="{FF2B5EF4-FFF2-40B4-BE49-F238E27FC236}">
              <a16:creationId xmlns:a16="http://schemas.microsoft.com/office/drawing/2014/main" id="{214001BD-5A7F-4712-8D5A-F68DDEF719CE}"/>
            </a:ext>
          </a:extLst>
        </xdr:cNvPr>
        <xdr:cNvCxnSpPr/>
      </xdr:nvCxnSpPr>
      <xdr:spPr>
        <a:xfrm>
          <a:off x="12814300" y="18329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87" name="n_1aveValue【公民館】&#10;有形固定資産減価償却率">
          <a:extLst>
            <a:ext uri="{FF2B5EF4-FFF2-40B4-BE49-F238E27FC236}">
              <a16:creationId xmlns:a16="http://schemas.microsoft.com/office/drawing/2014/main" id="{B0432DB6-2457-4D38-AE94-41BB02143699}"/>
            </a:ext>
          </a:extLst>
        </xdr:cNvPr>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788" name="n_2aveValue【公民館】&#10;有形固定資産減価償却率">
          <a:extLst>
            <a:ext uri="{FF2B5EF4-FFF2-40B4-BE49-F238E27FC236}">
              <a16:creationId xmlns:a16="http://schemas.microsoft.com/office/drawing/2014/main" id="{3130366C-8F16-4BAE-B678-7055B6E5AD7F}"/>
            </a:ext>
          </a:extLst>
        </xdr:cNvPr>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89" name="n_3aveValue【公民館】&#10;有形固定資産減価償却率">
          <a:extLst>
            <a:ext uri="{FF2B5EF4-FFF2-40B4-BE49-F238E27FC236}">
              <a16:creationId xmlns:a16="http://schemas.microsoft.com/office/drawing/2014/main" id="{1F6A726E-DD41-486E-8993-BA08079FD397}"/>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790" name="n_4aveValue【公民館】&#10;有形固定資産減価償却率">
          <a:extLst>
            <a:ext uri="{FF2B5EF4-FFF2-40B4-BE49-F238E27FC236}">
              <a16:creationId xmlns:a16="http://schemas.microsoft.com/office/drawing/2014/main" id="{93F2CFCC-E869-4F08-9731-54FBF7E20416}"/>
            </a:ext>
          </a:extLst>
        </xdr:cNvPr>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146702</xdr:rowOff>
    </xdr:from>
    <xdr:ext cx="405111" cy="259045"/>
    <xdr:sp macro="" textlink="">
      <xdr:nvSpPr>
        <xdr:cNvPr id="791" name="n_1mainValue【公民館】&#10;有形固定資産減価償却率">
          <a:extLst>
            <a:ext uri="{FF2B5EF4-FFF2-40B4-BE49-F238E27FC236}">
              <a16:creationId xmlns:a16="http://schemas.microsoft.com/office/drawing/2014/main" id="{AFA3370A-3719-4A07-B341-D8A4AF28928C}"/>
            </a:ext>
          </a:extLst>
        </xdr:cNvPr>
        <xdr:cNvSpPr txBox="1"/>
      </xdr:nvSpPr>
      <xdr:spPr>
        <a:xfrm>
          <a:off x="15266044"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93363</xdr:rowOff>
    </xdr:from>
    <xdr:ext cx="405111" cy="259045"/>
    <xdr:sp macro="" textlink="">
      <xdr:nvSpPr>
        <xdr:cNvPr id="792" name="n_2mainValue【公民館】&#10;有形固定資産減価償却率">
          <a:extLst>
            <a:ext uri="{FF2B5EF4-FFF2-40B4-BE49-F238E27FC236}">
              <a16:creationId xmlns:a16="http://schemas.microsoft.com/office/drawing/2014/main" id="{4F6AD5D3-9C50-4ADE-A47B-DD3F38322FB5}"/>
            </a:ext>
          </a:extLst>
        </xdr:cNvPr>
        <xdr:cNvSpPr txBox="1"/>
      </xdr:nvSpPr>
      <xdr:spPr>
        <a:xfrm>
          <a:off x="14389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93363</xdr:rowOff>
    </xdr:from>
    <xdr:ext cx="405111" cy="259045"/>
    <xdr:sp macro="" textlink="">
      <xdr:nvSpPr>
        <xdr:cNvPr id="793" name="n_3mainValue【公民館】&#10;有形固定資産減価償却率">
          <a:extLst>
            <a:ext uri="{FF2B5EF4-FFF2-40B4-BE49-F238E27FC236}">
              <a16:creationId xmlns:a16="http://schemas.microsoft.com/office/drawing/2014/main" id="{C6A3C5FD-91CD-4760-BBAA-7D7A7E089082}"/>
            </a:ext>
          </a:extLst>
        </xdr:cNvPr>
        <xdr:cNvSpPr txBox="1"/>
      </xdr:nvSpPr>
      <xdr:spPr>
        <a:xfrm>
          <a:off x="13500744" y="1843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26688</xdr:rowOff>
    </xdr:from>
    <xdr:ext cx="405111" cy="259045"/>
    <xdr:sp macro="" textlink="">
      <xdr:nvSpPr>
        <xdr:cNvPr id="794" name="n_4mainValue【公民館】&#10;有形固定資産減価償却率">
          <a:extLst>
            <a:ext uri="{FF2B5EF4-FFF2-40B4-BE49-F238E27FC236}">
              <a16:creationId xmlns:a16="http://schemas.microsoft.com/office/drawing/2014/main" id="{CE101EF1-EC51-44E8-873C-C161A5DDB376}"/>
            </a:ext>
          </a:extLst>
        </xdr:cNvPr>
        <xdr:cNvSpPr txBox="1"/>
      </xdr:nvSpPr>
      <xdr:spPr>
        <a:xfrm>
          <a:off x="12611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FD496599-DFA5-479D-9D72-CEC292D3250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F2C6C246-1E28-4FDD-BC16-BBFCC2A37D5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98544C3D-3D4A-4288-98A1-6DDD51F6C47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B916EB5D-300A-4C67-B0C5-45862CD2C5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115C53D6-57FB-4E96-B91E-FFC309F6EE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D55E576F-2D54-426C-8A31-0CF905F9DBC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DCB9FBBC-DEA6-4E68-AFCD-49A0416F416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99A2A153-E9B2-4687-93D6-7E41205473E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92959E9F-C43D-4EC2-B8E6-CEF10902228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FC179D2F-21F4-4ECA-A04B-97366CEDDF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1546E593-FA06-4FD1-92A8-30E1E61B37C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94214D14-5CC0-4955-909B-7188B1045BFD}"/>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E010FF9C-CF2B-4F50-B7A6-DAEA93002EF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84244FF5-C44A-437B-B74C-A28BCB0A5BBC}"/>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7FD76B92-E432-427F-9F97-E6BF09DD19F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BFAE2880-45EF-4DA1-BF77-C11C8C41ADC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33CF69FD-DF46-4A53-A8A9-62059A256C2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8494115A-566A-43DA-8AE0-61E1BF666536}"/>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1AD74BC0-D495-4961-920B-F88C4AC3BFA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912F6786-64C3-4841-BD05-041D8117967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a:extLst>
            <a:ext uri="{FF2B5EF4-FFF2-40B4-BE49-F238E27FC236}">
              <a16:creationId xmlns:a16="http://schemas.microsoft.com/office/drawing/2014/main" id="{FDCDE835-9E7B-4BFA-BC30-E4EE24F433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816" name="直線コネクタ 815">
          <a:extLst>
            <a:ext uri="{FF2B5EF4-FFF2-40B4-BE49-F238E27FC236}">
              <a16:creationId xmlns:a16="http://schemas.microsoft.com/office/drawing/2014/main" id="{9300C577-D979-4437-9BAB-A4E0A420C37C}"/>
            </a:ext>
          </a:extLst>
        </xdr:cNvPr>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817" name="【公民館】&#10;一人当たり面積最小値テキスト">
          <a:extLst>
            <a:ext uri="{FF2B5EF4-FFF2-40B4-BE49-F238E27FC236}">
              <a16:creationId xmlns:a16="http://schemas.microsoft.com/office/drawing/2014/main" id="{82D7768B-8D60-4B7E-918E-4F475451F14A}"/>
            </a:ext>
          </a:extLst>
        </xdr:cNvPr>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818" name="直線コネクタ 817">
          <a:extLst>
            <a:ext uri="{FF2B5EF4-FFF2-40B4-BE49-F238E27FC236}">
              <a16:creationId xmlns:a16="http://schemas.microsoft.com/office/drawing/2014/main" id="{2ABE9A96-553F-4EC0-80BD-AF31A0E82C17}"/>
            </a:ext>
          </a:extLst>
        </xdr:cNvPr>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819" name="【公民館】&#10;一人当たり面積最大値テキスト">
          <a:extLst>
            <a:ext uri="{FF2B5EF4-FFF2-40B4-BE49-F238E27FC236}">
              <a16:creationId xmlns:a16="http://schemas.microsoft.com/office/drawing/2014/main" id="{D1598C74-27C4-4EEE-B4D7-42A6B4F0223A}"/>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820" name="直線コネクタ 819">
          <a:extLst>
            <a:ext uri="{FF2B5EF4-FFF2-40B4-BE49-F238E27FC236}">
              <a16:creationId xmlns:a16="http://schemas.microsoft.com/office/drawing/2014/main" id="{1AADA632-BBE7-4649-91C8-58C6748CD084}"/>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821" name="【公民館】&#10;一人当たり面積平均値テキスト">
          <a:extLst>
            <a:ext uri="{FF2B5EF4-FFF2-40B4-BE49-F238E27FC236}">
              <a16:creationId xmlns:a16="http://schemas.microsoft.com/office/drawing/2014/main" id="{1A501774-017F-4C87-9606-E5CBD147AF75}"/>
            </a:ext>
          </a:extLst>
        </xdr:cNvPr>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2" name="フローチャート: 判断 821">
          <a:extLst>
            <a:ext uri="{FF2B5EF4-FFF2-40B4-BE49-F238E27FC236}">
              <a16:creationId xmlns:a16="http://schemas.microsoft.com/office/drawing/2014/main" id="{BFF05A37-9C84-4892-BEBE-8356EA201F67}"/>
            </a:ext>
          </a:extLst>
        </xdr:cNvPr>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823" name="フローチャート: 判断 822">
          <a:extLst>
            <a:ext uri="{FF2B5EF4-FFF2-40B4-BE49-F238E27FC236}">
              <a16:creationId xmlns:a16="http://schemas.microsoft.com/office/drawing/2014/main" id="{D6C782ED-7D09-4A35-ACA9-99AAD10CE189}"/>
            </a:ext>
          </a:extLst>
        </xdr:cNvPr>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824" name="フローチャート: 判断 823">
          <a:extLst>
            <a:ext uri="{FF2B5EF4-FFF2-40B4-BE49-F238E27FC236}">
              <a16:creationId xmlns:a16="http://schemas.microsoft.com/office/drawing/2014/main" id="{E94D6E35-80BB-4ECD-863B-B8433B1D92F2}"/>
            </a:ext>
          </a:extLst>
        </xdr:cNvPr>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825" name="フローチャート: 判断 824">
          <a:extLst>
            <a:ext uri="{FF2B5EF4-FFF2-40B4-BE49-F238E27FC236}">
              <a16:creationId xmlns:a16="http://schemas.microsoft.com/office/drawing/2014/main" id="{6BE832A4-A55F-4D10-9D64-4A2A1107FF48}"/>
            </a:ext>
          </a:extLst>
        </xdr:cNvPr>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826" name="フローチャート: 判断 825">
          <a:extLst>
            <a:ext uri="{FF2B5EF4-FFF2-40B4-BE49-F238E27FC236}">
              <a16:creationId xmlns:a16="http://schemas.microsoft.com/office/drawing/2014/main" id="{0272A438-708D-4F87-8259-B5B749562469}"/>
            </a:ext>
          </a:extLst>
        </xdr:cNvPr>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61E8F419-2626-4DFD-9023-41315E4815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2ACB5C2A-07D0-4D29-86D3-800AB4F0CB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96930919-3133-46D9-846E-7E43377DC6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3AE3F45E-F12A-421A-8310-6B21EDB017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248A943B-AA00-4BFC-B80B-26906D98229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32" name="楕円 831">
          <a:extLst>
            <a:ext uri="{FF2B5EF4-FFF2-40B4-BE49-F238E27FC236}">
              <a16:creationId xmlns:a16="http://schemas.microsoft.com/office/drawing/2014/main" id="{C06E4D19-9B55-4361-87D6-053063168D73}"/>
            </a:ext>
          </a:extLst>
        </xdr:cNvPr>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833" name="【公民館】&#10;一人当たり面積該当値テキスト">
          <a:extLst>
            <a:ext uri="{FF2B5EF4-FFF2-40B4-BE49-F238E27FC236}">
              <a16:creationId xmlns:a16="http://schemas.microsoft.com/office/drawing/2014/main" id="{650B8C4D-67DF-42B1-A3C7-4B3FF1A90303}"/>
            </a:ext>
          </a:extLst>
        </xdr:cNvPr>
        <xdr:cNvSpPr txBox="1"/>
      </xdr:nvSpPr>
      <xdr:spPr>
        <a:xfrm>
          <a:off x="22199600"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141987</xdr:rowOff>
    </xdr:from>
    <xdr:to>
      <xdr:col>112</xdr:col>
      <xdr:colOff>38100</xdr:colOff>
      <xdr:row>106</xdr:row>
      <xdr:rowOff>72137</xdr:rowOff>
    </xdr:to>
    <xdr:sp macro="" textlink="">
      <xdr:nvSpPr>
        <xdr:cNvPr id="834" name="楕円 833">
          <a:extLst>
            <a:ext uri="{FF2B5EF4-FFF2-40B4-BE49-F238E27FC236}">
              <a16:creationId xmlns:a16="http://schemas.microsoft.com/office/drawing/2014/main" id="{23666103-0B67-4E87-836C-4EF58FA2D420}"/>
            </a:ext>
          </a:extLst>
        </xdr:cNvPr>
        <xdr:cNvSpPr/>
      </xdr:nvSpPr>
      <xdr:spPr>
        <a:xfrm>
          <a:off x="21272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21337</xdr:rowOff>
    </xdr:to>
    <xdr:cxnSp macro="">
      <xdr:nvCxnSpPr>
        <xdr:cNvPr id="835" name="直線コネクタ 834">
          <a:extLst>
            <a:ext uri="{FF2B5EF4-FFF2-40B4-BE49-F238E27FC236}">
              <a16:creationId xmlns:a16="http://schemas.microsoft.com/office/drawing/2014/main" id="{5147C224-4099-4676-80F0-70737A41FC53}"/>
            </a:ext>
          </a:extLst>
        </xdr:cNvPr>
        <xdr:cNvCxnSpPr/>
      </xdr:nvCxnSpPr>
      <xdr:spPr>
        <a:xfrm flipV="1">
          <a:off x="21323300" y="181858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148844</xdr:rowOff>
    </xdr:from>
    <xdr:to>
      <xdr:col>107</xdr:col>
      <xdr:colOff>101600</xdr:colOff>
      <xdr:row>106</xdr:row>
      <xdr:rowOff>78994</xdr:rowOff>
    </xdr:to>
    <xdr:sp macro="" textlink="">
      <xdr:nvSpPr>
        <xdr:cNvPr id="836" name="楕円 835">
          <a:extLst>
            <a:ext uri="{FF2B5EF4-FFF2-40B4-BE49-F238E27FC236}">
              <a16:creationId xmlns:a16="http://schemas.microsoft.com/office/drawing/2014/main" id="{3BDC2EEE-30C1-494F-8F89-2DCC2A8DFE67}"/>
            </a:ext>
          </a:extLst>
        </xdr:cNvPr>
        <xdr:cNvSpPr/>
      </xdr:nvSpPr>
      <xdr:spPr>
        <a:xfrm>
          <a:off x="20383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21337</xdr:rowOff>
    </xdr:from>
    <xdr:to>
      <xdr:col>111</xdr:col>
      <xdr:colOff>177800</xdr:colOff>
      <xdr:row>106</xdr:row>
      <xdr:rowOff>28194</xdr:rowOff>
    </xdr:to>
    <xdr:cxnSp macro="">
      <xdr:nvCxnSpPr>
        <xdr:cNvPr id="837" name="直線コネクタ 836">
          <a:extLst>
            <a:ext uri="{FF2B5EF4-FFF2-40B4-BE49-F238E27FC236}">
              <a16:creationId xmlns:a16="http://schemas.microsoft.com/office/drawing/2014/main" id="{D6BF4656-B1A8-4897-9475-626E8E11E81C}"/>
            </a:ext>
          </a:extLst>
        </xdr:cNvPr>
        <xdr:cNvCxnSpPr/>
      </xdr:nvCxnSpPr>
      <xdr:spPr>
        <a:xfrm flipV="1">
          <a:off x="20434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838" name="楕円 837">
          <a:extLst>
            <a:ext uri="{FF2B5EF4-FFF2-40B4-BE49-F238E27FC236}">
              <a16:creationId xmlns:a16="http://schemas.microsoft.com/office/drawing/2014/main" id="{3D99EBDC-BFDD-4B47-B6DC-31403AFC73B5}"/>
            </a:ext>
          </a:extLst>
        </xdr:cNvPr>
        <xdr:cNvSpPr/>
      </xdr:nvSpPr>
      <xdr:spPr>
        <a:xfrm>
          <a:off x="19494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28194</xdr:rowOff>
    </xdr:from>
    <xdr:to>
      <xdr:col>107</xdr:col>
      <xdr:colOff>50800</xdr:colOff>
      <xdr:row>106</xdr:row>
      <xdr:rowOff>37337</xdr:rowOff>
    </xdr:to>
    <xdr:cxnSp macro="">
      <xdr:nvCxnSpPr>
        <xdr:cNvPr id="839" name="直線コネクタ 838">
          <a:extLst>
            <a:ext uri="{FF2B5EF4-FFF2-40B4-BE49-F238E27FC236}">
              <a16:creationId xmlns:a16="http://schemas.microsoft.com/office/drawing/2014/main" id="{95B28220-1E45-40D8-B172-C66749615706}"/>
            </a:ext>
          </a:extLst>
        </xdr:cNvPr>
        <xdr:cNvCxnSpPr/>
      </xdr:nvCxnSpPr>
      <xdr:spPr>
        <a:xfrm flipV="1">
          <a:off x="19545300" y="182018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840" name="楕円 839">
          <a:extLst>
            <a:ext uri="{FF2B5EF4-FFF2-40B4-BE49-F238E27FC236}">
              <a16:creationId xmlns:a16="http://schemas.microsoft.com/office/drawing/2014/main" id="{415A272B-2D78-42CE-8819-953A547FE8F3}"/>
            </a:ext>
          </a:extLst>
        </xdr:cNvPr>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37337</xdr:rowOff>
    </xdr:from>
    <xdr:to>
      <xdr:col>102</xdr:col>
      <xdr:colOff>114300</xdr:colOff>
      <xdr:row>106</xdr:row>
      <xdr:rowOff>41911</xdr:rowOff>
    </xdr:to>
    <xdr:cxnSp macro="">
      <xdr:nvCxnSpPr>
        <xdr:cNvPr id="841" name="直線コネクタ 840">
          <a:extLst>
            <a:ext uri="{FF2B5EF4-FFF2-40B4-BE49-F238E27FC236}">
              <a16:creationId xmlns:a16="http://schemas.microsoft.com/office/drawing/2014/main" id="{2D7B54CB-B9D1-47C4-A435-A433CEFDDD4C}"/>
            </a:ext>
          </a:extLst>
        </xdr:cNvPr>
        <xdr:cNvCxnSpPr/>
      </xdr:nvCxnSpPr>
      <xdr:spPr>
        <a:xfrm flipV="1">
          <a:off x="18656300" y="1821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842" name="n_1aveValue【公民館】&#10;一人当たり面積">
          <a:extLst>
            <a:ext uri="{FF2B5EF4-FFF2-40B4-BE49-F238E27FC236}">
              <a16:creationId xmlns:a16="http://schemas.microsoft.com/office/drawing/2014/main" id="{291E459C-7E06-47F2-8F92-3791FD7528B7}"/>
            </a:ext>
          </a:extLst>
        </xdr:cNvPr>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843" name="n_2aveValue【公民館】&#10;一人当たり面積">
          <a:extLst>
            <a:ext uri="{FF2B5EF4-FFF2-40B4-BE49-F238E27FC236}">
              <a16:creationId xmlns:a16="http://schemas.microsoft.com/office/drawing/2014/main" id="{E065881A-E360-4531-B562-7E877619B77F}"/>
            </a:ext>
          </a:extLst>
        </xdr:cNvPr>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844" name="n_3aveValue【公民館】&#10;一人当たり面積">
          <a:extLst>
            <a:ext uri="{FF2B5EF4-FFF2-40B4-BE49-F238E27FC236}">
              <a16:creationId xmlns:a16="http://schemas.microsoft.com/office/drawing/2014/main" id="{729EF771-ED5D-44EE-BFDE-A842F4EAFD14}"/>
            </a:ext>
          </a:extLst>
        </xdr:cNvPr>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845" name="n_4aveValue【公民館】&#10;一人当たり面積">
          <a:extLst>
            <a:ext uri="{FF2B5EF4-FFF2-40B4-BE49-F238E27FC236}">
              <a16:creationId xmlns:a16="http://schemas.microsoft.com/office/drawing/2014/main" id="{42D9B6FC-A6B4-46C0-A097-24FC55FB26FB}"/>
            </a:ext>
          </a:extLst>
        </xdr:cNvPr>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63264</xdr:rowOff>
    </xdr:from>
    <xdr:ext cx="469744" cy="259045"/>
    <xdr:sp macro="" textlink="">
      <xdr:nvSpPr>
        <xdr:cNvPr id="846" name="n_1mainValue【公民館】&#10;一人当たり面積">
          <a:extLst>
            <a:ext uri="{FF2B5EF4-FFF2-40B4-BE49-F238E27FC236}">
              <a16:creationId xmlns:a16="http://schemas.microsoft.com/office/drawing/2014/main" id="{7C913F59-56DE-4D06-B58D-00B378291F59}"/>
            </a:ext>
          </a:extLst>
        </xdr:cNvPr>
        <xdr:cNvSpPr txBox="1"/>
      </xdr:nvSpPr>
      <xdr:spPr>
        <a:xfrm>
          <a:off x="210757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70121</xdr:rowOff>
    </xdr:from>
    <xdr:ext cx="469744" cy="259045"/>
    <xdr:sp macro="" textlink="">
      <xdr:nvSpPr>
        <xdr:cNvPr id="847" name="n_2mainValue【公民館】&#10;一人当たり面積">
          <a:extLst>
            <a:ext uri="{FF2B5EF4-FFF2-40B4-BE49-F238E27FC236}">
              <a16:creationId xmlns:a16="http://schemas.microsoft.com/office/drawing/2014/main" id="{AF45D579-C169-4B8B-872C-83D8DD4571E9}"/>
            </a:ext>
          </a:extLst>
        </xdr:cNvPr>
        <xdr:cNvSpPr txBox="1"/>
      </xdr:nvSpPr>
      <xdr:spPr>
        <a:xfrm>
          <a:off x="201994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79264</xdr:rowOff>
    </xdr:from>
    <xdr:ext cx="469744" cy="259045"/>
    <xdr:sp macro="" textlink="">
      <xdr:nvSpPr>
        <xdr:cNvPr id="848" name="n_3mainValue【公民館】&#10;一人当たり面積">
          <a:extLst>
            <a:ext uri="{FF2B5EF4-FFF2-40B4-BE49-F238E27FC236}">
              <a16:creationId xmlns:a16="http://schemas.microsoft.com/office/drawing/2014/main" id="{779138C9-8AD6-445D-B715-188C1D8BDB78}"/>
            </a:ext>
          </a:extLst>
        </xdr:cNvPr>
        <xdr:cNvSpPr txBox="1"/>
      </xdr:nvSpPr>
      <xdr:spPr>
        <a:xfrm>
          <a:off x="19310427"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49" name="n_4mainValue【公民館】&#10;一人当たり面積">
          <a:extLst>
            <a:ext uri="{FF2B5EF4-FFF2-40B4-BE49-F238E27FC236}">
              <a16:creationId xmlns:a16="http://schemas.microsoft.com/office/drawing/2014/main" id="{BE06B322-D93D-470A-BAA1-4A3BD4E93DF8}"/>
            </a:ext>
          </a:extLst>
        </xdr:cNvPr>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6B1B7BC9-0F78-47E4-81A4-DF473DAA73C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3111A5E6-831F-4F30-AF79-D515F69893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380AF0D8-93FC-46FF-9205-451F0277915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有形固定資産償却率については、全ての類型において類似団体内平均値、福島県平均値の水準を上回っている。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共施設等総合管理計画に基づき維持管理を行っていくほか、廃止を決定した施設については計画的に除却を進めるとともに、今後は個別施設計画に基づき施設の建て替えや統廃合等も含め着実に進めていくことが必要とさ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0FE15BC-C3C9-4486-BDDA-A48031B69B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7D129F-FF44-4E88-A02B-A64888893F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56A0E81-662F-4F9B-A10D-7CB32387A0C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4681B7A-1D53-4E31-8A64-003B60C250F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028B4E-9B78-45D5-A38C-1AD7B4D0FB2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741DDAF-1DE1-4B00-85EE-CFE917569FD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EDC6980-60B5-4BE5-8201-CE9C6BB1696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272D274-4F6B-4C20-985F-CD31A244EA4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2BC292B-FEE3-44D0-A95E-8685385C1C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F90E50D-1695-41C6-A01A-56D34289648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734257-4E9D-4734-A272-100F6546504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C02CB3C-8337-46FF-99D5-7B07FF2C5FE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7FDC3E-E3CA-43D2-B870-E5EE0EAA68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251844E-265B-4B1B-AE02-0B5F7BD8DC5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A960B71-1D0E-4F26-8365-E299F542A4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6C59667-8F98-4CF2-B6BE-125E5035356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00076B-E712-47C8-BAC4-D59C51CD7B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4342A67-ABC3-4E57-ADC7-411B0CB262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9D5369E-583C-4FDA-A39D-7CB252EAFF6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9E1C17-462C-46B6-A9C4-C7D5A5221FB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9E86C9-76DF-45FA-A63E-1D850C680B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380AD6-FC8F-4618-85FE-4EBF5301072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29132D6-50AD-4DA4-85AB-5D0F461CA0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9A4D45-19AB-4B9B-8585-310FBDC74EB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BF0618-55C2-4D8C-82F7-E7823F6B37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F6D0C7-98CB-4D96-BE80-EF40F4346C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842D0B-804B-419C-880F-C31C98E581D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2215028-95E7-4240-81A4-160C0B8C892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C25698-3D85-46E5-BD64-50E19FC516C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FE4672-6737-462E-82CC-52205CD3DA5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F56A237-9EBF-45AF-A5E0-CC04622898C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62D751-0129-481C-B534-D3CE10B71EE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EF955F8-76F0-4BDA-B65C-7FF141585B4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13018B-9980-4710-B949-D41026898D2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FF275C2-41AB-4745-88AC-78EA583732E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F320BF-1ED1-4CE1-867A-EE21EAD70C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9DB766D-435A-4DD9-9CC5-E61ED6CD05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4DF0D3A-29D6-4B46-A948-656FA4C26A1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5FF30B1-B74B-4D42-B984-791D04FAB1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01B30F-C29C-49A0-ACF9-3058A37B44B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C565426-6718-45A6-86CA-5669324E798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3AF3258-2871-46D1-864F-D9D7AD9322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B88CC1-A7B4-40D4-99D1-B89B48C0383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44816EE-EBA9-4152-A8EC-740C7D4794E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C0EE038-012D-45FC-9AC9-66720ACB949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DBD1194-7C0D-4D7E-9359-CCF6BC2F36D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9FC4ACAC-FE11-4A37-97E8-EA97D9A6332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6876558-EEC5-40D8-B1AE-B348A2BDC0C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A269CC3-90DB-4950-98C1-C1B6A37952E3}"/>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FFA73F8-A637-4281-BB53-35C9CB0770C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C06EA6-CFF0-47B0-ADE1-CF183F1942B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F038A2E-37EB-4648-987A-DD89C13E4C7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D8A9E648-8E5D-447C-859A-DDB4E20FE49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B789439-DBD8-4B8E-BEC8-BB16D985D21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D848DA3-4BED-4F22-99DA-53FC51F0A1E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2CA4D8E-357E-4F5F-B3DA-CAF59E7F93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10A9B0F6-2277-497B-8F1C-5F81C5BF336B}"/>
            </a:ext>
          </a:extLst>
        </xdr:cNvPr>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a:extLst>
            <a:ext uri="{FF2B5EF4-FFF2-40B4-BE49-F238E27FC236}">
              <a16:creationId xmlns:a16="http://schemas.microsoft.com/office/drawing/2014/main" id="{0F9008D9-C8EB-4A27-AD94-6CA72A81A741}"/>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CBEF2EC2-0394-412C-A31B-011A7B039B3D}"/>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a:extLst>
            <a:ext uri="{FF2B5EF4-FFF2-40B4-BE49-F238E27FC236}">
              <a16:creationId xmlns:a16="http://schemas.microsoft.com/office/drawing/2014/main" id="{0F36BFB3-CA6C-4DCB-8634-2EA3B2F2E509}"/>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D63E486C-941E-484A-836C-BB3CBF68CF98}"/>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a:extLst>
            <a:ext uri="{FF2B5EF4-FFF2-40B4-BE49-F238E27FC236}">
              <a16:creationId xmlns:a16="http://schemas.microsoft.com/office/drawing/2014/main" id="{B5AC5DB5-417B-4131-8BAF-A34E4EC249BC}"/>
            </a:ext>
          </a:extLst>
        </xdr:cNvPr>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a:extLst>
            <a:ext uri="{FF2B5EF4-FFF2-40B4-BE49-F238E27FC236}">
              <a16:creationId xmlns:a16="http://schemas.microsoft.com/office/drawing/2014/main" id="{852DAAF5-8682-4FAB-9F0B-3B1EDF236297}"/>
            </a:ext>
          </a:extLst>
        </xdr:cNvPr>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523C2B20-107C-4538-B66B-BD5BFC60E13C}"/>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a:extLst>
            <a:ext uri="{FF2B5EF4-FFF2-40B4-BE49-F238E27FC236}">
              <a16:creationId xmlns:a16="http://schemas.microsoft.com/office/drawing/2014/main" id="{1F7EEB57-B2F6-4A81-8F44-CA5AA48EAF1E}"/>
            </a:ext>
          </a:extLst>
        </xdr:cNvPr>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a:extLst>
            <a:ext uri="{FF2B5EF4-FFF2-40B4-BE49-F238E27FC236}">
              <a16:creationId xmlns:a16="http://schemas.microsoft.com/office/drawing/2014/main" id="{25F524D1-C03D-4179-9DFB-A9986D4CE301}"/>
            </a:ext>
          </a:extLst>
        </xdr:cNvPr>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BEDA8F6E-8163-471D-9E78-702B60F1CDBA}"/>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3F96BD5-EBDD-4715-9EDB-0AA1C8C429F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6B2F150-3E87-4A68-B314-AFCE63823B7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7C24B44-C1A6-445A-85A8-CB47FA7F2A0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2656DC6-979F-4A63-8D2C-A3836D4112D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75F29DE-FC4F-4B98-9CA8-A50E3BE3585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156028</xdr:rowOff>
    </xdr:from>
    <xdr:to>
      <xdr:col>24</xdr:col>
      <xdr:colOff>114300</xdr:colOff>
      <xdr:row>41</xdr:row>
      <xdr:rowOff>86178</xdr:rowOff>
    </xdr:to>
    <xdr:sp macro="" textlink="">
      <xdr:nvSpPr>
        <xdr:cNvPr id="74" name="楕円 73">
          <a:extLst>
            <a:ext uri="{FF2B5EF4-FFF2-40B4-BE49-F238E27FC236}">
              <a16:creationId xmlns:a16="http://schemas.microsoft.com/office/drawing/2014/main" id="{6A1CEA21-2BB5-46EB-86AD-FBD7E9AD7381}"/>
            </a:ext>
          </a:extLst>
        </xdr:cNvPr>
        <xdr:cNvSpPr/>
      </xdr:nvSpPr>
      <xdr:spPr>
        <a:xfrm>
          <a:off x="4584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134455</xdr:rowOff>
    </xdr:from>
    <xdr:ext cx="405111" cy="259045"/>
    <xdr:sp macro="" textlink="">
      <xdr:nvSpPr>
        <xdr:cNvPr id="75" name="【図書館】&#10;有形固定資産減価償却率該当値テキスト">
          <a:extLst>
            <a:ext uri="{FF2B5EF4-FFF2-40B4-BE49-F238E27FC236}">
              <a16:creationId xmlns:a16="http://schemas.microsoft.com/office/drawing/2014/main" id="{B4B995CD-1FD5-4292-8D6F-5FB445823BDA}"/>
            </a:ext>
          </a:extLst>
        </xdr:cNvPr>
        <xdr:cNvSpPr txBox="1"/>
      </xdr:nvSpPr>
      <xdr:spPr>
        <a:xfrm>
          <a:off x="4673600"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123372</xdr:rowOff>
    </xdr:from>
    <xdr:to>
      <xdr:col>20</xdr:col>
      <xdr:colOff>38100</xdr:colOff>
      <xdr:row>41</xdr:row>
      <xdr:rowOff>53522</xdr:rowOff>
    </xdr:to>
    <xdr:sp macro="" textlink="">
      <xdr:nvSpPr>
        <xdr:cNvPr id="76" name="楕円 75">
          <a:extLst>
            <a:ext uri="{FF2B5EF4-FFF2-40B4-BE49-F238E27FC236}">
              <a16:creationId xmlns:a16="http://schemas.microsoft.com/office/drawing/2014/main" id="{66EF72DE-827C-4D46-9FD8-559D08A48391}"/>
            </a:ext>
          </a:extLst>
        </xdr:cNvPr>
        <xdr:cNvSpPr/>
      </xdr:nvSpPr>
      <xdr:spPr>
        <a:xfrm>
          <a:off x="3746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2722</xdr:rowOff>
    </xdr:from>
    <xdr:to>
      <xdr:col>24</xdr:col>
      <xdr:colOff>63500</xdr:colOff>
      <xdr:row>41</xdr:row>
      <xdr:rowOff>35378</xdr:rowOff>
    </xdr:to>
    <xdr:cxnSp macro="">
      <xdr:nvCxnSpPr>
        <xdr:cNvPr id="77" name="直線コネクタ 76">
          <a:extLst>
            <a:ext uri="{FF2B5EF4-FFF2-40B4-BE49-F238E27FC236}">
              <a16:creationId xmlns:a16="http://schemas.microsoft.com/office/drawing/2014/main" id="{7925FAAA-7EF2-45A3-A48A-BA6AE18AD9F4}"/>
            </a:ext>
          </a:extLst>
        </xdr:cNvPr>
        <xdr:cNvCxnSpPr/>
      </xdr:nvCxnSpPr>
      <xdr:spPr>
        <a:xfrm>
          <a:off x="3797300" y="7032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a:extLst>
            <a:ext uri="{FF2B5EF4-FFF2-40B4-BE49-F238E27FC236}">
              <a16:creationId xmlns:a16="http://schemas.microsoft.com/office/drawing/2014/main" id="{72811B5F-2703-4D50-BDCA-37108029317C}"/>
            </a:ext>
          </a:extLst>
        </xdr:cNvPr>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41</xdr:row>
      <xdr:rowOff>2722</xdr:rowOff>
    </xdr:to>
    <xdr:cxnSp macro="">
      <xdr:nvCxnSpPr>
        <xdr:cNvPr id="79" name="直線コネクタ 78">
          <a:extLst>
            <a:ext uri="{FF2B5EF4-FFF2-40B4-BE49-F238E27FC236}">
              <a16:creationId xmlns:a16="http://schemas.microsoft.com/office/drawing/2014/main" id="{AA2F2C87-A15A-4E60-BE34-926444B2E7F3}"/>
            </a:ext>
          </a:extLst>
        </xdr:cNvPr>
        <xdr:cNvCxnSpPr/>
      </xdr:nvCxnSpPr>
      <xdr:spPr>
        <a:xfrm>
          <a:off x="2908300" y="69668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a:extLst>
            <a:ext uri="{FF2B5EF4-FFF2-40B4-BE49-F238E27FC236}">
              <a16:creationId xmlns:a16="http://schemas.microsoft.com/office/drawing/2014/main" id="{3EC182F3-D598-4D6E-97A9-431E266937E2}"/>
            </a:ext>
          </a:extLst>
        </xdr:cNvPr>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108857</xdr:rowOff>
    </xdr:to>
    <xdr:cxnSp macro="">
      <xdr:nvCxnSpPr>
        <xdr:cNvPr id="81" name="直線コネクタ 80">
          <a:extLst>
            <a:ext uri="{FF2B5EF4-FFF2-40B4-BE49-F238E27FC236}">
              <a16:creationId xmlns:a16="http://schemas.microsoft.com/office/drawing/2014/main" id="{3CF2A039-9564-4273-91BC-D2A08F07FE1B}"/>
            </a:ext>
          </a:extLst>
        </xdr:cNvPr>
        <xdr:cNvCxnSpPr/>
      </xdr:nvCxnSpPr>
      <xdr:spPr>
        <a:xfrm>
          <a:off x="2019300" y="6966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a:extLst>
            <a:ext uri="{FF2B5EF4-FFF2-40B4-BE49-F238E27FC236}">
              <a16:creationId xmlns:a16="http://schemas.microsoft.com/office/drawing/2014/main" id="{36A53929-41E6-494E-8EA0-870D23D0F5FC}"/>
            </a:ext>
          </a:extLst>
        </xdr:cNvPr>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108857</xdr:rowOff>
    </xdr:to>
    <xdr:cxnSp macro="">
      <xdr:nvCxnSpPr>
        <xdr:cNvPr id="83" name="直線コネクタ 82">
          <a:extLst>
            <a:ext uri="{FF2B5EF4-FFF2-40B4-BE49-F238E27FC236}">
              <a16:creationId xmlns:a16="http://schemas.microsoft.com/office/drawing/2014/main" id="{B44C3D2A-79B1-4708-8D62-7FC54DA0CA3B}"/>
            </a:ext>
          </a:extLst>
        </xdr:cNvPr>
        <xdr:cNvCxnSpPr/>
      </xdr:nvCxnSpPr>
      <xdr:spPr>
        <a:xfrm>
          <a:off x="1130300" y="69015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686094E2-B06A-4F72-91AD-50638E83CA71}"/>
            </a:ext>
          </a:extLst>
        </xdr:cNvPr>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a:extLst>
            <a:ext uri="{FF2B5EF4-FFF2-40B4-BE49-F238E27FC236}">
              <a16:creationId xmlns:a16="http://schemas.microsoft.com/office/drawing/2014/main" id="{22976427-2594-40AB-BA7E-F31E5E53F38A}"/>
            </a:ext>
          </a:extLst>
        </xdr:cNvPr>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a:extLst>
            <a:ext uri="{FF2B5EF4-FFF2-40B4-BE49-F238E27FC236}">
              <a16:creationId xmlns:a16="http://schemas.microsoft.com/office/drawing/2014/main" id="{B853CC46-F4C7-47B3-9DA0-C2D6AC826940}"/>
            </a:ext>
          </a:extLst>
        </xdr:cNvPr>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BADBE71C-F611-42E2-A419-1CB509CF537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44649</xdr:rowOff>
    </xdr:from>
    <xdr:ext cx="405111" cy="259045"/>
    <xdr:sp macro="" textlink="">
      <xdr:nvSpPr>
        <xdr:cNvPr id="88" name="n_1mainValue【図書館】&#10;有形固定資産減価償却率">
          <a:extLst>
            <a:ext uri="{FF2B5EF4-FFF2-40B4-BE49-F238E27FC236}">
              <a16:creationId xmlns:a16="http://schemas.microsoft.com/office/drawing/2014/main" id="{29B6FC9A-DCCD-45C3-9560-BE75CF421AE8}"/>
            </a:ext>
          </a:extLst>
        </xdr:cNvPr>
        <xdr:cNvSpPr txBox="1"/>
      </xdr:nvSpPr>
      <xdr:spPr>
        <a:xfrm>
          <a:off x="35820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a:extLst>
            <a:ext uri="{FF2B5EF4-FFF2-40B4-BE49-F238E27FC236}">
              <a16:creationId xmlns:a16="http://schemas.microsoft.com/office/drawing/2014/main" id="{B91BFE55-14C2-4EB1-8F4A-CF43337B86A3}"/>
            </a:ext>
          </a:extLst>
        </xdr:cNvPr>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90" name="n_3mainValue【図書館】&#10;有形固定資産減価償却率">
          <a:extLst>
            <a:ext uri="{FF2B5EF4-FFF2-40B4-BE49-F238E27FC236}">
              <a16:creationId xmlns:a16="http://schemas.microsoft.com/office/drawing/2014/main" id="{7C67196B-2840-448B-8341-A496A1AD8F68}"/>
            </a:ext>
          </a:extLst>
        </xdr:cNvPr>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a:extLst>
            <a:ext uri="{FF2B5EF4-FFF2-40B4-BE49-F238E27FC236}">
              <a16:creationId xmlns:a16="http://schemas.microsoft.com/office/drawing/2014/main" id="{0DE2E868-3D34-4D69-A53E-2C787335DC87}"/>
            </a:ext>
          </a:extLst>
        </xdr:cNvPr>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6EBAD4-8871-4481-BCAB-63B8429E15C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1F93144-5A22-4812-B284-5312AE88F92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F2A71B5-F2DD-4629-BCB0-7BC66DF260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99809E0-3F99-4DAA-B93C-E13AA7C1B82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C7611C8-DF74-4132-9CE5-AC7AA9158F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ED77A997-3A49-4F96-9E94-B06D65979C9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6F05E51-72AC-414A-9EFD-6AC28C0EB6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C025579-0FE1-44CF-9AAA-1B60ADCD55C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AC31790-1E53-4E75-AE14-5CAE6D27A7D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3D6FD15-65C8-4872-8AEA-C3BD7403CC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55DB3A7-0343-438B-B6E0-C16B3F5C776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F9CE639D-F00B-40AD-BD12-102EF804F23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E3098C14-030B-4110-B020-1F5A1EED360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B8129819-8273-4C56-AF29-9806837ED05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44ED242C-382A-4B7B-90AC-B1072F6E3E1D}"/>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48F1E321-2029-42B6-9E8D-5D4AD0F7167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9F558174-BA6C-4B38-A587-E9D41E0029D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4F1BF42F-EA0B-4D64-A40D-C3E26A8445C5}"/>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5B91C6A7-2907-4846-9FC9-9CAE279A260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F076B5E0-C6A5-40FF-8613-2C9D187D2A18}"/>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FA885FF2-7DEA-4935-B195-52F248959B1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181A58A6-BC04-4607-942E-ECE0F0E8A951}"/>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A4D5D377-FC5C-4BF3-9326-897B5614E32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569F57F1-FC90-40B9-89FF-F11892ACD68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B8EDA39-07C6-460E-B37B-140FA1A16DB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a:extLst>
            <a:ext uri="{FF2B5EF4-FFF2-40B4-BE49-F238E27FC236}">
              <a16:creationId xmlns:a16="http://schemas.microsoft.com/office/drawing/2014/main" id="{AA200BAC-C397-4A18-8937-1E360387A894}"/>
            </a:ext>
          </a:extLst>
        </xdr:cNvPr>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a:extLst>
            <a:ext uri="{FF2B5EF4-FFF2-40B4-BE49-F238E27FC236}">
              <a16:creationId xmlns:a16="http://schemas.microsoft.com/office/drawing/2014/main" id="{D2A21BCC-1358-43B8-97AF-05B5340EB2F3}"/>
            </a:ext>
          </a:extLst>
        </xdr:cNvPr>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a:extLst>
            <a:ext uri="{FF2B5EF4-FFF2-40B4-BE49-F238E27FC236}">
              <a16:creationId xmlns:a16="http://schemas.microsoft.com/office/drawing/2014/main" id="{29DB0C14-419E-47BB-BF18-9EC14EA41448}"/>
            </a:ext>
          </a:extLst>
        </xdr:cNvPr>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a:extLst>
            <a:ext uri="{FF2B5EF4-FFF2-40B4-BE49-F238E27FC236}">
              <a16:creationId xmlns:a16="http://schemas.microsoft.com/office/drawing/2014/main" id="{1721EE84-D344-43FE-BC11-420CA5414FA4}"/>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a:extLst>
            <a:ext uri="{FF2B5EF4-FFF2-40B4-BE49-F238E27FC236}">
              <a16:creationId xmlns:a16="http://schemas.microsoft.com/office/drawing/2014/main" id="{C29669BE-0321-4116-A177-45DAE671F17B}"/>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a:extLst>
            <a:ext uri="{FF2B5EF4-FFF2-40B4-BE49-F238E27FC236}">
              <a16:creationId xmlns:a16="http://schemas.microsoft.com/office/drawing/2014/main" id="{1931F478-A483-4336-B12E-F5E739C34C3F}"/>
            </a:ext>
          </a:extLst>
        </xdr:cNvPr>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a:extLst>
            <a:ext uri="{FF2B5EF4-FFF2-40B4-BE49-F238E27FC236}">
              <a16:creationId xmlns:a16="http://schemas.microsoft.com/office/drawing/2014/main" id="{9896DE0F-67B5-46EF-9089-FC8ADB5628AB}"/>
            </a:ext>
          </a:extLst>
        </xdr:cNvPr>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a:extLst>
            <a:ext uri="{FF2B5EF4-FFF2-40B4-BE49-F238E27FC236}">
              <a16:creationId xmlns:a16="http://schemas.microsoft.com/office/drawing/2014/main" id="{33F8628F-B6AA-4FF2-92D7-5DDA6264884F}"/>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a:extLst>
            <a:ext uri="{FF2B5EF4-FFF2-40B4-BE49-F238E27FC236}">
              <a16:creationId xmlns:a16="http://schemas.microsoft.com/office/drawing/2014/main" id="{E781011E-9919-4EFD-9180-09532CFE2423}"/>
            </a:ext>
          </a:extLst>
        </xdr:cNvPr>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a:extLst>
            <a:ext uri="{FF2B5EF4-FFF2-40B4-BE49-F238E27FC236}">
              <a16:creationId xmlns:a16="http://schemas.microsoft.com/office/drawing/2014/main" id="{80311385-9BAB-4D12-8C2A-CEE877DCAE38}"/>
            </a:ext>
          </a:extLst>
        </xdr:cNvPr>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a:extLst>
            <a:ext uri="{FF2B5EF4-FFF2-40B4-BE49-F238E27FC236}">
              <a16:creationId xmlns:a16="http://schemas.microsoft.com/office/drawing/2014/main" id="{24E74106-DA67-4B5E-BC3D-C9E151C48E2C}"/>
            </a:ext>
          </a:extLst>
        </xdr:cNvPr>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5D582A-5C7B-4B5B-9B9B-5D86E5EC12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33A7FF3-2B95-4760-9063-F86C161496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0F19D5F-A4BD-4457-933C-C8BC7974534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D5FDB9A-AB43-4789-95B5-765962F562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AEB5717-C386-4C9E-B9C1-3A7F1A10B95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3" name="楕円 132">
          <a:extLst>
            <a:ext uri="{FF2B5EF4-FFF2-40B4-BE49-F238E27FC236}">
              <a16:creationId xmlns:a16="http://schemas.microsoft.com/office/drawing/2014/main" id="{2F84E24D-5C65-4561-8175-1F922AABA2F1}"/>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16527</xdr:rowOff>
    </xdr:from>
    <xdr:ext cx="469744" cy="259045"/>
    <xdr:sp macro="" textlink="">
      <xdr:nvSpPr>
        <xdr:cNvPr id="134" name="【図書館】&#10;一人当たり面積該当値テキスト">
          <a:extLst>
            <a:ext uri="{FF2B5EF4-FFF2-40B4-BE49-F238E27FC236}">
              <a16:creationId xmlns:a16="http://schemas.microsoft.com/office/drawing/2014/main" id="{BD434137-97D8-4F2F-89A5-A97FDA0B0EE1}"/>
            </a:ext>
          </a:extLst>
        </xdr:cNvPr>
        <xdr:cNvSpPr txBox="1"/>
      </xdr:nvSpPr>
      <xdr:spPr>
        <a:xfrm>
          <a:off x="105156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35" name="楕円 134">
          <a:extLst>
            <a:ext uri="{FF2B5EF4-FFF2-40B4-BE49-F238E27FC236}">
              <a16:creationId xmlns:a16="http://schemas.microsoft.com/office/drawing/2014/main" id="{99DA9D9F-4A86-4884-B037-C2B085986CAB}"/>
            </a:ext>
          </a:extLst>
        </xdr:cNvPr>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152400</xdr:rowOff>
    </xdr:to>
    <xdr:cxnSp macro="">
      <xdr:nvCxnSpPr>
        <xdr:cNvPr id="136" name="直線コネクタ 135">
          <a:extLst>
            <a:ext uri="{FF2B5EF4-FFF2-40B4-BE49-F238E27FC236}">
              <a16:creationId xmlns:a16="http://schemas.microsoft.com/office/drawing/2014/main" id="{B004E9F5-8715-4DC2-A03E-9D6F381BC5DE}"/>
            </a:ext>
          </a:extLst>
        </xdr:cNvPr>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112485</xdr:rowOff>
    </xdr:from>
    <xdr:to>
      <xdr:col>46</xdr:col>
      <xdr:colOff>38100</xdr:colOff>
      <xdr:row>41</xdr:row>
      <xdr:rowOff>42635</xdr:rowOff>
    </xdr:to>
    <xdr:sp macro="" textlink="">
      <xdr:nvSpPr>
        <xdr:cNvPr id="137" name="楕円 136">
          <a:extLst>
            <a:ext uri="{FF2B5EF4-FFF2-40B4-BE49-F238E27FC236}">
              <a16:creationId xmlns:a16="http://schemas.microsoft.com/office/drawing/2014/main" id="{E4B7439D-8DAC-47FD-AFFA-89D3FCD20967}"/>
            </a:ext>
          </a:extLst>
        </xdr:cNvPr>
        <xdr:cNvSpPr/>
      </xdr:nvSpPr>
      <xdr:spPr>
        <a:xfrm>
          <a:off x="8699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163285</xdr:rowOff>
    </xdr:to>
    <xdr:cxnSp macro="">
      <xdr:nvCxnSpPr>
        <xdr:cNvPr id="138" name="直線コネクタ 137">
          <a:extLst>
            <a:ext uri="{FF2B5EF4-FFF2-40B4-BE49-F238E27FC236}">
              <a16:creationId xmlns:a16="http://schemas.microsoft.com/office/drawing/2014/main" id="{6AB5DB7F-E069-4BD3-AE23-CE723C7033A6}"/>
            </a:ext>
          </a:extLst>
        </xdr:cNvPr>
        <xdr:cNvCxnSpPr/>
      </xdr:nvCxnSpPr>
      <xdr:spPr>
        <a:xfrm flipV="1">
          <a:off x="8750300" y="70104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112485</xdr:rowOff>
    </xdr:from>
    <xdr:to>
      <xdr:col>41</xdr:col>
      <xdr:colOff>101600</xdr:colOff>
      <xdr:row>41</xdr:row>
      <xdr:rowOff>42635</xdr:rowOff>
    </xdr:to>
    <xdr:sp macro="" textlink="">
      <xdr:nvSpPr>
        <xdr:cNvPr id="139" name="楕円 138">
          <a:extLst>
            <a:ext uri="{FF2B5EF4-FFF2-40B4-BE49-F238E27FC236}">
              <a16:creationId xmlns:a16="http://schemas.microsoft.com/office/drawing/2014/main" id="{3163E053-198A-4931-B655-E0988214FE4D}"/>
            </a:ext>
          </a:extLst>
        </xdr:cNvPr>
        <xdr:cNvSpPr/>
      </xdr:nvSpPr>
      <xdr:spPr>
        <a:xfrm>
          <a:off x="7810500" y="69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163285</xdr:rowOff>
    </xdr:from>
    <xdr:to>
      <xdr:col>45</xdr:col>
      <xdr:colOff>177800</xdr:colOff>
      <xdr:row>40</xdr:row>
      <xdr:rowOff>163285</xdr:rowOff>
    </xdr:to>
    <xdr:cxnSp macro="">
      <xdr:nvCxnSpPr>
        <xdr:cNvPr id="140" name="直線コネクタ 139">
          <a:extLst>
            <a:ext uri="{FF2B5EF4-FFF2-40B4-BE49-F238E27FC236}">
              <a16:creationId xmlns:a16="http://schemas.microsoft.com/office/drawing/2014/main" id="{1B60742E-AD55-4164-BE95-8FCFE0982A5A}"/>
            </a:ext>
          </a:extLst>
        </xdr:cNvPr>
        <xdr:cNvCxnSpPr/>
      </xdr:nvCxnSpPr>
      <xdr:spPr>
        <a:xfrm>
          <a:off x="7861300" y="7021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123372</xdr:rowOff>
    </xdr:from>
    <xdr:to>
      <xdr:col>36</xdr:col>
      <xdr:colOff>165100</xdr:colOff>
      <xdr:row>41</xdr:row>
      <xdr:rowOff>53522</xdr:rowOff>
    </xdr:to>
    <xdr:sp macro="" textlink="">
      <xdr:nvSpPr>
        <xdr:cNvPr id="141" name="楕円 140">
          <a:extLst>
            <a:ext uri="{FF2B5EF4-FFF2-40B4-BE49-F238E27FC236}">
              <a16:creationId xmlns:a16="http://schemas.microsoft.com/office/drawing/2014/main" id="{479B8EB1-7764-4D55-9969-354289B0A65E}"/>
            </a:ext>
          </a:extLst>
        </xdr:cNvPr>
        <xdr:cNvSpPr/>
      </xdr:nvSpPr>
      <xdr:spPr>
        <a:xfrm>
          <a:off x="6921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163285</xdr:rowOff>
    </xdr:from>
    <xdr:to>
      <xdr:col>41</xdr:col>
      <xdr:colOff>50800</xdr:colOff>
      <xdr:row>41</xdr:row>
      <xdr:rowOff>2722</xdr:rowOff>
    </xdr:to>
    <xdr:cxnSp macro="">
      <xdr:nvCxnSpPr>
        <xdr:cNvPr id="142" name="直線コネクタ 141">
          <a:extLst>
            <a:ext uri="{FF2B5EF4-FFF2-40B4-BE49-F238E27FC236}">
              <a16:creationId xmlns:a16="http://schemas.microsoft.com/office/drawing/2014/main" id="{40F9BFDD-F428-48DC-A259-F61EB79E02F3}"/>
            </a:ext>
          </a:extLst>
        </xdr:cNvPr>
        <xdr:cNvCxnSpPr/>
      </xdr:nvCxnSpPr>
      <xdr:spPr>
        <a:xfrm flipV="1">
          <a:off x="6972300" y="70212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a:extLst>
            <a:ext uri="{FF2B5EF4-FFF2-40B4-BE49-F238E27FC236}">
              <a16:creationId xmlns:a16="http://schemas.microsoft.com/office/drawing/2014/main" id="{E30BA9AB-67B7-483B-A404-9270AF73800D}"/>
            </a:ext>
          </a:extLst>
        </xdr:cNvPr>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a:extLst>
            <a:ext uri="{FF2B5EF4-FFF2-40B4-BE49-F238E27FC236}">
              <a16:creationId xmlns:a16="http://schemas.microsoft.com/office/drawing/2014/main" id="{2DCCA71C-3B5B-4BEA-B386-EB803B6A2E19}"/>
            </a:ext>
          </a:extLst>
        </xdr:cNvPr>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a:extLst>
            <a:ext uri="{FF2B5EF4-FFF2-40B4-BE49-F238E27FC236}">
              <a16:creationId xmlns:a16="http://schemas.microsoft.com/office/drawing/2014/main" id="{6A75E51A-A817-4E35-A0A1-03312E2A6132}"/>
            </a:ext>
          </a:extLst>
        </xdr:cNvPr>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a:extLst>
            <a:ext uri="{FF2B5EF4-FFF2-40B4-BE49-F238E27FC236}">
              <a16:creationId xmlns:a16="http://schemas.microsoft.com/office/drawing/2014/main" id="{829D2BF5-2C62-4D23-A0C1-C3864B0DB0C2}"/>
            </a:ext>
          </a:extLst>
        </xdr:cNvPr>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47" name="n_1mainValue【図書館】&#10;一人当たり面積">
          <a:extLst>
            <a:ext uri="{FF2B5EF4-FFF2-40B4-BE49-F238E27FC236}">
              <a16:creationId xmlns:a16="http://schemas.microsoft.com/office/drawing/2014/main" id="{286420B3-005B-4F0D-8B7F-395E966CEBB8}"/>
            </a:ext>
          </a:extLst>
        </xdr:cNvPr>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33762</xdr:rowOff>
    </xdr:from>
    <xdr:ext cx="469744" cy="259045"/>
    <xdr:sp macro="" textlink="">
      <xdr:nvSpPr>
        <xdr:cNvPr id="148" name="n_2mainValue【図書館】&#10;一人当たり面積">
          <a:extLst>
            <a:ext uri="{FF2B5EF4-FFF2-40B4-BE49-F238E27FC236}">
              <a16:creationId xmlns:a16="http://schemas.microsoft.com/office/drawing/2014/main" id="{69B5BFA6-044A-42F9-9300-97C55E77E372}"/>
            </a:ext>
          </a:extLst>
        </xdr:cNvPr>
        <xdr:cNvSpPr txBox="1"/>
      </xdr:nvSpPr>
      <xdr:spPr>
        <a:xfrm>
          <a:off x="8515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33762</xdr:rowOff>
    </xdr:from>
    <xdr:ext cx="469744" cy="259045"/>
    <xdr:sp macro="" textlink="">
      <xdr:nvSpPr>
        <xdr:cNvPr id="149" name="n_3mainValue【図書館】&#10;一人当たり面積">
          <a:extLst>
            <a:ext uri="{FF2B5EF4-FFF2-40B4-BE49-F238E27FC236}">
              <a16:creationId xmlns:a16="http://schemas.microsoft.com/office/drawing/2014/main" id="{5EE1B3CB-FF03-4ED8-B79A-576FD7A21090}"/>
            </a:ext>
          </a:extLst>
        </xdr:cNvPr>
        <xdr:cNvSpPr txBox="1"/>
      </xdr:nvSpPr>
      <xdr:spPr>
        <a:xfrm>
          <a:off x="7626427" y="706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44649</xdr:rowOff>
    </xdr:from>
    <xdr:ext cx="469744" cy="259045"/>
    <xdr:sp macro="" textlink="">
      <xdr:nvSpPr>
        <xdr:cNvPr id="150" name="n_4mainValue【図書館】&#10;一人当たり面積">
          <a:extLst>
            <a:ext uri="{FF2B5EF4-FFF2-40B4-BE49-F238E27FC236}">
              <a16:creationId xmlns:a16="http://schemas.microsoft.com/office/drawing/2014/main" id="{0CAEF438-4A29-440E-8BF6-BEEC5A8C3018}"/>
            </a:ext>
          </a:extLst>
        </xdr:cNvPr>
        <xdr:cNvSpPr txBox="1"/>
      </xdr:nvSpPr>
      <xdr:spPr>
        <a:xfrm>
          <a:off x="6737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BB58EBE7-7AAB-480F-84E5-0404D1EDA3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104E6A8-41BA-4775-8EDF-1BDAA2C6E56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91B8E4F2-6CF6-4292-9584-A4117F68B6B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C83556F4-822D-4D95-9A59-DFA3CC7F512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60CB5D75-2F15-447C-9399-C53C1857FA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91281E28-3568-456D-8ACF-B3B5E62F3EC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9C3E352-76B6-46C7-B6D6-95C643E7E0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8897175-F622-47CF-8013-70E36C7C00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B9CEC009-F690-4DC8-BBEC-50C4B5847B0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31CB3022-F269-4D20-9BCA-ED22A2167EA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72BA8BF-659B-4F66-9C1E-495523ECBE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264002A8-C788-4E19-92FA-7807502FAAF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80FC4087-0031-490C-94C3-0BE501561B4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7EE698FC-5A11-458D-A3AD-023F8FEFFF0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2DF97A9E-99B9-40FA-B51A-BE5521738FB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EFD49D8E-7B1F-4478-8119-7AFC06D7C0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A062A541-9EAC-4563-BB16-51AC0424B09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BB5325ED-7BF8-4C73-8F11-D018A5FC355B}"/>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A034153A-9F02-44FE-AAB9-5F2E2D3639C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80E520C8-BE30-453F-8787-C825D297C11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81932E37-01EA-4157-808D-976E53AA348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2D3CCF3-2D60-4A5E-8D56-1E6221F4C01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3DE148C1-5C98-4A19-A83B-A14D84AA6D3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353F332A-BC02-4DB1-A36F-6F41B5545BC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a:extLst>
            <a:ext uri="{FF2B5EF4-FFF2-40B4-BE49-F238E27FC236}">
              <a16:creationId xmlns:a16="http://schemas.microsoft.com/office/drawing/2014/main" id="{097F9D56-4E23-4108-A803-2DF301992440}"/>
            </a:ext>
          </a:extLst>
        </xdr:cNvPr>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83A85940-2CFD-4D86-A7DD-C0BA9186397C}"/>
            </a:ext>
          </a:extLst>
        </xdr:cNvPr>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a:extLst>
            <a:ext uri="{FF2B5EF4-FFF2-40B4-BE49-F238E27FC236}">
              <a16:creationId xmlns:a16="http://schemas.microsoft.com/office/drawing/2014/main" id="{BAF3E4C2-2ABA-4046-B807-894AD7D36AA5}"/>
            </a:ext>
          </a:extLst>
        </xdr:cNvPr>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B00CFA7D-1481-4234-80E1-AD7A1F200A85}"/>
            </a:ext>
          </a:extLst>
        </xdr:cNvPr>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a:extLst>
            <a:ext uri="{FF2B5EF4-FFF2-40B4-BE49-F238E27FC236}">
              <a16:creationId xmlns:a16="http://schemas.microsoft.com/office/drawing/2014/main" id="{515D9D7B-094A-4B06-98D4-9E1DD23F339D}"/>
            </a:ext>
          </a:extLst>
        </xdr:cNvPr>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248815AF-EF55-4D76-B377-FDEFA425F3AF}"/>
            </a:ext>
          </a:extLst>
        </xdr:cNvPr>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a:extLst>
            <a:ext uri="{FF2B5EF4-FFF2-40B4-BE49-F238E27FC236}">
              <a16:creationId xmlns:a16="http://schemas.microsoft.com/office/drawing/2014/main" id="{2C1BA806-7270-4173-8796-D3C6B24EFAC9}"/>
            </a:ext>
          </a:extLst>
        </xdr:cNvPr>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a:extLst>
            <a:ext uri="{FF2B5EF4-FFF2-40B4-BE49-F238E27FC236}">
              <a16:creationId xmlns:a16="http://schemas.microsoft.com/office/drawing/2014/main" id="{72B472E5-2F2E-4283-A148-F3B3F8DF56BF}"/>
            </a:ext>
          </a:extLst>
        </xdr:cNvPr>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a:extLst>
            <a:ext uri="{FF2B5EF4-FFF2-40B4-BE49-F238E27FC236}">
              <a16:creationId xmlns:a16="http://schemas.microsoft.com/office/drawing/2014/main" id="{5DC84A2F-CAAE-4C94-990A-F517F838AB90}"/>
            </a:ext>
          </a:extLst>
        </xdr:cNvPr>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a:extLst>
            <a:ext uri="{FF2B5EF4-FFF2-40B4-BE49-F238E27FC236}">
              <a16:creationId xmlns:a16="http://schemas.microsoft.com/office/drawing/2014/main" id="{FF1D46EA-785A-4620-A435-482115DCB799}"/>
            </a:ext>
          </a:extLst>
        </xdr:cNvPr>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a:extLst>
            <a:ext uri="{FF2B5EF4-FFF2-40B4-BE49-F238E27FC236}">
              <a16:creationId xmlns:a16="http://schemas.microsoft.com/office/drawing/2014/main" id="{9CF8F48B-96D3-4CE4-99B9-43D2A0C986B2}"/>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9337B90-356D-44BC-9732-8E1ACA0EEF9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1688BCB-FC07-49A4-99C1-448E0CB663B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A6A52C-19D2-4171-869B-11A5F244381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2609B42-4142-4933-8695-EFA67A76F49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F936567-50DB-42A7-BE55-88F20214B45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19685</xdr:rowOff>
    </xdr:from>
    <xdr:to>
      <xdr:col>24</xdr:col>
      <xdr:colOff>114300</xdr:colOff>
      <xdr:row>59</xdr:row>
      <xdr:rowOff>121285</xdr:rowOff>
    </xdr:to>
    <xdr:sp macro="" textlink="">
      <xdr:nvSpPr>
        <xdr:cNvPr id="191" name="楕円 190">
          <a:extLst>
            <a:ext uri="{FF2B5EF4-FFF2-40B4-BE49-F238E27FC236}">
              <a16:creationId xmlns:a16="http://schemas.microsoft.com/office/drawing/2014/main" id="{F7036AA4-1F6F-481E-BFC0-5C3FA24E6113}"/>
            </a:ext>
          </a:extLst>
        </xdr:cNvPr>
        <xdr:cNvSpPr/>
      </xdr:nvSpPr>
      <xdr:spPr>
        <a:xfrm>
          <a:off x="45847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42562</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608A0B93-F8C4-4B1F-BD0D-ED19C39B8312}"/>
            </a:ext>
          </a:extLst>
        </xdr:cNvPr>
        <xdr:cNvSpPr txBox="1"/>
      </xdr:nvSpPr>
      <xdr:spPr>
        <a:xfrm>
          <a:off x="4673600"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156845</xdr:rowOff>
    </xdr:from>
    <xdr:to>
      <xdr:col>20</xdr:col>
      <xdr:colOff>38100</xdr:colOff>
      <xdr:row>59</xdr:row>
      <xdr:rowOff>86995</xdr:rowOff>
    </xdr:to>
    <xdr:sp macro="" textlink="">
      <xdr:nvSpPr>
        <xdr:cNvPr id="193" name="楕円 192">
          <a:extLst>
            <a:ext uri="{FF2B5EF4-FFF2-40B4-BE49-F238E27FC236}">
              <a16:creationId xmlns:a16="http://schemas.microsoft.com/office/drawing/2014/main" id="{41DFB3F7-65A2-42DC-A241-CDF6AB7F18F8}"/>
            </a:ext>
          </a:extLst>
        </xdr:cNvPr>
        <xdr:cNvSpPr/>
      </xdr:nvSpPr>
      <xdr:spPr>
        <a:xfrm>
          <a:off x="3746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36195</xdr:rowOff>
    </xdr:from>
    <xdr:to>
      <xdr:col>24</xdr:col>
      <xdr:colOff>63500</xdr:colOff>
      <xdr:row>59</xdr:row>
      <xdr:rowOff>70485</xdr:rowOff>
    </xdr:to>
    <xdr:cxnSp macro="">
      <xdr:nvCxnSpPr>
        <xdr:cNvPr id="194" name="直線コネクタ 193">
          <a:extLst>
            <a:ext uri="{FF2B5EF4-FFF2-40B4-BE49-F238E27FC236}">
              <a16:creationId xmlns:a16="http://schemas.microsoft.com/office/drawing/2014/main" id="{6B2D1E71-ADB1-4356-A94C-B6BF17A1C472}"/>
            </a:ext>
          </a:extLst>
        </xdr:cNvPr>
        <xdr:cNvCxnSpPr/>
      </xdr:nvCxnSpPr>
      <xdr:spPr>
        <a:xfrm>
          <a:off x="3797300" y="101517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97790</xdr:rowOff>
    </xdr:from>
    <xdr:to>
      <xdr:col>15</xdr:col>
      <xdr:colOff>101600</xdr:colOff>
      <xdr:row>59</xdr:row>
      <xdr:rowOff>27940</xdr:rowOff>
    </xdr:to>
    <xdr:sp macro="" textlink="">
      <xdr:nvSpPr>
        <xdr:cNvPr id="195" name="楕円 194">
          <a:extLst>
            <a:ext uri="{FF2B5EF4-FFF2-40B4-BE49-F238E27FC236}">
              <a16:creationId xmlns:a16="http://schemas.microsoft.com/office/drawing/2014/main" id="{6C912330-6124-462F-A6B4-FFA804B2F5D9}"/>
            </a:ext>
          </a:extLst>
        </xdr:cNvPr>
        <xdr:cNvSpPr/>
      </xdr:nvSpPr>
      <xdr:spPr>
        <a:xfrm>
          <a:off x="2857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148590</xdr:rowOff>
    </xdr:from>
    <xdr:to>
      <xdr:col>19</xdr:col>
      <xdr:colOff>177800</xdr:colOff>
      <xdr:row>59</xdr:row>
      <xdr:rowOff>36195</xdr:rowOff>
    </xdr:to>
    <xdr:cxnSp macro="">
      <xdr:nvCxnSpPr>
        <xdr:cNvPr id="196" name="直線コネクタ 195">
          <a:extLst>
            <a:ext uri="{FF2B5EF4-FFF2-40B4-BE49-F238E27FC236}">
              <a16:creationId xmlns:a16="http://schemas.microsoft.com/office/drawing/2014/main" id="{BFA92A95-42F5-48B4-BF93-EAE8530663AE}"/>
            </a:ext>
          </a:extLst>
        </xdr:cNvPr>
        <xdr:cNvCxnSpPr/>
      </xdr:nvCxnSpPr>
      <xdr:spPr>
        <a:xfrm>
          <a:off x="2908300" y="100926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7" name="楕円 196">
          <a:extLst>
            <a:ext uri="{FF2B5EF4-FFF2-40B4-BE49-F238E27FC236}">
              <a16:creationId xmlns:a16="http://schemas.microsoft.com/office/drawing/2014/main" id="{CE2EB034-F8FD-4CAA-A3DE-69F1DD542C1B}"/>
            </a:ext>
          </a:extLst>
        </xdr:cNvPr>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148590</xdr:rowOff>
    </xdr:from>
    <xdr:to>
      <xdr:col>15</xdr:col>
      <xdr:colOff>50800</xdr:colOff>
      <xdr:row>58</xdr:row>
      <xdr:rowOff>169545</xdr:rowOff>
    </xdr:to>
    <xdr:cxnSp macro="">
      <xdr:nvCxnSpPr>
        <xdr:cNvPr id="198" name="直線コネクタ 197">
          <a:extLst>
            <a:ext uri="{FF2B5EF4-FFF2-40B4-BE49-F238E27FC236}">
              <a16:creationId xmlns:a16="http://schemas.microsoft.com/office/drawing/2014/main" id="{61F9F618-C7DA-45A0-A530-C6E8FC3A6943}"/>
            </a:ext>
          </a:extLst>
        </xdr:cNvPr>
        <xdr:cNvCxnSpPr/>
      </xdr:nvCxnSpPr>
      <xdr:spPr>
        <a:xfrm flipV="1">
          <a:off x="2019300" y="10092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52070</xdr:rowOff>
    </xdr:from>
    <xdr:to>
      <xdr:col>6</xdr:col>
      <xdr:colOff>38100</xdr:colOff>
      <xdr:row>58</xdr:row>
      <xdr:rowOff>153670</xdr:rowOff>
    </xdr:to>
    <xdr:sp macro="" textlink="">
      <xdr:nvSpPr>
        <xdr:cNvPr id="199" name="楕円 198">
          <a:extLst>
            <a:ext uri="{FF2B5EF4-FFF2-40B4-BE49-F238E27FC236}">
              <a16:creationId xmlns:a16="http://schemas.microsoft.com/office/drawing/2014/main" id="{22B6C112-18D2-44D3-8685-9CAA8B3F84AA}"/>
            </a:ext>
          </a:extLst>
        </xdr:cNvPr>
        <xdr:cNvSpPr/>
      </xdr:nvSpPr>
      <xdr:spPr>
        <a:xfrm>
          <a:off x="1079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102870</xdr:rowOff>
    </xdr:from>
    <xdr:to>
      <xdr:col>10</xdr:col>
      <xdr:colOff>114300</xdr:colOff>
      <xdr:row>58</xdr:row>
      <xdr:rowOff>169545</xdr:rowOff>
    </xdr:to>
    <xdr:cxnSp macro="">
      <xdr:nvCxnSpPr>
        <xdr:cNvPr id="200" name="直線コネクタ 199">
          <a:extLst>
            <a:ext uri="{FF2B5EF4-FFF2-40B4-BE49-F238E27FC236}">
              <a16:creationId xmlns:a16="http://schemas.microsoft.com/office/drawing/2014/main" id="{C7C43B1B-E77F-4EC6-B99F-952329CD9A3B}"/>
            </a:ext>
          </a:extLst>
        </xdr:cNvPr>
        <xdr:cNvCxnSpPr/>
      </xdr:nvCxnSpPr>
      <xdr:spPr>
        <a:xfrm>
          <a:off x="1130300" y="1004697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15257</xdr:rowOff>
    </xdr:from>
    <xdr:ext cx="405111" cy="259045"/>
    <xdr:sp macro="" textlink="">
      <xdr:nvSpPr>
        <xdr:cNvPr id="201" name="n_1aveValue【体育館・プール】&#10;有形固定資産減価償却率">
          <a:extLst>
            <a:ext uri="{FF2B5EF4-FFF2-40B4-BE49-F238E27FC236}">
              <a16:creationId xmlns:a16="http://schemas.microsoft.com/office/drawing/2014/main" id="{7DDFF598-FE24-4FB9-BF2E-EEA43E750FE2}"/>
            </a:ext>
          </a:extLst>
        </xdr:cNvPr>
        <xdr:cNvSpPr txBox="1"/>
      </xdr:nvSpPr>
      <xdr:spPr>
        <a:xfrm>
          <a:off x="35820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a:extLst>
            <a:ext uri="{FF2B5EF4-FFF2-40B4-BE49-F238E27FC236}">
              <a16:creationId xmlns:a16="http://schemas.microsoft.com/office/drawing/2014/main" id="{E8840E55-55BB-4DD6-8DDD-B2EA8D151AFC}"/>
            </a:ext>
          </a:extLst>
        </xdr:cNvPr>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a:extLst>
            <a:ext uri="{FF2B5EF4-FFF2-40B4-BE49-F238E27FC236}">
              <a16:creationId xmlns:a16="http://schemas.microsoft.com/office/drawing/2014/main" id="{C83B4E70-9E02-4670-900A-B5CB6268C825}"/>
            </a:ext>
          </a:extLst>
        </xdr:cNvPr>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204" name="n_4aveValue【体育館・プール】&#10;有形固定資産減価償却率">
          <a:extLst>
            <a:ext uri="{FF2B5EF4-FFF2-40B4-BE49-F238E27FC236}">
              <a16:creationId xmlns:a16="http://schemas.microsoft.com/office/drawing/2014/main" id="{35A68030-F27D-4BAD-86B6-A66D4CC728D8}"/>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103522</xdr:rowOff>
    </xdr:from>
    <xdr:ext cx="405111" cy="259045"/>
    <xdr:sp macro="" textlink="">
      <xdr:nvSpPr>
        <xdr:cNvPr id="205" name="n_1mainValue【体育館・プール】&#10;有形固定資産減価償却率">
          <a:extLst>
            <a:ext uri="{FF2B5EF4-FFF2-40B4-BE49-F238E27FC236}">
              <a16:creationId xmlns:a16="http://schemas.microsoft.com/office/drawing/2014/main" id="{470D4467-A4FB-4CF2-83CA-1D717F17C5C7}"/>
            </a:ext>
          </a:extLst>
        </xdr:cNvPr>
        <xdr:cNvSpPr txBox="1"/>
      </xdr:nvSpPr>
      <xdr:spPr>
        <a:xfrm>
          <a:off x="3582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44467</xdr:rowOff>
    </xdr:from>
    <xdr:ext cx="405111" cy="259045"/>
    <xdr:sp macro="" textlink="">
      <xdr:nvSpPr>
        <xdr:cNvPr id="206" name="n_2mainValue【体育館・プール】&#10;有形固定資産減価償却率">
          <a:extLst>
            <a:ext uri="{FF2B5EF4-FFF2-40B4-BE49-F238E27FC236}">
              <a16:creationId xmlns:a16="http://schemas.microsoft.com/office/drawing/2014/main" id="{37F0579A-D4CA-4651-AC31-8AC165140F83}"/>
            </a:ext>
          </a:extLst>
        </xdr:cNvPr>
        <xdr:cNvSpPr txBox="1"/>
      </xdr:nvSpPr>
      <xdr:spPr>
        <a:xfrm>
          <a:off x="2705744"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65422</xdr:rowOff>
    </xdr:from>
    <xdr:ext cx="405111" cy="259045"/>
    <xdr:sp macro="" textlink="">
      <xdr:nvSpPr>
        <xdr:cNvPr id="207" name="n_3mainValue【体育館・プール】&#10;有形固定資産減価償却率">
          <a:extLst>
            <a:ext uri="{FF2B5EF4-FFF2-40B4-BE49-F238E27FC236}">
              <a16:creationId xmlns:a16="http://schemas.microsoft.com/office/drawing/2014/main" id="{5B9ABAE0-32CF-4E0D-BCDC-8373180C24BC}"/>
            </a:ext>
          </a:extLst>
        </xdr:cNvPr>
        <xdr:cNvSpPr txBox="1"/>
      </xdr:nvSpPr>
      <xdr:spPr>
        <a:xfrm>
          <a:off x="1816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170197</xdr:rowOff>
    </xdr:from>
    <xdr:ext cx="405111" cy="259045"/>
    <xdr:sp macro="" textlink="">
      <xdr:nvSpPr>
        <xdr:cNvPr id="208" name="n_4mainValue【体育館・プール】&#10;有形固定資産減価償却率">
          <a:extLst>
            <a:ext uri="{FF2B5EF4-FFF2-40B4-BE49-F238E27FC236}">
              <a16:creationId xmlns:a16="http://schemas.microsoft.com/office/drawing/2014/main" id="{8E776EC9-995A-46D6-962E-F9CC0E75E1C9}"/>
            </a:ext>
          </a:extLst>
        </xdr:cNvPr>
        <xdr:cNvSpPr txBox="1"/>
      </xdr:nvSpPr>
      <xdr:spPr>
        <a:xfrm>
          <a:off x="927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EE4FC91A-25A7-4AAC-AFC0-26A29C417C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E83A41CD-2BEE-484F-91FE-D88A4C4296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4BA66227-0F97-40D9-A523-9441412D5E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6C1B56EF-18B6-443F-96E0-D1AE377E34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AF49B26A-C693-44B4-9E88-5EDB390E56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6D511AEE-B391-40D6-9A66-591B7854EEB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4067D274-141E-451D-9BAD-DCDA606BC9A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8E414522-B587-4C0C-9960-100CC07440B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B78A7A5D-36BE-4813-9A17-DA758ABBF28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A9FA1BE5-909D-4E5F-93EF-48DEB67C997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F37AE06B-6EA8-4490-B8A0-0F01DB862DF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AC2857BE-0303-4068-A887-8683B243C98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8138D112-AE05-4FC9-B3D7-F0F7B1AE29A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EC2472FF-49AA-482A-9B67-952C9D81748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FE94EB70-1D23-4C12-A660-0F66E3EBBD5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527254EA-2E63-4ACC-B11B-24E35C085B5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2C941194-09D8-4C2E-8BBC-C2716E579AE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7C45CBEB-6D72-4F4D-AF72-93723672E74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C36792C3-2C10-462C-A850-BE07CC9A4CB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D5743BA1-CFB0-4B15-9B94-3613FD215F4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6E3B665C-20A8-47F1-B188-3336777A1B4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28AF8FC1-BA1D-4A21-99D2-C084B33DEFB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FC241C87-E255-4215-BA25-0B8C6D6BE8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8F1C3A04-626F-42FD-81EF-26A3763F471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EE69A3A4-5264-4614-B2E8-AA11B69C70B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a:extLst>
            <a:ext uri="{FF2B5EF4-FFF2-40B4-BE49-F238E27FC236}">
              <a16:creationId xmlns:a16="http://schemas.microsoft.com/office/drawing/2014/main" id="{C8987D9E-05B0-4752-ABF8-9B391CFE676C}"/>
            </a:ext>
          </a:extLst>
        </xdr:cNvPr>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a:extLst>
            <a:ext uri="{FF2B5EF4-FFF2-40B4-BE49-F238E27FC236}">
              <a16:creationId xmlns:a16="http://schemas.microsoft.com/office/drawing/2014/main" id="{AD07A71D-0E6F-4899-91FA-A84BFA0DBC32}"/>
            </a:ext>
          </a:extLst>
        </xdr:cNvPr>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a:extLst>
            <a:ext uri="{FF2B5EF4-FFF2-40B4-BE49-F238E27FC236}">
              <a16:creationId xmlns:a16="http://schemas.microsoft.com/office/drawing/2014/main" id="{38A52074-0F96-4AE9-8827-752E1B8DC969}"/>
            </a:ext>
          </a:extLst>
        </xdr:cNvPr>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a:extLst>
            <a:ext uri="{FF2B5EF4-FFF2-40B4-BE49-F238E27FC236}">
              <a16:creationId xmlns:a16="http://schemas.microsoft.com/office/drawing/2014/main" id="{52497A26-88D2-419A-9DA8-F01E1F9A9E94}"/>
            </a:ext>
          </a:extLst>
        </xdr:cNvPr>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a:extLst>
            <a:ext uri="{FF2B5EF4-FFF2-40B4-BE49-F238E27FC236}">
              <a16:creationId xmlns:a16="http://schemas.microsoft.com/office/drawing/2014/main" id="{263BF46E-14BB-47C6-A8E4-498F3EF7AE3C}"/>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39" name="【体育館・プール】&#10;一人当たり面積平均値テキスト">
          <a:extLst>
            <a:ext uri="{FF2B5EF4-FFF2-40B4-BE49-F238E27FC236}">
              <a16:creationId xmlns:a16="http://schemas.microsoft.com/office/drawing/2014/main" id="{9876384D-754E-4390-A3DA-96E4081A1F23}"/>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a:extLst>
            <a:ext uri="{FF2B5EF4-FFF2-40B4-BE49-F238E27FC236}">
              <a16:creationId xmlns:a16="http://schemas.microsoft.com/office/drawing/2014/main" id="{2DAF37EB-5DD0-4EC4-8EDC-81484FE39EA9}"/>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a:extLst>
            <a:ext uri="{FF2B5EF4-FFF2-40B4-BE49-F238E27FC236}">
              <a16:creationId xmlns:a16="http://schemas.microsoft.com/office/drawing/2014/main" id="{30FBF6AB-2D12-4ECC-BEAB-89DC1A89B674}"/>
            </a:ext>
          </a:extLst>
        </xdr:cNvPr>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a:extLst>
            <a:ext uri="{FF2B5EF4-FFF2-40B4-BE49-F238E27FC236}">
              <a16:creationId xmlns:a16="http://schemas.microsoft.com/office/drawing/2014/main" id="{F226F351-6BC6-43B7-9DB9-8C22E31C0AE2}"/>
            </a:ext>
          </a:extLst>
        </xdr:cNvPr>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a:extLst>
            <a:ext uri="{FF2B5EF4-FFF2-40B4-BE49-F238E27FC236}">
              <a16:creationId xmlns:a16="http://schemas.microsoft.com/office/drawing/2014/main" id="{595C4C47-CB87-4D32-9E69-32861ACCEC17}"/>
            </a:ext>
          </a:extLst>
        </xdr:cNvPr>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a:extLst>
            <a:ext uri="{FF2B5EF4-FFF2-40B4-BE49-F238E27FC236}">
              <a16:creationId xmlns:a16="http://schemas.microsoft.com/office/drawing/2014/main" id="{0178C343-3456-48B2-A86B-FEA8C1795305}"/>
            </a:ext>
          </a:extLst>
        </xdr:cNvPr>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4890441-92F7-43EA-B6C2-9331BB87F5B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BF98C98B-63B9-4E05-8A8C-DE4E0642FC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43E2F2EF-F03A-485A-A0A8-2848AEB36A4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EE797FB-2CB9-4FDB-BFAA-606CD873C39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ADA1107-BB4D-4E60-9FA7-C7410373AA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58601</xdr:rowOff>
    </xdr:from>
    <xdr:to>
      <xdr:col>55</xdr:col>
      <xdr:colOff>50800</xdr:colOff>
      <xdr:row>59</xdr:row>
      <xdr:rowOff>160201</xdr:rowOff>
    </xdr:to>
    <xdr:sp macro="" textlink="">
      <xdr:nvSpPr>
        <xdr:cNvPr id="250" name="楕円 249">
          <a:extLst>
            <a:ext uri="{FF2B5EF4-FFF2-40B4-BE49-F238E27FC236}">
              <a16:creationId xmlns:a16="http://schemas.microsoft.com/office/drawing/2014/main" id="{AB726E38-B565-4CF7-8494-F22645F951F9}"/>
            </a:ext>
          </a:extLst>
        </xdr:cNvPr>
        <xdr:cNvSpPr/>
      </xdr:nvSpPr>
      <xdr:spPr>
        <a:xfrm>
          <a:off x="104267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81478</xdr:rowOff>
    </xdr:from>
    <xdr:ext cx="469744" cy="259045"/>
    <xdr:sp macro="" textlink="">
      <xdr:nvSpPr>
        <xdr:cNvPr id="251" name="【体育館・プール】&#10;一人当たり面積該当値テキスト">
          <a:extLst>
            <a:ext uri="{FF2B5EF4-FFF2-40B4-BE49-F238E27FC236}">
              <a16:creationId xmlns:a16="http://schemas.microsoft.com/office/drawing/2014/main" id="{7EBF3E17-956B-41A6-B111-14D63298DFC1}"/>
            </a:ext>
          </a:extLst>
        </xdr:cNvPr>
        <xdr:cNvSpPr txBox="1"/>
      </xdr:nvSpPr>
      <xdr:spPr>
        <a:xfrm>
          <a:off x="10515600" y="1002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76563</xdr:rowOff>
    </xdr:from>
    <xdr:to>
      <xdr:col>50</xdr:col>
      <xdr:colOff>165100</xdr:colOff>
      <xdr:row>60</xdr:row>
      <xdr:rowOff>6713</xdr:rowOff>
    </xdr:to>
    <xdr:sp macro="" textlink="">
      <xdr:nvSpPr>
        <xdr:cNvPr id="252" name="楕円 251">
          <a:extLst>
            <a:ext uri="{FF2B5EF4-FFF2-40B4-BE49-F238E27FC236}">
              <a16:creationId xmlns:a16="http://schemas.microsoft.com/office/drawing/2014/main" id="{DD78F7E1-122F-4C0E-B523-F9229840DFF1}"/>
            </a:ext>
          </a:extLst>
        </xdr:cNvPr>
        <xdr:cNvSpPr/>
      </xdr:nvSpPr>
      <xdr:spPr>
        <a:xfrm>
          <a:off x="958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109401</xdr:rowOff>
    </xdr:from>
    <xdr:to>
      <xdr:col>55</xdr:col>
      <xdr:colOff>0</xdr:colOff>
      <xdr:row>59</xdr:row>
      <xdr:rowOff>127363</xdr:rowOff>
    </xdr:to>
    <xdr:cxnSp macro="">
      <xdr:nvCxnSpPr>
        <xdr:cNvPr id="253" name="直線コネクタ 252">
          <a:extLst>
            <a:ext uri="{FF2B5EF4-FFF2-40B4-BE49-F238E27FC236}">
              <a16:creationId xmlns:a16="http://schemas.microsoft.com/office/drawing/2014/main" id="{936AF0D7-4269-41FB-85C8-DF52687991D9}"/>
            </a:ext>
          </a:extLst>
        </xdr:cNvPr>
        <xdr:cNvCxnSpPr/>
      </xdr:nvCxnSpPr>
      <xdr:spPr>
        <a:xfrm flipV="1">
          <a:off x="9639300" y="1022495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92891</xdr:rowOff>
    </xdr:from>
    <xdr:to>
      <xdr:col>46</xdr:col>
      <xdr:colOff>38100</xdr:colOff>
      <xdr:row>60</xdr:row>
      <xdr:rowOff>23041</xdr:rowOff>
    </xdr:to>
    <xdr:sp macro="" textlink="">
      <xdr:nvSpPr>
        <xdr:cNvPr id="254" name="楕円 253">
          <a:extLst>
            <a:ext uri="{FF2B5EF4-FFF2-40B4-BE49-F238E27FC236}">
              <a16:creationId xmlns:a16="http://schemas.microsoft.com/office/drawing/2014/main" id="{E4F62B42-EE31-4EB1-8D59-5C44911521AC}"/>
            </a:ext>
          </a:extLst>
        </xdr:cNvPr>
        <xdr:cNvSpPr/>
      </xdr:nvSpPr>
      <xdr:spPr>
        <a:xfrm>
          <a:off x="8699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127363</xdr:rowOff>
    </xdr:from>
    <xdr:to>
      <xdr:col>50</xdr:col>
      <xdr:colOff>114300</xdr:colOff>
      <xdr:row>59</xdr:row>
      <xdr:rowOff>143691</xdr:rowOff>
    </xdr:to>
    <xdr:cxnSp macro="">
      <xdr:nvCxnSpPr>
        <xdr:cNvPr id="255" name="直線コネクタ 254">
          <a:extLst>
            <a:ext uri="{FF2B5EF4-FFF2-40B4-BE49-F238E27FC236}">
              <a16:creationId xmlns:a16="http://schemas.microsoft.com/office/drawing/2014/main" id="{D1C1FF7D-223B-44FC-B753-5B8D8B2B01D3}"/>
            </a:ext>
          </a:extLst>
        </xdr:cNvPr>
        <xdr:cNvCxnSpPr/>
      </xdr:nvCxnSpPr>
      <xdr:spPr>
        <a:xfrm flipV="1">
          <a:off x="8750300" y="1024291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109220</xdr:rowOff>
    </xdr:from>
    <xdr:to>
      <xdr:col>41</xdr:col>
      <xdr:colOff>101600</xdr:colOff>
      <xdr:row>60</xdr:row>
      <xdr:rowOff>39370</xdr:rowOff>
    </xdr:to>
    <xdr:sp macro="" textlink="">
      <xdr:nvSpPr>
        <xdr:cNvPr id="256" name="楕円 255">
          <a:extLst>
            <a:ext uri="{FF2B5EF4-FFF2-40B4-BE49-F238E27FC236}">
              <a16:creationId xmlns:a16="http://schemas.microsoft.com/office/drawing/2014/main" id="{DC1CF610-8FA9-4B4C-BEFE-0DE220D9FC1B}"/>
            </a:ext>
          </a:extLst>
        </xdr:cNvPr>
        <xdr:cNvSpPr/>
      </xdr:nvSpPr>
      <xdr:spPr>
        <a:xfrm>
          <a:off x="7810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143691</xdr:rowOff>
    </xdr:from>
    <xdr:to>
      <xdr:col>45</xdr:col>
      <xdr:colOff>177800</xdr:colOff>
      <xdr:row>59</xdr:row>
      <xdr:rowOff>160020</xdr:rowOff>
    </xdr:to>
    <xdr:cxnSp macro="">
      <xdr:nvCxnSpPr>
        <xdr:cNvPr id="257" name="直線コネクタ 256">
          <a:extLst>
            <a:ext uri="{FF2B5EF4-FFF2-40B4-BE49-F238E27FC236}">
              <a16:creationId xmlns:a16="http://schemas.microsoft.com/office/drawing/2014/main" id="{7D8619CA-1286-4214-B7A2-187AE3A32BF4}"/>
            </a:ext>
          </a:extLst>
        </xdr:cNvPr>
        <xdr:cNvCxnSpPr/>
      </xdr:nvCxnSpPr>
      <xdr:spPr>
        <a:xfrm flipV="1">
          <a:off x="7861300" y="1025924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122283</xdr:rowOff>
    </xdr:from>
    <xdr:to>
      <xdr:col>36</xdr:col>
      <xdr:colOff>165100</xdr:colOff>
      <xdr:row>60</xdr:row>
      <xdr:rowOff>52433</xdr:rowOff>
    </xdr:to>
    <xdr:sp macro="" textlink="">
      <xdr:nvSpPr>
        <xdr:cNvPr id="258" name="楕円 257">
          <a:extLst>
            <a:ext uri="{FF2B5EF4-FFF2-40B4-BE49-F238E27FC236}">
              <a16:creationId xmlns:a16="http://schemas.microsoft.com/office/drawing/2014/main" id="{563074C2-01D9-4D1D-8163-BC9979F7ECF8}"/>
            </a:ext>
          </a:extLst>
        </xdr:cNvPr>
        <xdr:cNvSpPr/>
      </xdr:nvSpPr>
      <xdr:spPr>
        <a:xfrm>
          <a:off x="6921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160020</xdr:rowOff>
    </xdr:from>
    <xdr:to>
      <xdr:col>41</xdr:col>
      <xdr:colOff>50800</xdr:colOff>
      <xdr:row>60</xdr:row>
      <xdr:rowOff>1633</xdr:rowOff>
    </xdr:to>
    <xdr:cxnSp macro="">
      <xdr:nvCxnSpPr>
        <xdr:cNvPr id="259" name="直線コネクタ 258">
          <a:extLst>
            <a:ext uri="{FF2B5EF4-FFF2-40B4-BE49-F238E27FC236}">
              <a16:creationId xmlns:a16="http://schemas.microsoft.com/office/drawing/2014/main" id="{9FAEA11D-63AE-4DB3-97A5-87EDAB42BD6C}"/>
            </a:ext>
          </a:extLst>
        </xdr:cNvPr>
        <xdr:cNvCxnSpPr/>
      </xdr:nvCxnSpPr>
      <xdr:spPr>
        <a:xfrm flipV="1">
          <a:off x="6972300" y="102755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107242</xdr:rowOff>
    </xdr:from>
    <xdr:ext cx="469744" cy="259045"/>
    <xdr:sp macro="" textlink="">
      <xdr:nvSpPr>
        <xdr:cNvPr id="260" name="n_1aveValue【体育館・プール】&#10;一人当たり面積">
          <a:extLst>
            <a:ext uri="{FF2B5EF4-FFF2-40B4-BE49-F238E27FC236}">
              <a16:creationId xmlns:a16="http://schemas.microsoft.com/office/drawing/2014/main" id="{28F0802D-4263-44DB-AAC8-37CC71A39CBA}"/>
            </a:ext>
          </a:extLst>
        </xdr:cNvPr>
        <xdr:cNvSpPr txBox="1"/>
      </xdr:nvSpPr>
      <xdr:spPr>
        <a:xfrm>
          <a:off x="9391727" y="1056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89280</xdr:rowOff>
    </xdr:from>
    <xdr:ext cx="469744" cy="259045"/>
    <xdr:sp macro="" textlink="">
      <xdr:nvSpPr>
        <xdr:cNvPr id="261" name="n_2aveValue【体育館・プール】&#10;一人当たり面積">
          <a:extLst>
            <a:ext uri="{FF2B5EF4-FFF2-40B4-BE49-F238E27FC236}">
              <a16:creationId xmlns:a16="http://schemas.microsoft.com/office/drawing/2014/main" id="{CE566130-E78C-470F-B26A-1A176BA4350E}"/>
            </a:ext>
          </a:extLst>
        </xdr:cNvPr>
        <xdr:cNvSpPr txBox="1"/>
      </xdr:nvSpPr>
      <xdr:spPr>
        <a:xfrm>
          <a:off x="8515427" y="105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126836</xdr:rowOff>
    </xdr:from>
    <xdr:ext cx="469744" cy="259045"/>
    <xdr:sp macro="" textlink="">
      <xdr:nvSpPr>
        <xdr:cNvPr id="262" name="n_3aveValue【体育館・プール】&#10;一人当たり面積">
          <a:extLst>
            <a:ext uri="{FF2B5EF4-FFF2-40B4-BE49-F238E27FC236}">
              <a16:creationId xmlns:a16="http://schemas.microsoft.com/office/drawing/2014/main" id="{BA117C86-2661-480B-B042-E3C5ED78A144}"/>
            </a:ext>
          </a:extLst>
        </xdr:cNvPr>
        <xdr:cNvSpPr txBox="1"/>
      </xdr:nvSpPr>
      <xdr:spPr>
        <a:xfrm>
          <a:off x="7626427" y="1058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117039</xdr:rowOff>
    </xdr:from>
    <xdr:ext cx="469744" cy="259045"/>
    <xdr:sp macro="" textlink="">
      <xdr:nvSpPr>
        <xdr:cNvPr id="263" name="n_4aveValue【体育館・プール】&#10;一人当たり面積">
          <a:extLst>
            <a:ext uri="{FF2B5EF4-FFF2-40B4-BE49-F238E27FC236}">
              <a16:creationId xmlns:a16="http://schemas.microsoft.com/office/drawing/2014/main" id="{8B6608E0-90FA-4110-8E3F-4BEBC076B315}"/>
            </a:ext>
          </a:extLst>
        </xdr:cNvPr>
        <xdr:cNvSpPr txBox="1"/>
      </xdr:nvSpPr>
      <xdr:spPr>
        <a:xfrm>
          <a:off x="67374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23240</xdr:rowOff>
    </xdr:from>
    <xdr:ext cx="469744" cy="259045"/>
    <xdr:sp macro="" textlink="">
      <xdr:nvSpPr>
        <xdr:cNvPr id="264" name="n_1mainValue【体育館・プール】&#10;一人当たり面積">
          <a:extLst>
            <a:ext uri="{FF2B5EF4-FFF2-40B4-BE49-F238E27FC236}">
              <a16:creationId xmlns:a16="http://schemas.microsoft.com/office/drawing/2014/main" id="{F15E29EB-88FB-4E96-86E0-9A3102CCBB72}"/>
            </a:ext>
          </a:extLst>
        </xdr:cNvPr>
        <xdr:cNvSpPr txBox="1"/>
      </xdr:nvSpPr>
      <xdr:spPr>
        <a:xfrm>
          <a:off x="9391727" y="99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39568</xdr:rowOff>
    </xdr:from>
    <xdr:ext cx="469744" cy="259045"/>
    <xdr:sp macro="" textlink="">
      <xdr:nvSpPr>
        <xdr:cNvPr id="265" name="n_2mainValue【体育館・プール】&#10;一人当たり面積">
          <a:extLst>
            <a:ext uri="{FF2B5EF4-FFF2-40B4-BE49-F238E27FC236}">
              <a16:creationId xmlns:a16="http://schemas.microsoft.com/office/drawing/2014/main" id="{4FFE0614-6285-470C-80D2-346DD7B28397}"/>
            </a:ext>
          </a:extLst>
        </xdr:cNvPr>
        <xdr:cNvSpPr txBox="1"/>
      </xdr:nvSpPr>
      <xdr:spPr>
        <a:xfrm>
          <a:off x="8515427" y="998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55897</xdr:rowOff>
    </xdr:from>
    <xdr:ext cx="469744" cy="259045"/>
    <xdr:sp macro="" textlink="">
      <xdr:nvSpPr>
        <xdr:cNvPr id="266" name="n_3mainValue【体育館・プール】&#10;一人当たり面積">
          <a:extLst>
            <a:ext uri="{FF2B5EF4-FFF2-40B4-BE49-F238E27FC236}">
              <a16:creationId xmlns:a16="http://schemas.microsoft.com/office/drawing/2014/main" id="{0E711D6E-AB9C-41CE-841A-A7F226AA25C6}"/>
            </a:ext>
          </a:extLst>
        </xdr:cNvPr>
        <xdr:cNvSpPr txBox="1"/>
      </xdr:nvSpPr>
      <xdr:spPr>
        <a:xfrm>
          <a:off x="762642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68960</xdr:rowOff>
    </xdr:from>
    <xdr:ext cx="469744" cy="259045"/>
    <xdr:sp macro="" textlink="">
      <xdr:nvSpPr>
        <xdr:cNvPr id="267" name="n_4mainValue【体育館・プール】&#10;一人当たり面積">
          <a:extLst>
            <a:ext uri="{FF2B5EF4-FFF2-40B4-BE49-F238E27FC236}">
              <a16:creationId xmlns:a16="http://schemas.microsoft.com/office/drawing/2014/main" id="{6DF37B93-3B4B-4EE7-AC13-0FF6F68E55AA}"/>
            </a:ext>
          </a:extLst>
        </xdr:cNvPr>
        <xdr:cNvSpPr txBox="1"/>
      </xdr:nvSpPr>
      <xdr:spPr>
        <a:xfrm>
          <a:off x="6737427" y="1001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9ABF8801-6CC7-491B-9AB2-5F79DA940C2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7CE89DFC-1ED3-4380-91BA-673D986C82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543D8E0-79EA-4E03-9E20-35E67F75CF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8BDC3D0F-C015-405C-84BF-870C146109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A64AB64E-E068-4A44-8C60-C47607199F9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F7E3D238-DE97-46B5-9C17-BFF030F6C0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B9300920-05D0-4DC1-B09E-A29389C6E0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AD285270-AEA7-47BB-8ACB-1557C8C6A61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5C41578B-2E7A-47C9-9340-31B0B48D1F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D157BBC0-50F1-4EBD-922B-CAA843897A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4FF8B0F5-4121-48CB-9019-FBC2646E9AC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a:extLst>
            <a:ext uri="{FF2B5EF4-FFF2-40B4-BE49-F238E27FC236}">
              <a16:creationId xmlns:a16="http://schemas.microsoft.com/office/drawing/2014/main" id="{0B020158-DBD8-4AB9-A4BC-664454DE954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a:extLst>
            <a:ext uri="{FF2B5EF4-FFF2-40B4-BE49-F238E27FC236}">
              <a16:creationId xmlns:a16="http://schemas.microsoft.com/office/drawing/2014/main" id="{4FC4D260-81ED-41A6-BA80-A3BE7E6EEDC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a:extLst>
            <a:ext uri="{FF2B5EF4-FFF2-40B4-BE49-F238E27FC236}">
              <a16:creationId xmlns:a16="http://schemas.microsoft.com/office/drawing/2014/main" id="{F028C393-C967-4BC7-9C48-9BB26C02D46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a:extLst>
            <a:ext uri="{FF2B5EF4-FFF2-40B4-BE49-F238E27FC236}">
              <a16:creationId xmlns:a16="http://schemas.microsoft.com/office/drawing/2014/main" id="{19D848A3-6776-4B0C-AC7C-2CEC6E15B89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a:extLst>
            <a:ext uri="{FF2B5EF4-FFF2-40B4-BE49-F238E27FC236}">
              <a16:creationId xmlns:a16="http://schemas.microsoft.com/office/drawing/2014/main" id="{16CB231B-F033-4CDB-A202-1A1EBA9F91C3}"/>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a:extLst>
            <a:ext uri="{FF2B5EF4-FFF2-40B4-BE49-F238E27FC236}">
              <a16:creationId xmlns:a16="http://schemas.microsoft.com/office/drawing/2014/main" id="{54CD5E44-43B4-41BC-BD7A-BD5D5327ED2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a:extLst>
            <a:ext uri="{FF2B5EF4-FFF2-40B4-BE49-F238E27FC236}">
              <a16:creationId xmlns:a16="http://schemas.microsoft.com/office/drawing/2014/main" id="{A384B297-75FD-463A-8852-1120B9294A0A}"/>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a:extLst>
            <a:ext uri="{FF2B5EF4-FFF2-40B4-BE49-F238E27FC236}">
              <a16:creationId xmlns:a16="http://schemas.microsoft.com/office/drawing/2014/main" id="{2813C9D9-092C-4E07-A338-8059CDA21442}"/>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4BE664C-92E5-4534-9190-3D725EFABC7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236409C2-1949-4CF3-818D-C1B0D4C8906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4C14170-181A-4CB7-A1EE-A294DD2C10B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a:extLst>
            <a:ext uri="{FF2B5EF4-FFF2-40B4-BE49-F238E27FC236}">
              <a16:creationId xmlns:a16="http://schemas.microsoft.com/office/drawing/2014/main" id="{7C41C894-3515-42D8-8B28-E097270349C9}"/>
            </a:ext>
          </a:extLst>
        </xdr:cNvPr>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74A9EEF5-9D00-41A6-8036-4690CD4DC5E0}"/>
            </a:ext>
          </a:extLst>
        </xdr:cNvPr>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a:extLst>
            <a:ext uri="{FF2B5EF4-FFF2-40B4-BE49-F238E27FC236}">
              <a16:creationId xmlns:a16="http://schemas.microsoft.com/office/drawing/2014/main" id="{1851D5F9-98C6-4292-AF23-095032A72AFF}"/>
            </a:ext>
          </a:extLst>
        </xdr:cNvPr>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BF32FF6-CE0C-4EC2-9F8D-56BF43B5A697}"/>
            </a:ext>
          </a:extLst>
        </xdr:cNvPr>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a:extLst>
            <a:ext uri="{FF2B5EF4-FFF2-40B4-BE49-F238E27FC236}">
              <a16:creationId xmlns:a16="http://schemas.microsoft.com/office/drawing/2014/main" id="{81759A16-CDB8-4EF1-B2F1-AC55C379A4BB}"/>
            </a:ext>
          </a:extLst>
        </xdr:cNvPr>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20590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56DC0792-65EE-4ECE-AFA4-06571FF302F9}"/>
            </a:ext>
          </a:extLst>
        </xdr:cNvPr>
        <xdr:cNvSpPr txBox="1"/>
      </xdr:nvSpPr>
      <xdr:spPr>
        <a:xfrm>
          <a:off x="4673600" y="1390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a:extLst>
            <a:ext uri="{FF2B5EF4-FFF2-40B4-BE49-F238E27FC236}">
              <a16:creationId xmlns:a16="http://schemas.microsoft.com/office/drawing/2014/main" id="{5BA7973C-2CE6-4D15-AAB4-1895A1F79E4B}"/>
            </a:ext>
          </a:extLst>
        </xdr:cNvPr>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a:extLst>
            <a:ext uri="{FF2B5EF4-FFF2-40B4-BE49-F238E27FC236}">
              <a16:creationId xmlns:a16="http://schemas.microsoft.com/office/drawing/2014/main" id="{B5B2C2B3-6052-4946-8789-86DA83E477DF}"/>
            </a:ext>
          </a:extLst>
        </xdr:cNvPr>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a:extLst>
            <a:ext uri="{FF2B5EF4-FFF2-40B4-BE49-F238E27FC236}">
              <a16:creationId xmlns:a16="http://schemas.microsoft.com/office/drawing/2014/main" id="{E48E6698-381B-45AA-9BBE-79AB6A7E1D37}"/>
            </a:ext>
          </a:extLst>
        </xdr:cNvPr>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a:extLst>
            <a:ext uri="{FF2B5EF4-FFF2-40B4-BE49-F238E27FC236}">
              <a16:creationId xmlns:a16="http://schemas.microsoft.com/office/drawing/2014/main" id="{53D81060-3FE9-4E18-B9E7-031430B34033}"/>
            </a:ext>
          </a:extLst>
        </xdr:cNvPr>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a:extLst>
            <a:ext uri="{FF2B5EF4-FFF2-40B4-BE49-F238E27FC236}">
              <a16:creationId xmlns:a16="http://schemas.microsoft.com/office/drawing/2014/main" id="{202F93B5-3C4C-44D0-B5F4-3834CC2705E9}"/>
            </a:ext>
          </a:extLst>
        </xdr:cNvPr>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A60DDC3-2572-4A9D-AB41-6BA1D3DB292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16BC18-0C2E-4865-A109-1DAAED4EA88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D08C004-9403-4746-B619-D39927A3AAE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D436D70-1194-48AB-94AB-A97E2DAFFE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12C9FC40-B8E2-4048-BDC1-8A70B06D42B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99313</xdr:rowOff>
    </xdr:from>
    <xdr:to>
      <xdr:col>24</xdr:col>
      <xdr:colOff>114300</xdr:colOff>
      <xdr:row>81</xdr:row>
      <xdr:rowOff>29463</xdr:rowOff>
    </xdr:to>
    <xdr:sp macro="" textlink="">
      <xdr:nvSpPr>
        <xdr:cNvPr id="306" name="楕円 305">
          <a:extLst>
            <a:ext uri="{FF2B5EF4-FFF2-40B4-BE49-F238E27FC236}">
              <a16:creationId xmlns:a16="http://schemas.microsoft.com/office/drawing/2014/main" id="{50AE56CA-F4B7-4B5F-9982-48048F89091A}"/>
            </a:ext>
          </a:extLst>
        </xdr:cNvPr>
        <xdr:cNvSpPr/>
      </xdr:nvSpPr>
      <xdr:spPr>
        <a:xfrm>
          <a:off x="4584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122190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3F475210-D3C1-491D-83EC-0F983CDA7CB8}"/>
            </a:ext>
          </a:extLst>
        </xdr:cNvPr>
        <xdr:cNvSpPr txBox="1"/>
      </xdr:nvSpPr>
      <xdr:spPr>
        <a:xfrm>
          <a:off x="4673600" y="136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308" name="楕円 307">
          <a:extLst>
            <a:ext uri="{FF2B5EF4-FFF2-40B4-BE49-F238E27FC236}">
              <a16:creationId xmlns:a16="http://schemas.microsoft.com/office/drawing/2014/main" id="{6C020545-673B-4C15-B32B-4E030B188D82}"/>
            </a:ext>
          </a:extLst>
        </xdr:cNvPr>
        <xdr:cNvSpPr/>
      </xdr:nvSpPr>
      <xdr:spPr>
        <a:xfrm>
          <a:off x="3746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106680</xdr:rowOff>
    </xdr:from>
    <xdr:to>
      <xdr:col>24</xdr:col>
      <xdr:colOff>63500</xdr:colOff>
      <xdr:row>80</xdr:row>
      <xdr:rowOff>150113</xdr:rowOff>
    </xdr:to>
    <xdr:cxnSp macro="">
      <xdr:nvCxnSpPr>
        <xdr:cNvPr id="309" name="直線コネクタ 308">
          <a:extLst>
            <a:ext uri="{FF2B5EF4-FFF2-40B4-BE49-F238E27FC236}">
              <a16:creationId xmlns:a16="http://schemas.microsoft.com/office/drawing/2014/main" id="{0B014CD1-69CD-4BB0-A195-412ABDEB1A69}"/>
            </a:ext>
          </a:extLst>
        </xdr:cNvPr>
        <xdr:cNvCxnSpPr/>
      </xdr:nvCxnSpPr>
      <xdr:spPr>
        <a:xfrm>
          <a:off x="3797300" y="13822680"/>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310" name="楕円 309">
          <a:extLst>
            <a:ext uri="{FF2B5EF4-FFF2-40B4-BE49-F238E27FC236}">
              <a16:creationId xmlns:a16="http://schemas.microsoft.com/office/drawing/2014/main" id="{EDA71F80-0628-4A78-83B2-5BCE1A40B5B5}"/>
            </a:ext>
          </a:extLst>
        </xdr:cNvPr>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106680</xdr:rowOff>
    </xdr:to>
    <xdr:cxnSp macro="">
      <xdr:nvCxnSpPr>
        <xdr:cNvPr id="311" name="直線コネクタ 310">
          <a:extLst>
            <a:ext uri="{FF2B5EF4-FFF2-40B4-BE49-F238E27FC236}">
              <a16:creationId xmlns:a16="http://schemas.microsoft.com/office/drawing/2014/main" id="{4B6BE5DF-47E2-4731-BD1F-390C1BDBC917}"/>
            </a:ext>
          </a:extLst>
        </xdr:cNvPr>
        <xdr:cNvCxnSpPr/>
      </xdr:nvCxnSpPr>
      <xdr:spPr>
        <a:xfrm>
          <a:off x="2908300" y="1377010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xdr:rowOff>
    </xdr:from>
    <xdr:to>
      <xdr:col>10</xdr:col>
      <xdr:colOff>165100</xdr:colOff>
      <xdr:row>80</xdr:row>
      <xdr:rowOff>104902</xdr:rowOff>
    </xdr:to>
    <xdr:sp macro="" textlink="">
      <xdr:nvSpPr>
        <xdr:cNvPr id="312" name="楕円 311">
          <a:extLst>
            <a:ext uri="{FF2B5EF4-FFF2-40B4-BE49-F238E27FC236}">
              <a16:creationId xmlns:a16="http://schemas.microsoft.com/office/drawing/2014/main" id="{E4565D9B-41AF-4D41-8631-6523AF757BD1}"/>
            </a:ext>
          </a:extLst>
        </xdr:cNvPr>
        <xdr:cNvSpPr/>
      </xdr:nvSpPr>
      <xdr:spPr>
        <a:xfrm>
          <a:off x="1968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54102</xdr:rowOff>
    </xdr:from>
    <xdr:to>
      <xdr:col>15</xdr:col>
      <xdr:colOff>50800</xdr:colOff>
      <xdr:row>80</xdr:row>
      <xdr:rowOff>54102</xdr:rowOff>
    </xdr:to>
    <xdr:cxnSp macro="">
      <xdr:nvCxnSpPr>
        <xdr:cNvPr id="313" name="直線コネクタ 312">
          <a:extLst>
            <a:ext uri="{FF2B5EF4-FFF2-40B4-BE49-F238E27FC236}">
              <a16:creationId xmlns:a16="http://schemas.microsoft.com/office/drawing/2014/main" id="{BBA5BACE-2434-4246-895C-A3DA5249FE71}"/>
            </a:ext>
          </a:extLst>
        </xdr:cNvPr>
        <xdr:cNvCxnSpPr/>
      </xdr:nvCxnSpPr>
      <xdr:spPr>
        <a:xfrm>
          <a:off x="2019300" y="13770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87885</xdr:rowOff>
    </xdr:from>
    <xdr:to>
      <xdr:col>6</xdr:col>
      <xdr:colOff>38100</xdr:colOff>
      <xdr:row>80</xdr:row>
      <xdr:rowOff>18035</xdr:rowOff>
    </xdr:to>
    <xdr:sp macro="" textlink="">
      <xdr:nvSpPr>
        <xdr:cNvPr id="314" name="楕円 313">
          <a:extLst>
            <a:ext uri="{FF2B5EF4-FFF2-40B4-BE49-F238E27FC236}">
              <a16:creationId xmlns:a16="http://schemas.microsoft.com/office/drawing/2014/main" id="{FBFBB197-76D8-41EB-BA81-25AF529BA28C}"/>
            </a:ext>
          </a:extLst>
        </xdr:cNvPr>
        <xdr:cNvSpPr/>
      </xdr:nvSpPr>
      <xdr:spPr>
        <a:xfrm>
          <a:off x="1079500" y="136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138685</xdr:rowOff>
    </xdr:from>
    <xdr:to>
      <xdr:col>10</xdr:col>
      <xdr:colOff>114300</xdr:colOff>
      <xdr:row>80</xdr:row>
      <xdr:rowOff>54102</xdr:rowOff>
    </xdr:to>
    <xdr:cxnSp macro="">
      <xdr:nvCxnSpPr>
        <xdr:cNvPr id="315" name="直線コネクタ 314">
          <a:extLst>
            <a:ext uri="{FF2B5EF4-FFF2-40B4-BE49-F238E27FC236}">
              <a16:creationId xmlns:a16="http://schemas.microsoft.com/office/drawing/2014/main" id="{C2C1002D-2C83-4DF3-A19F-E47A161980D0}"/>
            </a:ext>
          </a:extLst>
        </xdr:cNvPr>
        <xdr:cNvCxnSpPr/>
      </xdr:nvCxnSpPr>
      <xdr:spPr>
        <a:xfrm>
          <a:off x="1130300" y="1368323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134890</xdr:rowOff>
    </xdr:from>
    <xdr:ext cx="405111" cy="259045"/>
    <xdr:sp macro="" textlink="">
      <xdr:nvSpPr>
        <xdr:cNvPr id="316" name="n_1aveValue【福祉施設】&#10;有形固定資産減価償却率">
          <a:extLst>
            <a:ext uri="{FF2B5EF4-FFF2-40B4-BE49-F238E27FC236}">
              <a16:creationId xmlns:a16="http://schemas.microsoft.com/office/drawing/2014/main" id="{9DF5C5FF-FAA5-4780-900A-BDFA3D282ECC}"/>
            </a:ext>
          </a:extLst>
        </xdr:cNvPr>
        <xdr:cNvSpPr txBox="1"/>
      </xdr:nvSpPr>
      <xdr:spPr>
        <a:xfrm>
          <a:off x="3582044" y="14022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121175</xdr:rowOff>
    </xdr:from>
    <xdr:ext cx="405111" cy="259045"/>
    <xdr:sp macro="" textlink="">
      <xdr:nvSpPr>
        <xdr:cNvPr id="317" name="n_2aveValue【福祉施設】&#10;有形固定資産減価償却率">
          <a:extLst>
            <a:ext uri="{FF2B5EF4-FFF2-40B4-BE49-F238E27FC236}">
              <a16:creationId xmlns:a16="http://schemas.microsoft.com/office/drawing/2014/main" id="{0CB14F88-CD73-40C4-94F2-07FE3E943FF1}"/>
            </a:ext>
          </a:extLst>
        </xdr:cNvPr>
        <xdr:cNvSpPr txBox="1"/>
      </xdr:nvSpPr>
      <xdr:spPr>
        <a:xfrm>
          <a:off x="2705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80027</xdr:rowOff>
    </xdr:from>
    <xdr:ext cx="405111" cy="259045"/>
    <xdr:sp macro="" textlink="">
      <xdr:nvSpPr>
        <xdr:cNvPr id="318" name="n_3aveValue【福祉施設】&#10;有形固定資産減価償却率">
          <a:extLst>
            <a:ext uri="{FF2B5EF4-FFF2-40B4-BE49-F238E27FC236}">
              <a16:creationId xmlns:a16="http://schemas.microsoft.com/office/drawing/2014/main" id="{9AF5D955-C1F0-4289-AAF1-FFB4AE0DA7AC}"/>
            </a:ext>
          </a:extLst>
        </xdr:cNvPr>
        <xdr:cNvSpPr txBox="1"/>
      </xdr:nvSpPr>
      <xdr:spPr>
        <a:xfrm>
          <a:off x="18167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18305</xdr:rowOff>
    </xdr:from>
    <xdr:ext cx="405111" cy="259045"/>
    <xdr:sp macro="" textlink="">
      <xdr:nvSpPr>
        <xdr:cNvPr id="319" name="n_4aveValue【福祉施設】&#10;有形固定資産減価償却率">
          <a:extLst>
            <a:ext uri="{FF2B5EF4-FFF2-40B4-BE49-F238E27FC236}">
              <a16:creationId xmlns:a16="http://schemas.microsoft.com/office/drawing/2014/main" id="{816BDD20-C8AA-4DAD-92C1-7AA20B04ED01}"/>
            </a:ext>
          </a:extLst>
        </xdr:cNvPr>
        <xdr:cNvSpPr txBox="1"/>
      </xdr:nvSpPr>
      <xdr:spPr>
        <a:xfrm>
          <a:off x="927744" y="1390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320" name="n_1mainValue【福祉施設】&#10;有形固定資産減価償却率">
          <a:extLst>
            <a:ext uri="{FF2B5EF4-FFF2-40B4-BE49-F238E27FC236}">
              <a16:creationId xmlns:a16="http://schemas.microsoft.com/office/drawing/2014/main" id="{778D9C2A-BFBE-4ADF-B235-89BEE9A91C49}"/>
            </a:ext>
          </a:extLst>
        </xdr:cNvPr>
        <xdr:cNvSpPr txBox="1"/>
      </xdr:nvSpPr>
      <xdr:spPr>
        <a:xfrm>
          <a:off x="35820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121429</xdr:rowOff>
    </xdr:from>
    <xdr:ext cx="405111" cy="259045"/>
    <xdr:sp macro="" textlink="">
      <xdr:nvSpPr>
        <xdr:cNvPr id="321" name="n_2mainValue【福祉施設】&#10;有形固定資産減価償却率">
          <a:extLst>
            <a:ext uri="{FF2B5EF4-FFF2-40B4-BE49-F238E27FC236}">
              <a16:creationId xmlns:a16="http://schemas.microsoft.com/office/drawing/2014/main" id="{DAACDDEF-413F-4840-8D1F-E8FEC406C48D}"/>
            </a:ext>
          </a:extLst>
        </xdr:cNvPr>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22" name="n_3mainValue【福祉施設】&#10;有形固定資産減価償却率">
          <a:extLst>
            <a:ext uri="{FF2B5EF4-FFF2-40B4-BE49-F238E27FC236}">
              <a16:creationId xmlns:a16="http://schemas.microsoft.com/office/drawing/2014/main" id="{1C68FEA7-FEEB-4C78-874E-3B242644BEBA}"/>
            </a:ext>
          </a:extLst>
        </xdr:cNvPr>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34562</xdr:rowOff>
    </xdr:from>
    <xdr:ext cx="405111" cy="259045"/>
    <xdr:sp macro="" textlink="">
      <xdr:nvSpPr>
        <xdr:cNvPr id="323" name="n_4mainValue【福祉施設】&#10;有形固定資産減価償却率">
          <a:extLst>
            <a:ext uri="{FF2B5EF4-FFF2-40B4-BE49-F238E27FC236}">
              <a16:creationId xmlns:a16="http://schemas.microsoft.com/office/drawing/2014/main" id="{C590FE72-630A-4E3E-81A4-54A4BC6BEE72}"/>
            </a:ext>
          </a:extLst>
        </xdr:cNvPr>
        <xdr:cNvSpPr txBox="1"/>
      </xdr:nvSpPr>
      <xdr:spPr>
        <a:xfrm>
          <a:off x="927744" y="1340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B31FF36-3C56-4852-9FBB-5C1F371D9CE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7407AF7-0AA2-4C4E-A912-183166AB2F7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D5701C7-2C97-454C-9457-BA9B0B950AE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B83EA82-0986-4E4E-8CD5-6FEA90A44DC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8B2E5DF5-45E6-49D2-B281-2E1C37C148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7C0191F-9DA2-4EB9-B333-9077B623B20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5FEC26E-E9BC-4DCA-A6BB-287467A9B7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2E986F3-994F-4DF8-AF32-D2322731F91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3B5D5E89-64B1-427F-B0F0-5683D99D67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4907CBDF-451A-4194-BD91-93126A6820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40C2C4A6-8889-42FF-95B1-2507BE34BEA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225C36E3-C657-49EE-95BC-D45F05A0CCC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6C8B2139-3AE4-4665-8979-B4E87ED815A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B5A09873-59E0-4FCA-93D1-8F4825C2CC8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40B9FFF-B682-4DC5-9D4E-A7C53EF219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D77E0B37-00D0-4ED0-98B9-E3DFFCB6E16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7ADB568C-61EE-47B5-A634-78A0611C9B6B}"/>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6D9D128A-4101-4373-AB18-CA9CBB397FC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5DEDD428-E538-4FE2-B51E-920E573F7CC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B79E9B3E-BF16-4B10-8A45-72CF1946D8B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5A3243C4-32C0-4CE6-A679-EC6E86D631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a:extLst>
            <a:ext uri="{FF2B5EF4-FFF2-40B4-BE49-F238E27FC236}">
              <a16:creationId xmlns:a16="http://schemas.microsoft.com/office/drawing/2014/main" id="{ECFF536A-7019-47D4-BC0D-7358854A89F7}"/>
            </a:ext>
          </a:extLst>
        </xdr:cNvPr>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a:extLst>
            <a:ext uri="{FF2B5EF4-FFF2-40B4-BE49-F238E27FC236}">
              <a16:creationId xmlns:a16="http://schemas.microsoft.com/office/drawing/2014/main" id="{3889F98C-1E18-4AE6-8D88-ACF329DA7892}"/>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a:extLst>
            <a:ext uri="{FF2B5EF4-FFF2-40B4-BE49-F238E27FC236}">
              <a16:creationId xmlns:a16="http://schemas.microsoft.com/office/drawing/2014/main" id="{64B7C04D-4719-4135-ACB1-6764FE7A1D9C}"/>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a:extLst>
            <a:ext uri="{FF2B5EF4-FFF2-40B4-BE49-F238E27FC236}">
              <a16:creationId xmlns:a16="http://schemas.microsoft.com/office/drawing/2014/main" id="{F021A671-946E-4EDB-916B-01BF5C1371E7}"/>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a:extLst>
            <a:ext uri="{FF2B5EF4-FFF2-40B4-BE49-F238E27FC236}">
              <a16:creationId xmlns:a16="http://schemas.microsoft.com/office/drawing/2014/main" id="{AB179FFD-7025-4B33-9508-1D181D39CEE9}"/>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a:extLst>
            <a:ext uri="{FF2B5EF4-FFF2-40B4-BE49-F238E27FC236}">
              <a16:creationId xmlns:a16="http://schemas.microsoft.com/office/drawing/2014/main" id="{EB3ED062-BFEE-4E85-AA6C-7321F13D3EAC}"/>
            </a:ext>
          </a:extLst>
        </xdr:cNvPr>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a:extLst>
            <a:ext uri="{FF2B5EF4-FFF2-40B4-BE49-F238E27FC236}">
              <a16:creationId xmlns:a16="http://schemas.microsoft.com/office/drawing/2014/main" id="{A9D20398-92E6-4FCD-9496-DC981703D70B}"/>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a:extLst>
            <a:ext uri="{FF2B5EF4-FFF2-40B4-BE49-F238E27FC236}">
              <a16:creationId xmlns:a16="http://schemas.microsoft.com/office/drawing/2014/main" id="{AD9EA6CA-5302-4ABA-9AE2-A40DF0BC9A98}"/>
            </a:ext>
          </a:extLst>
        </xdr:cNvPr>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a:extLst>
            <a:ext uri="{FF2B5EF4-FFF2-40B4-BE49-F238E27FC236}">
              <a16:creationId xmlns:a16="http://schemas.microsoft.com/office/drawing/2014/main" id="{0C2AFC1D-822E-43B9-BCE6-DC2A05D7DAD0}"/>
            </a:ext>
          </a:extLst>
        </xdr:cNvPr>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a:extLst>
            <a:ext uri="{FF2B5EF4-FFF2-40B4-BE49-F238E27FC236}">
              <a16:creationId xmlns:a16="http://schemas.microsoft.com/office/drawing/2014/main" id="{63A8F028-3425-4C1E-8E1D-B8A2821580FF}"/>
            </a:ext>
          </a:extLst>
        </xdr:cNvPr>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a:extLst>
            <a:ext uri="{FF2B5EF4-FFF2-40B4-BE49-F238E27FC236}">
              <a16:creationId xmlns:a16="http://schemas.microsoft.com/office/drawing/2014/main" id="{B563228D-46BD-4D29-8EC0-7C86BC582162}"/>
            </a:ext>
          </a:extLst>
        </xdr:cNvPr>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9255854-DF99-4FD2-A702-4EA03F1F98C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75A83CC-81AE-490E-B839-851FC83FC7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AF4D18D-6B48-4607-885A-70F312FF97B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E3C71BE-5A79-4A52-9143-828F48B2B0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3D1559E-CFBF-4543-B5C2-98C73E5D6DA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28448</xdr:rowOff>
    </xdr:from>
    <xdr:to>
      <xdr:col>55</xdr:col>
      <xdr:colOff>50800</xdr:colOff>
      <xdr:row>84</xdr:row>
      <xdr:rowOff>130048</xdr:rowOff>
    </xdr:to>
    <xdr:sp macro="" textlink="">
      <xdr:nvSpPr>
        <xdr:cNvPr id="361" name="楕円 360">
          <a:extLst>
            <a:ext uri="{FF2B5EF4-FFF2-40B4-BE49-F238E27FC236}">
              <a16:creationId xmlns:a16="http://schemas.microsoft.com/office/drawing/2014/main" id="{31254C42-5DCD-44DC-A457-C4D143C395F5}"/>
            </a:ext>
          </a:extLst>
        </xdr:cNvPr>
        <xdr:cNvSpPr/>
      </xdr:nvSpPr>
      <xdr:spPr>
        <a:xfrm>
          <a:off x="10426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6875</xdr:rowOff>
    </xdr:from>
    <xdr:ext cx="469744" cy="259045"/>
    <xdr:sp macro="" textlink="">
      <xdr:nvSpPr>
        <xdr:cNvPr id="362" name="【福祉施設】&#10;一人当たり面積該当値テキスト">
          <a:extLst>
            <a:ext uri="{FF2B5EF4-FFF2-40B4-BE49-F238E27FC236}">
              <a16:creationId xmlns:a16="http://schemas.microsoft.com/office/drawing/2014/main" id="{F9223FA5-5F2C-4C5A-9180-C9ED82CF2D8D}"/>
            </a:ext>
          </a:extLst>
        </xdr:cNvPr>
        <xdr:cNvSpPr txBox="1"/>
      </xdr:nvSpPr>
      <xdr:spPr>
        <a:xfrm>
          <a:off x="10515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35306</xdr:rowOff>
    </xdr:from>
    <xdr:to>
      <xdr:col>50</xdr:col>
      <xdr:colOff>165100</xdr:colOff>
      <xdr:row>84</xdr:row>
      <xdr:rowOff>136906</xdr:rowOff>
    </xdr:to>
    <xdr:sp macro="" textlink="">
      <xdr:nvSpPr>
        <xdr:cNvPr id="363" name="楕円 362">
          <a:extLst>
            <a:ext uri="{FF2B5EF4-FFF2-40B4-BE49-F238E27FC236}">
              <a16:creationId xmlns:a16="http://schemas.microsoft.com/office/drawing/2014/main" id="{06BD3A68-363D-48BF-B509-777C15C1B132}"/>
            </a:ext>
          </a:extLst>
        </xdr:cNvPr>
        <xdr:cNvSpPr/>
      </xdr:nvSpPr>
      <xdr:spPr>
        <a:xfrm>
          <a:off x="9588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79248</xdr:rowOff>
    </xdr:from>
    <xdr:to>
      <xdr:col>55</xdr:col>
      <xdr:colOff>0</xdr:colOff>
      <xdr:row>84</xdr:row>
      <xdr:rowOff>86106</xdr:rowOff>
    </xdr:to>
    <xdr:cxnSp macro="">
      <xdr:nvCxnSpPr>
        <xdr:cNvPr id="364" name="直線コネクタ 363">
          <a:extLst>
            <a:ext uri="{FF2B5EF4-FFF2-40B4-BE49-F238E27FC236}">
              <a16:creationId xmlns:a16="http://schemas.microsoft.com/office/drawing/2014/main" id="{6C2767CB-3008-49AB-A911-DAF7D56F4865}"/>
            </a:ext>
          </a:extLst>
        </xdr:cNvPr>
        <xdr:cNvCxnSpPr/>
      </xdr:nvCxnSpPr>
      <xdr:spPr>
        <a:xfrm flipV="1">
          <a:off x="9639300" y="1448104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65" name="楕円 364">
          <a:extLst>
            <a:ext uri="{FF2B5EF4-FFF2-40B4-BE49-F238E27FC236}">
              <a16:creationId xmlns:a16="http://schemas.microsoft.com/office/drawing/2014/main" id="{09DC1ABC-7F38-49EC-97FF-44948E520A46}"/>
            </a:ext>
          </a:extLst>
        </xdr:cNvPr>
        <xdr:cNvSpPr/>
      </xdr:nvSpPr>
      <xdr:spPr>
        <a:xfrm>
          <a:off x="869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84</xdr:row>
      <xdr:rowOff>86106</xdr:rowOff>
    </xdr:to>
    <xdr:cxnSp macro="">
      <xdr:nvCxnSpPr>
        <xdr:cNvPr id="366" name="直線コネクタ 365">
          <a:extLst>
            <a:ext uri="{FF2B5EF4-FFF2-40B4-BE49-F238E27FC236}">
              <a16:creationId xmlns:a16="http://schemas.microsoft.com/office/drawing/2014/main" id="{6C446017-66E8-4B9E-AEC5-8E62BE13C94F}"/>
            </a:ext>
          </a:extLst>
        </xdr:cNvPr>
        <xdr:cNvCxnSpPr/>
      </xdr:nvCxnSpPr>
      <xdr:spPr>
        <a:xfrm>
          <a:off x="8750300" y="14462761"/>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xdr:rowOff>
    </xdr:from>
    <xdr:to>
      <xdr:col>41</xdr:col>
      <xdr:colOff>101600</xdr:colOff>
      <xdr:row>84</xdr:row>
      <xdr:rowOff>118618</xdr:rowOff>
    </xdr:to>
    <xdr:sp macro="" textlink="">
      <xdr:nvSpPr>
        <xdr:cNvPr id="367" name="楕円 366">
          <a:extLst>
            <a:ext uri="{FF2B5EF4-FFF2-40B4-BE49-F238E27FC236}">
              <a16:creationId xmlns:a16="http://schemas.microsoft.com/office/drawing/2014/main" id="{E3A8FD77-E0EC-4E1E-84B8-B52F1EC9B098}"/>
            </a:ext>
          </a:extLst>
        </xdr:cNvPr>
        <xdr:cNvSpPr/>
      </xdr:nvSpPr>
      <xdr:spPr>
        <a:xfrm>
          <a:off x="7810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60961</xdr:rowOff>
    </xdr:from>
    <xdr:to>
      <xdr:col>45</xdr:col>
      <xdr:colOff>177800</xdr:colOff>
      <xdr:row>84</xdr:row>
      <xdr:rowOff>67818</xdr:rowOff>
    </xdr:to>
    <xdr:cxnSp macro="">
      <xdr:nvCxnSpPr>
        <xdr:cNvPr id="368" name="直線コネクタ 367">
          <a:extLst>
            <a:ext uri="{FF2B5EF4-FFF2-40B4-BE49-F238E27FC236}">
              <a16:creationId xmlns:a16="http://schemas.microsoft.com/office/drawing/2014/main" id="{D87B476D-7A4C-49B5-AEC9-AD9C2E41E153}"/>
            </a:ext>
          </a:extLst>
        </xdr:cNvPr>
        <xdr:cNvCxnSpPr/>
      </xdr:nvCxnSpPr>
      <xdr:spPr>
        <a:xfrm flipV="1">
          <a:off x="7861300" y="1446276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21589</xdr:rowOff>
    </xdr:from>
    <xdr:to>
      <xdr:col>36</xdr:col>
      <xdr:colOff>165100</xdr:colOff>
      <xdr:row>84</xdr:row>
      <xdr:rowOff>123189</xdr:rowOff>
    </xdr:to>
    <xdr:sp macro="" textlink="">
      <xdr:nvSpPr>
        <xdr:cNvPr id="369" name="楕円 368">
          <a:extLst>
            <a:ext uri="{FF2B5EF4-FFF2-40B4-BE49-F238E27FC236}">
              <a16:creationId xmlns:a16="http://schemas.microsoft.com/office/drawing/2014/main" id="{83322EEC-8B4C-47EF-8668-443E408255A6}"/>
            </a:ext>
          </a:extLst>
        </xdr:cNvPr>
        <xdr:cNvSpPr/>
      </xdr:nvSpPr>
      <xdr:spPr>
        <a:xfrm>
          <a:off x="6921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67818</xdr:rowOff>
    </xdr:from>
    <xdr:to>
      <xdr:col>41</xdr:col>
      <xdr:colOff>50800</xdr:colOff>
      <xdr:row>84</xdr:row>
      <xdr:rowOff>72389</xdr:rowOff>
    </xdr:to>
    <xdr:cxnSp macro="">
      <xdr:nvCxnSpPr>
        <xdr:cNvPr id="370" name="直線コネクタ 369">
          <a:extLst>
            <a:ext uri="{FF2B5EF4-FFF2-40B4-BE49-F238E27FC236}">
              <a16:creationId xmlns:a16="http://schemas.microsoft.com/office/drawing/2014/main" id="{273A887F-B518-4CE0-9335-94D83367DC88}"/>
            </a:ext>
          </a:extLst>
        </xdr:cNvPr>
        <xdr:cNvCxnSpPr/>
      </xdr:nvCxnSpPr>
      <xdr:spPr>
        <a:xfrm flipV="1">
          <a:off x="6972300" y="1446961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71" name="n_1aveValue【福祉施設】&#10;一人当たり面積">
          <a:extLst>
            <a:ext uri="{FF2B5EF4-FFF2-40B4-BE49-F238E27FC236}">
              <a16:creationId xmlns:a16="http://schemas.microsoft.com/office/drawing/2014/main" id="{BE6B47BC-8911-4588-8EC7-F62905F6B716}"/>
            </a:ext>
          </a:extLst>
        </xdr:cNvPr>
        <xdr:cNvSpPr txBox="1"/>
      </xdr:nvSpPr>
      <xdr:spPr>
        <a:xfrm>
          <a:off x="93917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72" name="n_2aveValue【福祉施設】&#10;一人当たり面積">
          <a:extLst>
            <a:ext uri="{FF2B5EF4-FFF2-40B4-BE49-F238E27FC236}">
              <a16:creationId xmlns:a16="http://schemas.microsoft.com/office/drawing/2014/main" id="{72557343-013E-4B8E-AE49-33456BA34816}"/>
            </a:ext>
          </a:extLst>
        </xdr:cNvPr>
        <xdr:cNvSpPr txBox="1"/>
      </xdr:nvSpPr>
      <xdr:spPr>
        <a:xfrm>
          <a:off x="8515427" y="1453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153179</xdr:rowOff>
    </xdr:from>
    <xdr:ext cx="469744" cy="259045"/>
    <xdr:sp macro="" textlink="">
      <xdr:nvSpPr>
        <xdr:cNvPr id="373" name="n_3aveValue【福祉施設】&#10;一人当たり面積">
          <a:extLst>
            <a:ext uri="{FF2B5EF4-FFF2-40B4-BE49-F238E27FC236}">
              <a16:creationId xmlns:a16="http://schemas.microsoft.com/office/drawing/2014/main" id="{F217EF4F-D77A-4386-9D26-051B1143A787}"/>
            </a:ext>
          </a:extLst>
        </xdr:cNvPr>
        <xdr:cNvSpPr txBox="1"/>
      </xdr:nvSpPr>
      <xdr:spPr>
        <a:xfrm>
          <a:off x="7626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150892</xdr:rowOff>
    </xdr:from>
    <xdr:ext cx="469744" cy="259045"/>
    <xdr:sp macro="" textlink="">
      <xdr:nvSpPr>
        <xdr:cNvPr id="374" name="n_4aveValue【福祉施設】&#10;一人当たり面積">
          <a:extLst>
            <a:ext uri="{FF2B5EF4-FFF2-40B4-BE49-F238E27FC236}">
              <a16:creationId xmlns:a16="http://schemas.microsoft.com/office/drawing/2014/main" id="{870F10A7-58F0-4B77-A31B-AAF7D96FB1AF}"/>
            </a:ext>
          </a:extLst>
        </xdr:cNvPr>
        <xdr:cNvSpPr txBox="1"/>
      </xdr:nvSpPr>
      <xdr:spPr>
        <a:xfrm>
          <a:off x="6737427"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153433</xdr:rowOff>
    </xdr:from>
    <xdr:ext cx="469744" cy="259045"/>
    <xdr:sp macro="" textlink="">
      <xdr:nvSpPr>
        <xdr:cNvPr id="375" name="n_1mainValue【福祉施設】&#10;一人当たり面積">
          <a:extLst>
            <a:ext uri="{FF2B5EF4-FFF2-40B4-BE49-F238E27FC236}">
              <a16:creationId xmlns:a16="http://schemas.microsoft.com/office/drawing/2014/main" id="{4149A360-6088-4E02-BE5A-CAE82C5B5A83}"/>
            </a:ext>
          </a:extLst>
        </xdr:cNvPr>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76" name="n_2mainValue【福祉施設】&#10;一人当たり面積">
          <a:extLst>
            <a:ext uri="{FF2B5EF4-FFF2-40B4-BE49-F238E27FC236}">
              <a16:creationId xmlns:a16="http://schemas.microsoft.com/office/drawing/2014/main" id="{B1C59325-6F85-4A6C-A95A-D7D2ECFC8B9D}"/>
            </a:ext>
          </a:extLst>
        </xdr:cNvPr>
        <xdr:cNvSpPr txBox="1"/>
      </xdr:nvSpPr>
      <xdr:spPr>
        <a:xfrm>
          <a:off x="8515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77" name="n_3mainValue【福祉施設】&#10;一人当たり面積">
          <a:extLst>
            <a:ext uri="{FF2B5EF4-FFF2-40B4-BE49-F238E27FC236}">
              <a16:creationId xmlns:a16="http://schemas.microsoft.com/office/drawing/2014/main" id="{D1328BC1-08E9-4FAD-8541-2DF869DC925F}"/>
            </a:ext>
          </a:extLst>
        </xdr:cNvPr>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139716</xdr:rowOff>
    </xdr:from>
    <xdr:ext cx="469744" cy="259045"/>
    <xdr:sp macro="" textlink="">
      <xdr:nvSpPr>
        <xdr:cNvPr id="378" name="n_4mainValue【福祉施設】&#10;一人当たり面積">
          <a:extLst>
            <a:ext uri="{FF2B5EF4-FFF2-40B4-BE49-F238E27FC236}">
              <a16:creationId xmlns:a16="http://schemas.microsoft.com/office/drawing/2014/main" id="{9FB165B9-8A43-46B1-81CA-D141B00AEF28}"/>
            </a:ext>
          </a:extLst>
        </xdr:cNvPr>
        <xdr:cNvSpPr txBox="1"/>
      </xdr:nvSpPr>
      <xdr:spPr>
        <a:xfrm>
          <a:off x="6737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1A6717B9-8C1E-4C15-9441-A69FA09F07E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BB27FA56-309D-4E5F-899B-4CDB323549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4A12B5B1-D0C2-4D9B-9D77-97C4EF1DB7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E2567375-E3E0-4290-AA29-ECF70AC6C0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00D5AE0-17E7-4595-834E-4FA1EABFC9A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5E896FFE-A253-4113-BD0C-BC3024C504D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7614D78-17A9-46C6-9CBC-8BCE8C3A39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025A7FF-D441-47A6-806B-63B952FBE6C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FC0439F1-CA0B-4DD6-BC1B-595D2B84B1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D7C5ADA3-EBF4-4EFA-B7EA-8FB1B342EE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5A83BC58-3518-4185-8D0D-CE239620B27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2B1113E2-0F6E-4C24-8DB1-20A54DE8D1A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7C2F6180-9B91-4202-A0CD-6447798135D1}"/>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D30BF4E3-1493-4E86-9169-D36F6683052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48689CA4-9EBC-42AD-9A20-BC6020E844B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F8DF6D73-7214-4756-A2CA-15F7F516B7B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B2175307-5620-4073-A310-E8E9561372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86DD0746-61FA-467F-B75A-395652DA9A4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D182CCD7-F78C-42B0-A407-18E99E4C918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956B1224-8AD1-48B5-AEF3-57FB7379389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474A9385-39E4-44E7-BDEA-D9AE0A14AC24}"/>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2CF36D5-7331-46A1-BED7-531E209934C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2F569B01-939E-47ED-A2D3-ED26A94846F2}"/>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6D155682-8063-485E-A5CE-45F89B7370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5A17B217-3140-4791-8634-94D1DB64BF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2E9DC6A4-F9EB-489D-AE92-B3F86E7C4209}"/>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2130138D-233A-48AC-9D7F-654CB6C68E1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B176F65D-C973-49AA-8F41-6B8B835B5393}"/>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DE9D02FC-3196-440B-AEE2-D2294BF378A9}"/>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408" name="直線コネクタ 407">
          <a:extLst>
            <a:ext uri="{FF2B5EF4-FFF2-40B4-BE49-F238E27FC236}">
              <a16:creationId xmlns:a16="http://schemas.microsoft.com/office/drawing/2014/main" id="{0E777FF4-BBD7-4829-8244-9C4ACAE8A20F}"/>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139716</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9654369-3129-47F6-9BAB-D3EE7F42A115}"/>
            </a:ext>
          </a:extLst>
        </xdr:cNvPr>
        <xdr:cNvSpPr txBox="1"/>
      </xdr:nvSpPr>
      <xdr:spPr>
        <a:xfrm>
          <a:off x="4673600" y="1779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116839</xdr:rowOff>
    </xdr:from>
    <xdr:to>
      <xdr:col>24</xdr:col>
      <xdr:colOff>114300</xdr:colOff>
      <xdr:row>105</xdr:row>
      <xdr:rowOff>46989</xdr:rowOff>
    </xdr:to>
    <xdr:sp macro="" textlink="">
      <xdr:nvSpPr>
        <xdr:cNvPr id="410" name="フローチャート: 判断 409">
          <a:extLst>
            <a:ext uri="{FF2B5EF4-FFF2-40B4-BE49-F238E27FC236}">
              <a16:creationId xmlns:a16="http://schemas.microsoft.com/office/drawing/2014/main" id="{A8BB58A4-5D3D-4EDE-AFB7-FA3DEBD701A3}"/>
            </a:ext>
          </a:extLst>
        </xdr:cNvPr>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11" name="フローチャート: 判断 410">
          <a:extLst>
            <a:ext uri="{FF2B5EF4-FFF2-40B4-BE49-F238E27FC236}">
              <a16:creationId xmlns:a16="http://schemas.microsoft.com/office/drawing/2014/main" id="{B16F7607-9F56-43FC-97AE-28AA124D8368}"/>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412" name="フローチャート: 判断 411">
          <a:extLst>
            <a:ext uri="{FF2B5EF4-FFF2-40B4-BE49-F238E27FC236}">
              <a16:creationId xmlns:a16="http://schemas.microsoft.com/office/drawing/2014/main" id="{953A4208-198D-4F7A-9E29-E6C8FAD14D4E}"/>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71120</xdr:rowOff>
    </xdr:from>
    <xdr:to>
      <xdr:col>10</xdr:col>
      <xdr:colOff>165100</xdr:colOff>
      <xdr:row>105</xdr:row>
      <xdr:rowOff>1270</xdr:rowOff>
    </xdr:to>
    <xdr:sp macro="" textlink="">
      <xdr:nvSpPr>
        <xdr:cNvPr id="413" name="フローチャート: 判断 412">
          <a:extLst>
            <a:ext uri="{FF2B5EF4-FFF2-40B4-BE49-F238E27FC236}">
              <a16:creationId xmlns:a16="http://schemas.microsoft.com/office/drawing/2014/main" id="{2B345FDF-896A-478E-B2E8-98470E21912F}"/>
            </a:ext>
          </a:extLst>
        </xdr:cNvPr>
        <xdr:cNvSpPr/>
      </xdr:nvSpPr>
      <xdr:spPr>
        <a:xfrm>
          <a:off x="1968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xdr:rowOff>
    </xdr:from>
    <xdr:to>
      <xdr:col>6</xdr:col>
      <xdr:colOff>38100</xdr:colOff>
      <xdr:row>104</xdr:row>
      <xdr:rowOff>110671</xdr:rowOff>
    </xdr:to>
    <xdr:sp macro="" textlink="">
      <xdr:nvSpPr>
        <xdr:cNvPr id="414" name="フローチャート: 判断 413">
          <a:extLst>
            <a:ext uri="{FF2B5EF4-FFF2-40B4-BE49-F238E27FC236}">
              <a16:creationId xmlns:a16="http://schemas.microsoft.com/office/drawing/2014/main" id="{BED3A7E6-3E5D-46BB-9815-DE82D04196AA}"/>
            </a:ext>
          </a:extLst>
        </xdr:cNvPr>
        <xdr:cNvSpPr/>
      </xdr:nvSpPr>
      <xdr:spPr>
        <a:xfrm>
          <a:off x="1079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89ED096-E9B4-45E8-BC4E-684F23860B6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84CDF26-6DAF-4420-B9EC-55DB4AE5183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8D5B6E5A-0B81-49F8-A4FE-4D7CA184040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AF428EF-A419-4C28-9A87-B359B3E17AF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8FA14BE-6420-44FA-8525-84FA4FBC412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420" name="楕円 419">
          <a:extLst>
            <a:ext uri="{FF2B5EF4-FFF2-40B4-BE49-F238E27FC236}">
              <a16:creationId xmlns:a16="http://schemas.microsoft.com/office/drawing/2014/main" id="{D428950F-3D9C-4FB7-AD05-1A67234EC9FB}"/>
            </a:ext>
          </a:extLst>
        </xdr:cNvPr>
        <xdr:cNvSpPr/>
      </xdr:nvSpPr>
      <xdr:spPr>
        <a:xfrm>
          <a:off x="4584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167113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3BD3D091-C0E2-48D0-9D83-447F9E34C1EB}"/>
            </a:ext>
          </a:extLst>
        </xdr:cNvPr>
        <xdr:cNvSpPr txBox="1"/>
      </xdr:nvSpPr>
      <xdr:spPr>
        <a:xfrm>
          <a:off x="4673600"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156029</xdr:rowOff>
    </xdr:from>
    <xdr:to>
      <xdr:col>20</xdr:col>
      <xdr:colOff>38100</xdr:colOff>
      <xdr:row>105</xdr:row>
      <xdr:rowOff>86179</xdr:rowOff>
    </xdr:to>
    <xdr:sp macro="" textlink="">
      <xdr:nvSpPr>
        <xdr:cNvPr id="422" name="楕円 421">
          <a:extLst>
            <a:ext uri="{FF2B5EF4-FFF2-40B4-BE49-F238E27FC236}">
              <a16:creationId xmlns:a16="http://schemas.microsoft.com/office/drawing/2014/main" id="{78092191-088F-46F2-BB86-6523B572C4DD}"/>
            </a:ext>
          </a:extLst>
        </xdr:cNvPr>
        <xdr:cNvSpPr/>
      </xdr:nvSpPr>
      <xdr:spPr>
        <a:xfrm>
          <a:off x="3746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35379</xdr:rowOff>
    </xdr:from>
    <xdr:to>
      <xdr:col>24</xdr:col>
      <xdr:colOff>63500</xdr:colOff>
      <xdr:row>105</xdr:row>
      <xdr:rowOff>68036</xdr:rowOff>
    </xdr:to>
    <xdr:cxnSp macro="">
      <xdr:nvCxnSpPr>
        <xdr:cNvPr id="423" name="直線コネクタ 422">
          <a:extLst>
            <a:ext uri="{FF2B5EF4-FFF2-40B4-BE49-F238E27FC236}">
              <a16:creationId xmlns:a16="http://schemas.microsoft.com/office/drawing/2014/main" id="{F86958C3-8C09-440C-BE99-7377DA4B986D}"/>
            </a:ext>
          </a:extLst>
        </xdr:cNvPr>
        <xdr:cNvCxnSpPr/>
      </xdr:nvCxnSpPr>
      <xdr:spPr>
        <a:xfrm>
          <a:off x="3797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424" name="楕円 423">
          <a:extLst>
            <a:ext uri="{FF2B5EF4-FFF2-40B4-BE49-F238E27FC236}">
              <a16:creationId xmlns:a16="http://schemas.microsoft.com/office/drawing/2014/main" id="{8FADBD09-20C1-4817-8B0E-40C8B53AE549}"/>
            </a:ext>
          </a:extLst>
        </xdr:cNvPr>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xdr:rowOff>
    </xdr:from>
    <xdr:to>
      <xdr:col>19</xdr:col>
      <xdr:colOff>177800</xdr:colOff>
      <xdr:row>105</xdr:row>
      <xdr:rowOff>35379</xdr:rowOff>
    </xdr:to>
    <xdr:cxnSp macro="">
      <xdr:nvCxnSpPr>
        <xdr:cNvPr id="425" name="直線コネクタ 424">
          <a:extLst>
            <a:ext uri="{FF2B5EF4-FFF2-40B4-BE49-F238E27FC236}">
              <a16:creationId xmlns:a16="http://schemas.microsoft.com/office/drawing/2014/main" id="{D75A4961-C275-4CDB-BE30-54456E437D0B}"/>
            </a:ext>
          </a:extLst>
        </xdr:cNvPr>
        <xdr:cNvCxnSpPr/>
      </xdr:nvCxnSpPr>
      <xdr:spPr>
        <a:xfrm>
          <a:off x="2908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123371</xdr:rowOff>
    </xdr:from>
    <xdr:to>
      <xdr:col>10</xdr:col>
      <xdr:colOff>165100</xdr:colOff>
      <xdr:row>105</xdr:row>
      <xdr:rowOff>53521</xdr:rowOff>
    </xdr:to>
    <xdr:sp macro="" textlink="">
      <xdr:nvSpPr>
        <xdr:cNvPr id="426" name="楕円 425">
          <a:extLst>
            <a:ext uri="{FF2B5EF4-FFF2-40B4-BE49-F238E27FC236}">
              <a16:creationId xmlns:a16="http://schemas.microsoft.com/office/drawing/2014/main" id="{2F287F35-5AC7-4EE3-BCEB-9A72829BD0CB}"/>
            </a:ext>
          </a:extLst>
        </xdr:cNvPr>
        <xdr:cNvSpPr/>
      </xdr:nvSpPr>
      <xdr:spPr>
        <a:xfrm>
          <a:off x="1968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2721</xdr:rowOff>
    </xdr:from>
    <xdr:to>
      <xdr:col>15</xdr:col>
      <xdr:colOff>50800</xdr:colOff>
      <xdr:row>105</xdr:row>
      <xdr:rowOff>2721</xdr:rowOff>
    </xdr:to>
    <xdr:cxnSp macro="">
      <xdr:nvCxnSpPr>
        <xdr:cNvPr id="427" name="直線コネクタ 426">
          <a:extLst>
            <a:ext uri="{FF2B5EF4-FFF2-40B4-BE49-F238E27FC236}">
              <a16:creationId xmlns:a16="http://schemas.microsoft.com/office/drawing/2014/main" id="{D949489A-5A3C-4D74-A80B-2896473C34BA}"/>
            </a:ext>
          </a:extLst>
        </xdr:cNvPr>
        <xdr:cNvCxnSpPr/>
      </xdr:nvCxnSpPr>
      <xdr:spPr>
        <a:xfrm>
          <a:off x="2019300" y="18004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428" name="楕円 427">
          <a:extLst>
            <a:ext uri="{FF2B5EF4-FFF2-40B4-BE49-F238E27FC236}">
              <a16:creationId xmlns:a16="http://schemas.microsoft.com/office/drawing/2014/main" id="{2E6300B6-5350-4F5C-91B9-61B1F8417224}"/>
            </a:ext>
          </a:extLst>
        </xdr:cNvPr>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105</xdr:row>
      <xdr:rowOff>2721</xdr:rowOff>
    </xdr:to>
    <xdr:cxnSp macro="">
      <xdr:nvCxnSpPr>
        <xdr:cNvPr id="429" name="直線コネクタ 428">
          <a:extLst>
            <a:ext uri="{FF2B5EF4-FFF2-40B4-BE49-F238E27FC236}">
              <a16:creationId xmlns:a16="http://schemas.microsoft.com/office/drawing/2014/main" id="{77448437-15F9-4628-B00B-E228B465C839}"/>
            </a:ext>
          </a:extLst>
        </xdr:cNvPr>
        <xdr:cNvCxnSpPr/>
      </xdr:nvCxnSpPr>
      <xdr:spPr>
        <a:xfrm>
          <a:off x="1130300" y="179396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30" name="n_1aveValue【市民会館】&#10;有形固定資産減価償却率">
          <a:extLst>
            <a:ext uri="{FF2B5EF4-FFF2-40B4-BE49-F238E27FC236}">
              <a16:creationId xmlns:a16="http://schemas.microsoft.com/office/drawing/2014/main" id="{4714B7E2-A60A-4077-BE8E-3F43C71F6EBF}"/>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31" name="n_2aveValue【市民会館】&#10;有形固定資産減価償却率">
          <a:extLst>
            <a:ext uri="{FF2B5EF4-FFF2-40B4-BE49-F238E27FC236}">
              <a16:creationId xmlns:a16="http://schemas.microsoft.com/office/drawing/2014/main" id="{2E02CB90-0E61-4669-99E0-BA6CAF1A77DA}"/>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17797</xdr:rowOff>
    </xdr:from>
    <xdr:ext cx="405111" cy="259045"/>
    <xdr:sp macro="" textlink="">
      <xdr:nvSpPr>
        <xdr:cNvPr id="432" name="n_3aveValue【市民会館】&#10;有形固定資産減価償却率">
          <a:extLst>
            <a:ext uri="{FF2B5EF4-FFF2-40B4-BE49-F238E27FC236}">
              <a16:creationId xmlns:a16="http://schemas.microsoft.com/office/drawing/2014/main" id="{B888C606-B6D4-4C81-8A89-1269ED88E476}"/>
            </a:ext>
          </a:extLst>
        </xdr:cNvPr>
        <xdr:cNvSpPr txBox="1"/>
      </xdr:nvSpPr>
      <xdr:spPr>
        <a:xfrm>
          <a:off x="1816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127198</xdr:rowOff>
    </xdr:from>
    <xdr:ext cx="405111" cy="259045"/>
    <xdr:sp macro="" textlink="">
      <xdr:nvSpPr>
        <xdr:cNvPr id="433" name="n_4aveValue【市民会館】&#10;有形固定資産減価償却率">
          <a:extLst>
            <a:ext uri="{FF2B5EF4-FFF2-40B4-BE49-F238E27FC236}">
              <a16:creationId xmlns:a16="http://schemas.microsoft.com/office/drawing/2014/main" id="{7D17A584-57D7-46D9-ADB1-F7DD23A4A9A6}"/>
            </a:ext>
          </a:extLst>
        </xdr:cNvPr>
        <xdr:cNvSpPr txBox="1"/>
      </xdr:nvSpPr>
      <xdr:spPr>
        <a:xfrm>
          <a:off x="927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77306</xdr:rowOff>
    </xdr:from>
    <xdr:ext cx="405111" cy="259045"/>
    <xdr:sp macro="" textlink="">
      <xdr:nvSpPr>
        <xdr:cNvPr id="434" name="n_1mainValue【市民会館】&#10;有形固定資産減価償却率">
          <a:extLst>
            <a:ext uri="{FF2B5EF4-FFF2-40B4-BE49-F238E27FC236}">
              <a16:creationId xmlns:a16="http://schemas.microsoft.com/office/drawing/2014/main" id="{1DF37E43-2C7F-49A9-9A68-7E730D004AC6}"/>
            </a:ext>
          </a:extLst>
        </xdr:cNvPr>
        <xdr:cNvSpPr txBox="1"/>
      </xdr:nvSpPr>
      <xdr:spPr>
        <a:xfrm>
          <a:off x="35820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435" name="n_2mainValue【市民会館】&#10;有形固定資産減価償却率">
          <a:extLst>
            <a:ext uri="{FF2B5EF4-FFF2-40B4-BE49-F238E27FC236}">
              <a16:creationId xmlns:a16="http://schemas.microsoft.com/office/drawing/2014/main" id="{17B0CAFD-21FD-4D4C-B4A7-048D2A8A404B}"/>
            </a:ext>
          </a:extLst>
        </xdr:cNvPr>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44648</xdr:rowOff>
    </xdr:from>
    <xdr:ext cx="405111" cy="259045"/>
    <xdr:sp macro="" textlink="">
      <xdr:nvSpPr>
        <xdr:cNvPr id="436" name="n_3mainValue【市民会館】&#10;有形固定資産減価償却率">
          <a:extLst>
            <a:ext uri="{FF2B5EF4-FFF2-40B4-BE49-F238E27FC236}">
              <a16:creationId xmlns:a16="http://schemas.microsoft.com/office/drawing/2014/main" id="{E3B4AEDA-E341-49A1-9BE2-2B7A05166A46}"/>
            </a:ext>
          </a:extLst>
        </xdr:cNvPr>
        <xdr:cNvSpPr txBox="1"/>
      </xdr:nvSpPr>
      <xdr:spPr>
        <a:xfrm>
          <a:off x="1816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437" name="n_4mainValue【市民会館】&#10;有形固定資産減価償却率">
          <a:extLst>
            <a:ext uri="{FF2B5EF4-FFF2-40B4-BE49-F238E27FC236}">
              <a16:creationId xmlns:a16="http://schemas.microsoft.com/office/drawing/2014/main" id="{7BD4E2C6-1E6C-4CC9-A696-CA51227873F8}"/>
            </a:ext>
          </a:extLst>
        </xdr:cNvPr>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4C6E964D-2E72-4118-9FCF-92B9F905FA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6B702F75-7BD3-4554-B613-5C4684A161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E10E7CBB-319C-424A-9189-F92E7C436F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E6DFEAA1-AD78-4632-8CB7-B5C89D92EA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524308D8-1A5D-49AD-B73E-F651CB3939A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891E6785-205E-4E36-B7F7-F580BFC106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C2AD57B-7BFB-4CC9-9EBD-99F09EA67A6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6FDE13E2-50D2-4DD1-AE21-DC66F5FF5D7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643681FB-E148-4961-85D8-7F06685904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24DEF6EA-173B-4D5C-A582-F05AD6D77E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EE4230E1-59ED-4EF6-BD6C-6528E74ED47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D77AC8E-1C9E-4E86-A035-87B8D790D93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4E31C511-D4F5-4110-958A-84F9427C281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E2BC5DCA-EA9A-4D32-9862-3168283655F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61FBEDC7-4AAB-44B0-96B3-8B3697B69149}"/>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2474A87A-749C-46D7-9EFF-E60D329B6AC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A0D20AC0-5312-428D-ADD6-13A2CF68DC5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88F2F101-87BD-48B9-A541-43619962BF86}"/>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9E64E065-7085-43D6-A569-B70481736E0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A8F9F47-D020-4109-BD70-F17A6A9CFFB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EB768F68-E4D0-42B3-8FE8-FE1B2092CE6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C30D39A5-7143-47F4-A99F-9A2019892D5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3419997A-1B89-4B5D-BBA3-20981F2D714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148589</xdr:rowOff>
    </xdr:from>
    <xdr:to>
      <xdr:col>54</xdr:col>
      <xdr:colOff>189865</xdr:colOff>
      <xdr:row>108</xdr:row>
      <xdr:rowOff>83820</xdr:rowOff>
    </xdr:to>
    <xdr:cxnSp macro="">
      <xdr:nvCxnSpPr>
        <xdr:cNvPr id="461" name="直線コネクタ 460">
          <a:extLst>
            <a:ext uri="{FF2B5EF4-FFF2-40B4-BE49-F238E27FC236}">
              <a16:creationId xmlns:a16="http://schemas.microsoft.com/office/drawing/2014/main" id="{9366EF00-C0B9-4BDF-B654-C86DB16CE6DC}"/>
            </a:ext>
          </a:extLst>
        </xdr:cNvPr>
        <xdr:cNvCxnSpPr/>
      </xdr:nvCxnSpPr>
      <xdr:spPr>
        <a:xfrm flipV="1">
          <a:off x="10476865" y="17122139"/>
          <a:ext cx="0" cy="1478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87647</xdr:rowOff>
    </xdr:from>
    <xdr:ext cx="469744" cy="259045"/>
    <xdr:sp macro="" textlink="">
      <xdr:nvSpPr>
        <xdr:cNvPr id="462" name="【市民会館】&#10;一人当たり面積最小値テキスト">
          <a:extLst>
            <a:ext uri="{FF2B5EF4-FFF2-40B4-BE49-F238E27FC236}">
              <a16:creationId xmlns:a16="http://schemas.microsoft.com/office/drawing/2014/main" id="{B58C8AC7-5F05-438A-B0FB-E2EA6BD3CD49}"/>
            </a:ext>
          </a:extLst>
        </xdr:cNvPr>
        <xdr:cNvSpPr txBox="1"/>
      </xdr:nvSpPr>
      <xdr:spPr>
        <a:xfrm>
          <a:off x="10515600"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83820</xdr:rowOff>
    </xdr:from>
    <xdr:to>
      <xdr:col>55</xdr:col>
      <xdr:colOff>88900</xdr:colOff>
      <xdr:row>108</xdr:row>
      <xdr:rowOff>83820</xdr:rowOff>
    </xdr:to>
    <xdr:cxnSp macro="">
      <xdr:nvCxnSpPr>
        <xdr:cNvPr id="463" name="直線コネクタ 462">
          <a:extLst>
            <a:ext uri="{FF2B5EF4-FFF2-40B4-BE49-F238E27FC236}">
              <a16:creationId xmlns:a16="http://schemas.microsoft.com/office/drawing/2014/main" id="{3EDF983A-F554-4E34-A31D-834D300DF9D8}"/>
            </a:ext>
          </a:extLst>
        </xdr:cNvPr>
        <xdr:cNvCxnSpPr/>
      </xdr:nvCxnSpPr>
      <xdr:spPr>
        <a:xfrm>
          <a:off x="10388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95266</xdr:rowOff>
    </xdr:from>
    <xdr:ext cx="469744" cy="259045"/>
    <xdr:sp macro="" textlink="">
      <xdr:nvSpPr>
        <xdr:cNvPr id="464" name="【市民会館】&#10;一人当たり面積最大値テキスト">
          <a:extLst>
            <a:ext uri="{FF2B5EF4-FFF2-40B4-BE49-F238E27FC236}">
              <a16:creationId xmlns:a16="http://schemas.microsoft.com/office/drawing/2014/main" id="{A1F5319C-B6BD-4C85-BDB2-11A3699B30B2}"/>
            </a:ext>
          </a:extLst>
        </xdr:cNvPr>
        <xdr:cNvSpPr txBox="1"/>
      </xdr:nvSpPr>
      <xdr:spPr>
        <a:xfrm>
          <a:off x="10515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148589</xdr:rowOff>
    </xdr:from>
    <xdr:to>
      <xdr:col>55</xdr:col>
      <xdr:colOff>88900</xdr:colOff>
      <xdr:row>99</xdr:row>
      <xdr:rowOff>148589</xdr:rowOff>
    </xdr:to>
    <xdr:cxnSp macro="">
      <xdr:nvCxnSpPr>
        <xdr:cNvPr id="465" name="直線コネクタ 464">
          <a:extLst>
            <a:ext uri="{FF2B5EF4-FFF2-40B4-BE49-F238E27FC236}">
              <a16:creationId xmlns:a16="http://schemas.microsoft.com/office/drawing/2014/main" id="{A804AB53-0E74-4CA0-8865-56C9FE53F490}"/>
            </a:ext>
          </a:extLst>
        </xdr:cNvPr>
        <xdr:cNvCxnSpPr/>
      </xdr:nvCxnSpPr>
      <xdr:spPr>
        <a:xfrm>
          <a:off x="10388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66" name="【市民会館】&#10;一人当たり面積平均値テキスト">
          <a:extLst>
            <a:ext uri="{FF2B5EF4-FFF2-40B4-BE49-F238E27FC236}">
              <a16:creationId xmlns:a16="http://schemas.microsoft.com/office/drawing/2014/main" id="{FA58D31F-ED98-43E8-90F3-F135CA6EE4BA}"/>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67" name="フローチャート: 判断 466">
          <a:extLst>
            <a:ext uri="{FF2B5EF4-FFF2-40B4-BE49-F238E27FC236}">
              <a16:creationId xmlns:a16="http://schemas.microsoft.com/office/drawing/2014/main" id="{FD5C3BFA-8AAF-4275-AD60-85D7D2F1189A}"/>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68" name="フローチャート: 判断 467">
          <a:extLst>
            <a:ext uri="{FF2B5EF4-FFF2-40B4-BE49-F238E27FC236}">
              <a16:creationId xmlns:a16="http://schemas.microsoft.com/office/drawing/2014/main" id="{E85DE346-02BF-4839-B52A-176257273512}"/>
            </a:ext>
          </a:extLst>
        </xdr:cNvPr>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469" name="フローチャート: 判断 468">
          <a:extLst>
            <a:ext uri="{FF2B5EF4-FFF2-40B4-BE49-F238E27FC236}">
              <a16:creationId xmlns:a16="http://schemas.microsoft.com/office/drawing/2014/main" id="{9124ACE5-C44C-43FF-B409-9D5EE6928F04}"/>
            </a:ext>
          </a:extLst>
        </xdr:cNvPr>
        <xdr:cNvSpPr/>
      </xdr:nvSpPr>
      <xdr:spPr>
        <a:xfrm>
          <a:off x="8699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71120</xdr:rowOff>
    </xdr:from>
    <xdr:to>
      <xdr:col>41</xdr:col>
      <xdr:colOff>101600</xdr:colOff>
      <xdr:row>106</xdr:row>
      <xdr:rowOff>1270</xdr:rowOff>
    </xdr:to>
    <xdr:sp macro="" textlink="">
      <xdr:nvSpPr>
        <xdr:cNvPr id="470" name="フローチャート: 判断 469">
          <a:extLst>
            <a:ext uri="{FF2B5EF4-FFF2-40B4-BE49-F238E27FC236}">
              <a16:creationId xmlns:a16="http://schemas.microsoft.com/office/drawing/2014/main" id="{24C0A4FB-B91D-4FCD-AB18-FF046CCFB314}"/>
            </a:ext>
          </a:extLst>
        </xdr:cNvPr>
        <xdr:cNvSpPr/>
      </xdr:nvSpPr>
      <xdr:spPr>
        <a:xfrm>
          <a:off x="7810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78739</xdr:rowOff>
    </xdr:from>
    <xdr:to>
      <xdr:col>36</xdr:col>
      <xdr:colOff>165100</xdr:colOff>
      <xdr:row>106</xdr:row>
      <xdr:rowOff>8889</xdr:rowOff>
    </xdr:to>
    <xdr:sp macro="" textlink="">
      <xdr:nvSpPr>
        <xdr:cNvPr id="471" name="フローチャート: 判断 470">
          <a:extLst>
            <a:ext uri="{FF2B5EF4-FFF2-40B4-BE49-F238E27FC236}">
              <a16:creationId xmlns:a16="http://schemas.microsoft.com/office/drawing/2014/main" id="{397BEB8B-F5AD-41D4-B6E8-3A33B9ED886F}"/>
            </a:ext>
          </a:extLst>
        </xdr:cNvPr>
        <xdr:cNvSpPr/>
      </xdr:nvSpPr>
      <xdr:spPr>
        <a:xfrm>
          <a:off x="6921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EB2BBA0B-603D-4010-BA8B-2BD08C91A4F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841BB05-B1C7-4F1E-9E50-FDBE964FA3D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5A637777-C201-4FF5-8A75-01A239F7A2B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3AB4F032-CDD7-4F0E-B7CC-C70AEDC666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689C24FF-F2B9-442C-97B7-A41CD131070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135889</xdr:rowOff>
    </xdr:from>
    <xdr:to>
      <xdr:col>55</xdr:col>
      <xdr:colOff>50800</xdr:colOff>
      <xdr:row>106</xdr:row>
      <xdr:rowOff>66039</xdr:rowOff>
    </xdr:to>
    <xdr:sp macro="" textlink="">
      <xdr:nvSpPr>
        <xdr:cNvPr id="477" name="楕円 476">
          <a:extLst>
            <a:ext uri="{FF2B5EF4-FFF2-40B4-BE49-F238E27FC236}">
              <a16:creationId xmlns:a16="http://schemas.microsoft.com/office/drawing/2014/main" id="{CAA9F696-247F-408B-83E7-0E085E401979}"/>
            </a:ext>
          </a:extLst>
        </xdr:cNvPr>
        <xdr:cNvSpPr/>
      </xdr:nvSpPr>
      <xdr:spPr>
        <a:xfrm>
          <a:off x="104267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114316</xdr:rowOff>
    </xdr:from>
    <xdr:ext cx="469744" cy="259045"/>
    <xdr:sp macro="" textlink="">
      <xdr:nvSpPr>
        <xdr:cNvPr id="478" name="【市民会館】&#10;一人当たり面積該当値テキスト">
          <a:extLst>
            <a:ext uri="{FF2B5EF4-FFF2-40B4-BE49-F238E27FC236}">
              <a16:creationId xmlns:a16="http://schemas.microsoft.com/office/drawing/2014/main" id="{AD31999E-9F93-40A4-9B59-D73AAA798008}"/>
            </a:ext>
          </a:extLst>
        </xdr:cNvPr>
        <xdr:cNvSpPr txBox="1"/>
      </xdr:nvSpPr>
      <xdr:spPr>
        <a:xfrm>
          <a:off x="1051560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147320</xdr:rowOff>
    </xdr:from>
    <xdr:to>
      <xdr:col>50</xdr:col>
      <xdr:colOff>165100</xdr:colOff>
      <xdr:row>106</xdr:row>
      <xdr:rowOff>77470</xdr:rowOff>
    </xdr:to>
    <xdr:sp macro="" textlink="">
      <xdr:nvSpPr>
        <xdr:cNvPr id="479" name="楕円 478">
          <a:extLst>
            <a:ext uri="{FF2B5EF4-FFF2-40B4-BE49-F238E27FC236}">
              <a16:creationId xmlns:a16="http://schemas.microsoft.com/office/drawing/2014/main" id="{BCD43526-91B7-45F7-9D49-4ACBD7C75633}"/>
            </a:ext>
          </a:extLst>
        </xdr:cNvPr>
        <xdr:cNvSpPr/>
      </xdr:nvSpPr>
      <xdr:spPr>
        <a:xfrm>
          <a:off x="9588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15239</xdr:rowOff>
    </xdr:from>
    <xdr:to>
      <xdr:col>55</xdr:col>
      <xdr:colOff>0</xdr:colOff>
      <xdr:row>106</xdr:row>
      <xdr:rowOff>26670</xdr:rowOff>
    </xdr:to>
    <xdr:cxnSp macro="">
      <xdr:nvCxnSpPr>
        <xdr:cNvPr id="480" name="直線コネクタ 479">
          <a:extLst>
            <a:ext uri="{FF2B5EF4-FFF2-40B4-BE49-F238E27FC236}">
              <a16:creationId xmlns:a16="http://schemas.microsoft.com/office/drawing/2014/main" id="{BD29CB58-B57E-4B50-BE17-1C7DC9C03B08}"/>
            </a:ext>
          </a:extLst>
        </xdr:cNvPr>
        <xdr:cNvCxnSpPr/>
      </xdr:nvCxnSpPr>
      <xdr:spPr>
        <a:xfrm flipV="1">
          <a:off x="9639300" y="18188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154939</xdr:rowOff>
    </xdr:from>
    <xdr:to>
      <xdr:col>46</xdr:col>
      <xdr:colOff>38100</xdr:colOff>
      <xdr:row>106</xdr:row>
      <xdr:rowOff>85089</xdr:rowOff>
    </xdr:to>
    <xdr:sp macro="" textlink="">
      <xdr:nvSpPr>
        <xdr:cNvPr id="481" name="楕円 480">
          <a:extLst>
            <a:ext uri="{FF2B5EF4-FFF2-40B4-BE49-F238E27FC236}">
              <a16:creationId xmlns:a16="http://schemas.microsoft.com/office/drawing/2014/main" id="{08CEB980-FBE3-429D-8784-92C9E774C008}"/>
            </a:ext>
          </a:extLst>
        </xdr:cNvPr>
        <xdr:cNvSpPr/>
      </xdr:nvSpPr>
      <xdr:spPr>
        <a:xfrm>
          <a:off x="86995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26670</xdr:rowOff>
    </xdr:from>
    <xdr:to>
      <xdr:col>50</xdr:col>
      <xdr:colOff>114300</xdr:colOff>
      <xdr:row>106</xdr:row>
      <xdr:rowOff>34289</xdr:rowOff>
    </xdr:to>
    <xdr:cxnSp macro="">
      <xdr:nvCxnSpPr>
        <xdr:cNvPr id="482" name="直線コネクタ 481">
          <a:extLst>
            <a:ext uri="{FF2B5EF4-FFF2-40B4-BE49-F238E27FC236}">
              <a16:creationId xmlns:a16="http://schemas.microsoft.com/office/drawing/2014/main" id="{0FCB350E-53AB-408B-AACA-01EB5A326FF2}"/>
            </a:ext>
          </a:extLst>
        </xdr:cNvPr>
        <xdr:cNvCxnSpPr/>
      </xdr:nvCxnSpPr>
      <xdr:spPr>
        <a:xfrm flipV="1">
          <a:off x="8750300" y="182003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162561</xdr:rowOff>
    </xdr:from>
    <xdr:to>
      <xdr:col>41</xdr:col>
      <xdr:colOff>101600</xdr:colOff>
      <xdr:row>106</xdr:row>
      <xdr:rowOff>92711</xdr:rowOff>
    </xdr:to>
    <xdr:sp macro="" textlink="">
      <xdr:nvSpPr>
        <xdr:cNvPr id="483" name="楕円 482">
          <a:extLst>
            <a:ext uri="{FF2B5EF4-FFF2-40B4-BE49-F238E27FC236}">
              <a16:creationId xmlns:a16="http://schemas.microsoft.com/office/drawing/2014/main" id="{248FDBA0-AC83-4307-AC8F-F0167F60A88B}"/>
            </a:ext>
          </a:extLst>
        </xdr:cNvPr>
        <xdr:cNvSpPr/>
      </xdr:nvSpPr>
      <xdr:spPr>
        <a:xfrm>
          <a:off x="781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34289</xdr:rowOff>
    </xdr:from>
    <xdr:to>
      <xdr:col>45</xdr:col>
      <xdr:colOff>177800</xdr:colOff>
      <xdr:row>106</xdr:row>
      <xdr:rowOff>41911</xdr:rowOff>
    </xdr:to>
    <xdr:cxnSp macro="">
      <xdr:nvCxnSpPr>
        <xdr:cNvPr id="484" name="直線コネクタ 483">
          <a:extLst>
            <a:ext uri="{FF2B5EF4-FFF2-40B4-BE49-F238E27FC236}">
              <a16:creationId xmlns:a16="http://schemas.microsoft.com/office/drawing/2014/main" id="{7AE2D05E-290D-42ED-ADBD-6C527EB44CDF}"/>
            </a:ext>
          </a:extLst>
        </xdr:cNvPr>
        <xdr:cNvCxnSpPr/>
      </xdr:nvCxnSpPr>
      <xdr:spPr>
        <a:xfrm flipV="1">
          <a:off x="7861300" y="182079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170180</xdr:rowOff>
    </xdr:from>
    <xdr:to>
      <xdr:col>36</xdr:col>
      <xdr:colOff>165100</xdr:colOff>
      <xdr:row>106</xdr:row>
      <xdr:rowOff>100330</xdr:rowOff>
    </xdr:to>
    <xdr:sp macro="" textlink="">
      <xdr:nvSpPr>
        <xdr:cNvPr id="485" name="楕円 484">
          <a:extLst>
            <a:ext uri="{FF2B5EF4-FFF2-40B4-BE49-F238E27FC236}">
              <a16:creationId xmlns:a16="http://schemas.microsoft.com/office/drawing/2014/main" id="{D91CF6E3-B441-4D16-A7BC-ECC9F51A177C}"/>
            </a:ext>
          </a:extLst>
        </xdr:cNvPr>
        <xdr:cNvSpPr/>
      </xdr:nvSpPr>
      <xdr:spPr>
        <a:xfrm>
          <a:off x="6921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41911</xdr:rowOff>
    </xdr:from>
    <xdr:to>
      <xdr:col>41</xdr:col>
      <xdr:colOff>50800</xdr:colOff>
      <xdr:row>106</xdr:row>
      <xdr:rowOff>49530</xdr:rowOff>
    </xdr:to>
    <xdr:cxnSp macro="">
      <xdr:nvCxnSpPr>
        <xdr:cNvPr id="486" name="直線コネクタ 485">
          <a:extLst>
            <a:ext uri="{FF2B5EF4-FFF2-40B4-BE49-F238E27FC236}">
              <a16:creationId xmlns:a16="http://schemas.microsoft.com/office/drawing/2014/main" id="{F6FA242D-992D-4308-ABD8-284C9096FF78}"/>
            </a:ext>
          </a:extLst>
        </xdr:cNvPr>
        <xdr:cNvCxnSpPr/>
      </xdr:nvCxnSpPr>
      <xdr:spPr>
        <a:xfrm flipV="1">
          <a:off x="6972300" y="182156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87" name="n_1aveValue【市民会館】&#10;一人当たり面積">
          <a:extLst>
            <a:ext uri="{FF2B5EF4-FFF2-40B4-BE49-F238E27FC236}">
              <a16:creationId xmlns:a16="http://schemas.microsoft.com/office/drawing/2014/main" id="{0C792FA6-8860-45DA-8856-37FA0026C49D}"/>
            </a:ext>
          </a:extLst>
        </xdr:cNvPr>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113047</xdr:rowOff>
    </xdr:from>
    <xdr:ext cx="469744" cy="259045"/>
    <xdr:sp macro="" textlink="">
      <xdr:nvSpPr>
        <xdr:cNvPr id="488" name="n_2aveValue【市民会館】&#10;一人当たり面積">
          <a:extLst>
            <a:ext uri="{FF2B5EF4-FFF2-40B4-BE49-F238E27FC236}">
              <a16:creationId xmlns:a16="http://schemas.microsoft.com/office/drawing/2014/main" id="{19CBAB31-D90E-42B8-B8A0-D63E1BBED418}"/>
            </a:ext>
          </a:extLst>
        </xdr:cNvPr>
        <xdr:cNvSpPr txBox="1"/>
      </xdr:nvSpPr>
      <xdr:spPr>
        <a:xfrm>
          <a:off x="85154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17797</xdr:rowOff>
    </xdr:from>
    <xdr:ext cx="469744" cy="259045"/>
    <xdr:sp macro="" textlink="">
      <xdr:nvSpPr>
        <xdr:cNvPr id="489" name="n_3aveValue【市民会館】&#10;一人当たり面積">
          <a:extLst>
            <a:ext uri="{FF2B5EF4-FFF2-40B4-BE49-F238E27FC236}">
              <a16:creationId xmlns:a16="http://schemas.microsoft.com/office/drawing/2014/main" id="{1A2C5C3F-058E-464E-B782-EC8451ACA853}"/>
            </a:ext>
          </a:extLst>
        </xdr:cNvPr>
        <xdr:cNvSpPr txBox="1"/>
      </xdr:nvSpPr>
      <xdr:spPr>
        <a:xfrm>
          <a:off x="7626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490" name="n_4aveValue【市民会館】&#10;一人当たり面積">
          <a:extLst>
            <a:ext uri="{FF2B5EF4-FFF2-40B4-BE49-F238E27FC236}">
              <a16:creationId xmlns:a16="http://schemas.microsoft.com/office/drawing/2014/main" id="{09A872FD-2B68-44EE-BD17-A011EDA5D9CE}"/>
            </a:ext>
          </a:extLst>
        </xdr:cNvPr>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68597</xdr:rowOff>
    </xdr:from>
    <xdr:ext cx="469744" cy="259045"/>
    <xdr:sp macro="" textlink="">
      <xdr:nvSpPr>
        <xdr:cNvPr id="491" name="n_1mainValue【市民会館】&#10;一人当たり面積">
          <a:extLst>
            <a:ext uri="{FF2B5EF4-FFF2-40B4-BE49-F238E27FC236}">
              <a16:creationId xmlns:a16="http://schemas.microsoft.com/office/drawing/2014/main" id="{7BE5CFC9-53E2-4712-8523-FAC9DB674F9C}"/>
            </a:ext>
          </a:extLst>
        </xdr:cNvPr>
        <xdr:cNvSpPr txBox="1"/>
      </xdr:nvSpPr>
      <xdr:spPr>
        <a:xfrm>
          <a:off x="9391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76216</xdr:rowOff>
    </xdr:from>
    <xdr:ext cx="469744" cy="259045"/>
    <xdr:sp macro="" textlink="">
      <xdr:nvSpPr>
        <xdr:cNvPr id="492" name="n_2mainValue【市民会館】&#10;一人当たり面積">
          <a:extLst>
            <a:ext uri="{FF2B5EF4-FFF2-40B4-BE49-F238E27FC236}">
              <a16:creationId xmlns:a16="http://schemas.microsoft.com/office/drawing/2014/main" id="{3D8D7D4C-504F-45C8-BA60-E91D8EDFFEB9}"/>
            </a:ext>
          </a:extLst>
        </xdr:cNvPr>
        <xdr:cNvSpPr txBox="1"/>
      </xdr:nvSpPr>
      <xdr:spPr>
        <a:xfrm>
          <a:off x="85154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93" name="n_3mainValue【市民会館】&#10;一人当たり面積">
          <a:extLst>
            <a:ext uri="{FF2B5EF4-FFF2-40B4-BE49-F238E27FC236}">
              <a16:creationId xmlns:a16="http://schemas.microsoft.com/office/drawing/2014/main" id="{28087EFF-48E7-4CC6-97B8-E53211EB5DC3}"/>
            </a:ext>
          </a:extLst>
        </xdr:cNvPr>
        <xdr:cNvSpPr txBox="1"/>
      </xdr:nvSpPr>
      <xdr:spPr>
        <a:xfrm>
          <a:off x="7626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91457</xdr:rowOff>
    </xdr:from>
    <xdr:ext cx="469744" cy="259045"/>
    <xdr:sp macro="" textlink="">
      <xdr:nvSpPr>
        <xdr:cNvPr id="494" name="n_4mainValue【市民会館】&#10;一人当たり面積">
          <a:extLst>
            <a:ext uri="{FF2B5EF4-FFF2-40B4-BE49-F238E27FC236}">
              <a16:creationId xmlns:a16="http://schemas.microsoft.com/office/drawing/2014/main" id="{AB1EFFED-F7E3-4973-81CF-1DA9C5CB89BE}"/>
            </a:ext>
          </a:extLst>
        </xdr:cNvPr>
        <xdr:cNvSpPr txBox="1"/>
      </xdr:nvSpPr>
      <xdr:spPr>
        <a:xfrm>
          <a:off x="6737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F44CCBBF-DB96-4552-955D-27E0AE2EF8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FECD7B5B-9120-421E-87C8-F9B6CB8110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F5428B22-C892-48B3-B564-83DF4970199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CF98704-5A58-4F9B-8FCB-95FA04FDBE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7992EB93-2BFD-466B-A762-D4EB31EF87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422C574C-3258-48EB-AA75-F8E3536882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134F4455-4DE6-44B0-B264-9E07C29B80D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8BC029D-D298-41CF-97AF-C5F47FFCEE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8E20C2A3-F875-4A58-B69D-4A125BFF62F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A8AE7949-FAA7-48BA-93D6-968CB4B15D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FB624F8A-84EE-4374-8B27-71EB9726DF5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CB67A4EF-5734-4FC4-8977-730C1280F46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5BC9BAC0-02DF-4401-903D-D29A972BEC8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13B64CE6-E513-4B8C-9822-1803F59208B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769506FA-9D66-4082-85A3-3471A3B33E7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BDD4297-1B4D-42C9-90DC-94D6D63F98E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3813B34B-610A-4C89-BF3B-76B871DBBB1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D18F0F82-B54C-42DB-AB1B-70DB331794B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B4088B49-1B08-46D4-8446-0CAA4467579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48EE5876-893A-498C-8D36-EF2B332C70C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E5740E23-DD98-4D26-BFFB-1BC9C7EAFB1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1CC4D39-CDDB-491E-A7D1-B2F5A0B4DDC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64178643-4B02-45C7-8E26-5F053CC591F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BA34AE44-4B27-43E6-9BD3-817E927E8AD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519" name="直線コネクタ 518">
          <a:extLst>
            <a:ext uri="{FF2B5EF4-FFF2-40B4-BE49-F238E27FC236}">
              <a16:creationId xmlns:a16="http://schemas.microsoft.com/office/drawing/2014/main" id="{2A093A3C-6EAC-4EF2-931B-2E3BBDD1C825}"/>
            </a:ext>
          </a:extLst>
        </xdr:cNvPr>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8C95185D-7B6B-4F37-BBEE-6A873F0F0F5F}"/>
            </a:ext>
          </a:extLst>
        </xdr:cNvPr>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521" name="直線コネクタ 520">
          <a:extLst>
            <a:ext uri="{FF2B5EF4-FFF2-40B4-BE49-F238E27FC236}">
              <a16:creationId xmlns:a16="http://schemas.microsoft.com/office/drawing/2014/main" id="{74468BD6-0C0C-4218-9A3A-D31154A1AD33}"/>
            </a:ext>
          </a:extLst>
        </xdr:cNvPr>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FC6A96C-8213-41B5-9002-219AA31BD65D}"/>
            </a:ext>
          </a:extLst>
        </xdr:cNvPr>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523" name="直線コネクタ 522">
          <a:extLst>
            <a:ext uri="{FF2B5EF4-FFF2-40B4-BE49-F238E27FC236}">
              <a16:creationId xmlns:a16="http://schemas.microsoft.com/office/drawing/2014/main" id="{C4A3D1EC-30FF-4AB1-BFBB-9A65941C1F2E}"/>
            </a:ext>
          </a:extLst>
        </xdr:cNvPr>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A800B4B1-B73A-4D8D-9C43-B262687893B8}"/>
            </a:ext>
          </a:extLst>
        </xdr:cNvPr>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525" name="フローチャート: 判断 524">
          <a:extLst>
            <a:ext uri="{FF2B5EF4-FFF2-40B4-BE49-F238E27FC236}">
              <a16:creationId xmlns:a16="http://schemas.microsoft.com/office/drawing/2014/main" id="{BC3A8381-306F-4856-88D5-132C320FE699}"/>
            </a:ext>
          </a:extLst>
        </xdr:cNvPr>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526" name="フローチャート: 判断 525">
          <a:extLst>
            <a:ext uri="{FF2B5EF4-FFF2-40B4-BE49-F238E27FC236}">
              <a16:creationId xmlns:a16="http://schemas.microsoft.com/office/drawing/2014/main" id="{7CD61B7E-3E84-40A2-8BBD-FF81C1638E97}"/>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527" name="フローチャート: 判断 526">
          <a:extLst>
            <a:ext uri="{FF2B5EF4-FFF2-40B4-BE49-F238E27FC236}">
              <a16:creationId xmlns:a16="http://schemas.microsoft.com/office/drawing/2014/main" id="{1F152297-1298-4307-A31F-D0AACB1C46E4}"/>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528" name="フローチャート: 判断 527">
          <a:extLst>
            <a:ext uri="{FF2B5EF4-FFF2-40B4-BE49-F238E27FC236}">
              <a16:creationId xmlns:a16="http://schemas.microsoft.com/office/drawing/2014/main" id="{A1F7CE01-49BB-4CCC-A695-C87ADCFF415F}"/>
            </a:ext>
          </a:extLst>
        </xdr:cNvPr>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529" name="フローチャート: 判断 528">
          <a:extLst>
            <a:ext uri="{FF2B5EF4-FFF2-40B4-BE49-F238E27FC236}">
              <a16:creationId xmlns:a16="http://schemas.microsoft.com/office/drawing/2014/main" id="{C0D761D4-F2BC-4DB3-898F-B917F48A7576}"/>
            </a:ext>
          </a:extLst>
        </xdr:cNvPr>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F9FDB7C1-5BEA-4245-AFE9-D7D390E2C38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86D18FE8-E8CA-4035-972E-08155AF3262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DAF8732-25D3-4F56-8A2E-A241199B76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E5604550-DDEF-4BDA-BFBA-52B9006C37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9A15FF7D-FEE1-4F19-ADB2-DF3A93A80D0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137795</xdr:rowOff>
    </xdr:from>
    <xdr:to>
      <xdr:col>85</xdr:col>
      <xdr:colOff>177800</xdr:colOff>
      <xdr:row>42</xdr:row>
      <xdr:rowOff>67945</xdr:rowOff>
    </xdr:to>
    <xdr:sp macro="" textlink="">
      <xdr:nvSpPr>
        <xdr:cNvPr id="535" name="楕円 534">
          <a:extLst>
            <a:ext uri="{FF2B5EF4-FFF2-40B4-BE49-F238E27FC236}">
              <a16:creationId xmlns:a16="http://schemas.microsoft.com/office/drawing/2014/main" id="{DE07417C-98C7-4965-983C-A55631C0352A}"/>
            </a:ext>
          </a:extLst>
        </xdr:cNvPr>
        <xdr:cNvSpPr/>
      </xdr:nvSpPr>
      <xdr:spPr>
        <a:xfrm>
          <a:off x="16268700" y="71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52722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DF90BD68-BFA7-40B3-B557-2364159A4E2B}"/>
            </a:ext>
          </a:extLst>
        </xdr:cNvPr>
        <xdr:cNvSpPr txBox="1"/>
      </xdr:nvSpPr>
      <xdr:spPr>
        <a:xfrm>
          <a:off x="16357600" y="70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133985</xdr:rowOff>
    </xdr:from>
    <xdr:to>
      <xdr:col>81</xdr:col>
      <xdr:colOff>101600</xdr:colOff>
      <xdr:row>42</xdr:row>
      <xdr:rowOff>64135</xdr:rowOff>
    </xdr:to>
    <xdr:sp macro="" textlink="">
      <xdr:nvSpPr>
        <xdr:cNvPr id="537" name="楕円 536">
          <a:extLst>
            <a:ext uri="{FF2B5EF4-FFF2-40B4-BE49-F238E27FC236}">
              <a16:creationId xmlns:a16="http://schemas.microsoft.com/office/drawing/2014/main" id="{67E5E411-CC71-4FFD-B15A-2E066001F8CE}"/>
            </a:ext>
          </a:extLst>
        </xdr:cNvPr>
        <xdr:cNvSpPr/>
      </xdr:nvSpPr>
      <xdr:spPr>
        <a:xfrm>
          <a:off x="15430500" y="716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13335</xdr:rowOff>
    </xdr:from>
    <xdr:to>
      <xdr:col>85</xdr:col>
      <xdr:colOff>127000</xdr:colOff>
      <xdr:row>42</xdr:row>
      <xdr:rowOff>17145</xdr:rowOff>
    </xdr:to>
    <xdr:cxnSp macro="">
      <xdr:nvCxnSpPr>
        <xdr:cNvPr id="538" name="直線コネクタ 537">
          <a:extLst>
            <a:ext uri="{FF2B5EF4-FFF2-40B4-BE49-F238E27FC236}">
              <a16:creationId xmlns:a16="http://schemas.microsoft.com/office/drawing/2014/main" id="{9FB78CB6-F2CC-4767-B614-29EA998E5B7B}"/>
            </a:ext>
          </a:extLst>
        </xdr:cNvPr>
        <xdr:cNvCxnSpPr/>
      </xdr:nvCxnSpPr>
      <xdr:spPr>
        <a:xfrm>
          <a:off x="15481300" y="72142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80645</xdr:rowOff>
    </xdr:from>
    <xdr:to>
      <xdr:col>76</xdr:col>
      <xdr:colOff>165100</xdr:colOff>
      <xdr:row>42</xdr:row>
      <xdr:rowOff>10795</xdr:rowOff>
    </xdr:to>
    <xdr:sp macro="" textlink="">
      <xdr:nvSpPr>
        <xdr:cNvPr id="539" name="楕円 538">
          <a:extLst>
            <a:ext uri="{FF2B5EF4-FFF2-40B4-BE49-F238E27FC236}">
              <a16:creationId xmlns:a16="http://schemas.microsoft.com/office/drawing/2014/main" id="{DF06E295-2858-40D4-8791-16D450C17291}"/>
            </a:ext>
          </a:extLst>
        </xdr:cNvPr>
        <xdr:cNvSpPr/>
      </xdr:nvSpPr>
      <xdr:spPr>
        <a:xfrm>
          <a:off x="14541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131445</xdr:rowOff>
    </xdr:from>
    <xdr:to>
      <xdr:col>81</xdr:col>
      <xdr:colOff>50800</xdr:colOff>
      <xdr:row>42</xdr:row>
      <xdr:rowOff>13335</xdr:rowOff>
    </xdr:to>
    <xdr:cxnSp macro="">
      <xdr:nvCxnSpPr>
        <xdr:cNvPr id="540" name="直線コネクタ 539">
          <a:extLst>
            <a:ext uri="{FF2B5EF4-FFF2-40B4-BE49-F238E27FC236}">
              <a16:creationId xmlns:a16="http://schemas.microsoft.com/office/drawing/2014/main" id="{8DA6956C-73B4-4BD7-A620-DDEAFEB459DA}"/>
            </a:ext>
          </a:extLst>
        </xdr:cNvPr>
        <xdr:cNvCxnSpPr/>
      </xdr:nvCxnSpPr>
      <xdr:spPr>
        <a:xfrm>
          <a:off x="14592300" y="71608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80645</xdr:rowOff>
    </xdr:from>
    <xdr:to>
      <xdr:col>72</xdr:col>
      <xdr:colOff>38100</xdr:colOff>
      <xdr:row>42</xdr:row>
      <xdr:rowOff>10795</xdr:rowOff>
    </xdr:to>
    <xdr:sp macro="" textlink="">
      <xdr:nvSpPr>
        <xdr:cNvPr id="541" name="楕円 540">
          <a:extLst>
            <a:ext uri="{FF2B5EF4-FFF2-40B4-BE49-F238E27FC236}">
              <a16:creationId xmlns:a16="http://schemas.microsoft.com/office/drawing/2014/main" id="{DBA6DE6E-3D4E-4BE8-AC32-671DFD8AF0B2}"/>
            </a:ext>
          </a:extLst>
        </xdr:cNvPr>
        <xdr:cNvSpPr/>
      </xdr:nvSpPr>
      <xdr:spPr>
        <a:xfrm>
          <a:off x="13652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131445</xdr:rowOff>
    </xdr:from>
    <xdr:to>
      <xdr:col>76</xdr:col>
      <xdr:colOff>114300</xdr:colOff>
      <xdr:row>41</xdr:row>
      <xdr:rowOff>131445</xdr:rowOff>
    </xdr:to>
    <xdr:cxnSp macro="">
      <xdr:nvCxnSpPr>
        <xdr:cNvPr id="542" name="直線コネクタ 541">
          <a:extLst>
            <a:ext uri="{FF2B5EF4-FFF2-40B4-BE49-F238E27FC236}">
              <a16:creationId xmlns:a16="http://schemas.microsoft.com/office/drawing/2014/main" id="{32144A5A-7E0D-483D-89F8-FFAE22C513E8}"/>
            </a:ext>
          </a:extLst>
        </xdr:cNvPr>
        <xdr:cNvCxnSpPr/>
      </xdr:nvCxnSpPr>
      <xdr:spPr>
        <a:xfrm>
          <a:off x="13703300" y="7160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31115</xdr:rowOff>
    </xdr:from>
    <xdr:to>
      <xdr:col>67</xdr:col>
      <xdr:colOff>101600</xdr:colOff>
      <xdr:row>41</xdr:row>
      <xdr:rowOff>132715</xdr:rowOff>
    </xdr:to>
    <xdr:sp macro="" textlink="">
      <xdr:nvSpPr>
        <xdr:cNvPr id="543" name="楕円 542">
          <a:extLst>
            <a:ext uri="{FF2B5EF4-FFF2-40B4-BE49-F238E27FC236}">
              <a16:creationId xmlns:a16="http://schemas.microsoft.com/office/drawing/2014/main" id="{194735F0-683F-453E-9A70-F913E59C4244}"/>
            </a:ext>
          </a:extLst>
        </xdr:cNvPr>
        <xdr:cNvSpPr/>
      </xdr:nvSpPr>
      <xdr:spPr>
        <a:xfrm>
          <a:off x="12763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81915</xdr:rowOff>
    </xdr:from>
    <xdr:to>
      <xdr:col>71</xdr:col>
      <xdr:colOff>177800</xdr:colOff>
      <xdr:row>41</xdr:row>
      <xdr:rowOff>131445</xdr:rowOff>
    </xdr:to>
    <xdr:cxnSp macro="">
      <xdr:nvCxnSpPr>
        <xdr:cNvPr id="544" name="直線コネクタ 543">
          <a:extLst>
            <a:ext uri="{FF2B5EF4-FFF2-40B4-BE49-F238E27FC236}">
              <a16:creationId xmlns:a16="http://schemas.microsoft.com/office/drawing/2014/main" id="{30E0E0FC-302F-41FE-B287-8D0BCB6A7D3B}"/>
            </a:ext>
          </a:extLst>
        </xdr:cNvPr>
        <xdr:cNvCxnSpPr/>
      </xdr:nvCxnSpPr>
      <xdr:spPr>
        <a:xfrm>
          <a:off x="12814300" y="711136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D22E68CB-96B6-445C-8343-A8CD94EDA531}"/>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88C1503F-0917-441A-8EDC-1BC8F0924EC7}"/>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3791F1BD-0E74-47D8-98D8-100545D58285}"/>
            </a:ext>
          </a:extLst>
        </xdr:cNvPr>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30C72459-099B-40F0-A01C-C70F9E00BA79}"/>
            </a:ext>
          </a:extLst>
        </xdr:cNvPr>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55262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DD073DFB-7B31-4601-8521-D65A80A1B549}"/>
            </a:ext>
          </a:extLst>
        </xdr:cNvPr>
        <xdr:cNvSpPr txBox="1"/>
      </xdr:nvSpPr>
      <xdr:spPr>
        <a:xfrm>
          <a:off x="15266044" y="725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1922</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EEF9F6BB-AEA3-4D46-810C-E8A87DC2F7C9}"/>
            </a:ext>
          </a:extLst>
        </xdr:cNvPr>
        <xdr:cNvSpPr txBox="1"/>
      </xdr:nvSpPr>
      <xdr:spPr>
        <a:xfrm>
          <a:off x="14389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1922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3D897E39-8C21-48CF-BCBD-8814FF3B43AD}"/>
            </a:ext>
          </a:extLst>
        </xdr:cNvPr>
        <xdr:cNvSpPr txBox="1"/>
      </xdr:nvSpPr>
      <xdr:spPr>
        <a:xfrm>
          <a:off x="135007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123842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DB18243A-E215-404E-8954-A1BEF5977090}"/>
            </a:ext>
          </a:extLst>
        </xdr:cNvPr>
        <xdr:cNvSpPr txBox="1"/>
      </xdr:nvSpPr>
      <xdr:spPr>
        <a:xfrm>
          <a:off x="126117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2D5E649-BBA4-44FF-B8D9-5C3701120D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175A2F2-B22C-4453-93DB-2976690B377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8F7015AE-DA92-4A78-9D1A-252AA48994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B9291D04-48E0-484E-8424-E332954CD2F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63445614-80D5-4316-AC33-0AAA8D902D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691937EF-BEB7-419F-975A-464A250475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6ACA9EC4-1DE6-4F2C-9AF7-72D8A9BBAA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2A5887F6-E979-40D8-87F7-C2CDE0705D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B87FC1E-9D2F-4C8F-A1CB-BF696A0602D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9CA723D-7994-4F6D-9B7F-BC072A089A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FECDE42C-0D7A-444B-96E6-5DD4B83FA1E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a:extLst>
            <a:ext uri="{FF2B5EF4-FFF2-40B4-BE49-F238E27FC236}">
              <a16:creationId xmlns:a16="http://schemas.microsoft.com/office/drawing/2014/main" id="{8EA76C4B-3566-4C89-86D0-5A181564855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5C5A1757-CDBE-44AE-A7B3-EF14AB247FD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a:extLst>
            <a:ext uri="{FF2B5EF4-FFF2-40B4-BE49-F238E27FC236}">
              <a16:creationId xmlns:a16="http://schemas.microsoft.com/office/drawing/2014/main" id="{CBD0A0C3-4E3B-4925-8927-B74C91F8344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43806FAA-E2E7-4230-9C36-2A6C17B36DA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a:extLst>
            <a:ext uri="{FF2B5EF4-FFF2-40B4-BE49-F238E27FC236}">
              <a16:creationId xmlns:a16="http://schemas.microsoft.com/office/drawing/2014/main" id="{A99DA5BE-5E25-4C1A-AAE1-A26EAA08016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9778062A-412F-4FDB-A9F6-BDE88C7315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a:extLst>
            <a:ext uri="{FF2B5EF4-FFF2-40B4-BE49-F238E27FC236}">
              <a16:creationId xmlns:a16="http://schemas.microsoft.com/office/drawing/2014/main" id="{CE242988-FA6D-4FBE-BF0B-A094EBD5278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A40D7F96-8074-45D8-ADB5-C62FD1E6A6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E64F8C3-350B-470B-9B55-1FDCBDEEFC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1A30B309-84DB-44E6-9B4B-5715B79A26D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574" name="直線コネクタ 573">
          <a:extLst>
            <a:ext uri="{FF2B5EF4-FFF2-40B4-BE49-F238E27FC236}">
              <a16:creationId xmlns:a16="http://schemas.microsoft.com/office/drawing/2014/main" id="{223E8E52-C9A2-46EC-BB40-334013B0D2BE}"/>
            </a:ext>
          </a:extLst>
        </xdr:cNvPr>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BB04ED38-CBDA-4770-A1E9-D4C2CC69F4C3}"/>
            </a:ext>
          </a:extLst>
        </xdr:cNvPr>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576" name="直線コネクタ 575">
          <a:extLst>
            <a:ext uri="{FF2B5EF4-FFF2-40B4-BE49-F238E27FC236}">
              <a16:creationId xmlns:a16="http://schemas.microsoft.com/office/drawing/2014/main" id="{F08159B8-8045-425C-83C2-C25C4928B166}"/>
            </a:ext>
          </a:extLst>
        </xdr:cNvPr>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8E7C234C-300E-4A93-B4E1-3C7E23862A5B}"/>
            </a:ext>
          </a:extLst>
        </xdr:cNvPr>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578" name="直線コネクタ 577">
          <a:extLst>
            <a:ext uri="{FF2B5EF4-FFF2-40B4-BE49-F238E27FC236}">
              <a16:creationId xmlns:a16="http://schemas.microsoft.com/office/drawing/2014/main" id="{6391626B-4C5E-49C2-86C9-9B53C171DC71}"/>
            </a:ext>
          </a:extLst>
        </xdr:cNvPr>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579" name="【一般廃棄物処理施設】&#10;一人当たり有形固定資産（償却資産）額平均値テキスト">
          <a:extLst>
            <a:ext uri="{FF2B5EF4-FFF2-40B4-BE49-F238E27FC236}">
              <a16:creationId xmlns:a16="http://schemas.microsoft.com/office/drawing/2014/main" id="{0E808789-4EAB-46D9-8816-A07CA00ADEC5}"/>
            </a:ext>
          </a:extLst>
        </xdr:cNvPr>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580" name="フローチャート: 判断 579">
          <a:extLst>
            <a:ext uri="{FF2B5EF4-FFF2-40B4-BE49-F238E27FC236}">
              <a16:creationId xmlns:a16="http://schemas.microsoft.com/office/drawing/2014/main" id="{5D48C48B-5A2F-4109-9D50-1C9769E6DB18}"/>
            </a:ext>
          </a:extLst>
        </xdr:cNvPr>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581" name="フローチャート: 判断 580">
          <a:extLst>
            <a:ext uri="{FF2B5EF4-FFF2-40B4-BE49-F238E27FC236}">
              <a16:creationId xmlns:a16="http://schemas.microsoft.com/office/drawing/2014/main" id="{2B68AA6B-6E5D-4D4F-9137-076CF96D0981}"/>
            </a:ext>
          </a:extLst>
        </xdr:cNvPr>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582" name="フローチャート: 判断 581">
          <a:extLst>
            <a:ext uri="{FF2B5EF4-FFF2-40B4-BE49-F238E27FC236}">
              <a16:creationId xmlns:a16="http://schemas.microsoft.com/office/drawing/2014/main" id="{C441C7D1-EA22-4B87-B0BD-2BD105433D1E}"/>
            </a:ext>
          </a:extLst>
        </xdr:cNvPr>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583" name="フローチャート: 判断 582">
          <a:extLst>
            <a:ext uri="{FF2B5EF4-FFF2-40B4-BE49-F238E27FC236}">
              <a16:creationId xmlns:a16="http://schemas.microsoft.com/office/drawing/2014/main" id="{ABB17C64-4087-4ACC-9E1C-7DFFC6D1AFF2}"/>
            </a:ext>
          </a:extLst>
        </xdr:cNvPr>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584" name="フローチャート: 判断 583">
          <a:extLst>
            <a:ext uri="{FF2B5EF4-FFF2-40B4-BE49-F238E27FC236}">
              <a16:creationId xmlns:a16="http://schemas.microsoft.com/office/drawing/2014/main" id="{3BF1C0BF-8C52-434B-B4F7-010D94EFF2F7}"/>
            </a:ext>
          </a:extLst>
        </xdr:cNvPr>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F6CD3EA-2379-4C8D-90D1-E1CB8ABEA9B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39908C4-C6DA-44CC-A800-8CB5D310948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1D83129-AA2F-4256-98EC-3A7EBD7A90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0EDB352-1B8F-4AAA-904C-F6370EA2CB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E7C4A1C-8275-4B61-88BC-5A5455400DF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56860</xdr:rowOff>
    </xdr:from>
    <xdr:to>
      <xdr:col>116</xdr:col>
      <xdr:colOff>114300</xdr:colOff>
      <xdr:row>41</xdr:row>
      <xdr:rowOff>158460</xdr:rowOff>
    </xdr:to>
    <xdr:sp macro="" textlink="">
      <xdr:nvSpPr>
        <xdr:cNvPr id="590" name="楕円 589">
          <a:extLst>
            <a:ext uri="{FF2B5EF4-FFF2-40B4-BE49-F238E27FC236}">
              <a16:creationId xmlns:a16="http://schemas.microsoft.com/office/drawing/2014/main" id="{8B7B4394-F0A4-442D-BC03-CFB2E1DDF73F}"/>
            </a:ext>
          </a:extLst>
        </xdr:cNvPr>
        <xdr:cNvSpPr/>
      </xdr:nvSpPr>
      <xdr:spPr>
        <a:xfrm>
          <a:off x="22110700" y="70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143237</xdr:rowOff>
    </xdr:from>
    <xdr:ext cx="469744" cy="259045"/>
    <xdr:sp macro="" textlink="">
      <xdr:nvSpPr>
        <xdr:cNvPr id="591" name="【一般廃棄物処理施設】&#10;一人当たり有形固定資産（償却資産）額該当値テキスト">
          <a:extLst>
            <a:ext uri="{FF2B5EF4-FFF2-40B4-BE49-F238E27FC236}">
              <a16:creationId xmlns:a16="http://schemas.microsoft.com/office/drawing/2014/main" id="{8B4498DC-8556-48C3-B0BB-7661335BDBD4}"/>
            </a:ext>
          </a:extLst>
        </xdr:cNvPr>
        <xdr:cNvSpPr txBox="1"/>
      </xdr:nvSpPr>
      <xdr:spPr>
        <a:xfrm>
          <a:off x="22199600" y="700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57372</xdr:rowOff>
    </xdr:from>
    <xdr:to>
      <xdr:col>112</xdr:col>
      <xdr:colOff>38100</xdr:colOff>
      <xdr:row>41</xdr:row>
      <xdr:rowOff>158972</xdr:rowOff>
    </xdr:to>
    <xdr:sp macro="" textlink="">
      <xdr:nvSpPr>
        <xdr:cNvPr id="592" name="楕円 591">
          <a:extLst>
            <a:ext uri="{FF2B5EF4-FFF2-40B4-BE49-F238E27FC236}">
              <a16:creationId xmlns:a16="http://schemas.microsoft.com/office/drawing/2014/main" id="{0DBE29E6-BD95-42F8-A499-22FF9E6198B5}"/>
            </a:ext>
          </a:extLst>
        </xdr:cNvPr>
        <xdr:cNvSpPr/>
      </xdr:nvSpPr>
      <xdr:spPr>
        <a:xfrm>
          <a:off x="21272500" y="70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107660</xdr:rowOff>
    </xdr:from>
    <xdr:to>
      <xdr:col>116</xdr:col>
      <xdr:colOff>63500</xdr:colOff>
      <xdr:row>41</xdr:row>
      <xdr:rowOff>108172</xdr:rowOff>
    </xdr:to>
    <xdr:cxnSp macro="">
      <xdr:nvCxnSpPr>
        <xdr:cNvPr id="593" name="直線コネクタ 592">
          <a:extLst>
            <a:ext uri="{FF2B5EF4-FFF2-40B4-BE49-F238E27FC236}">
              <a16:creationId xmlns:a16="http://schemas.microsoft.com/office/drawing/2014/main" id="{F954B95B-8673-4734-A00D-E2952D051180}"/>
            </a:ext>
          </a:extLst>
        </xdr:cNvPr>
        <xdr:cNvCxnSpPr/>
      </xdr:nvCxnSpPr>
      <xdr:spPr>
        <a:xfrm flipV="1">
          <a:off x="21323300" y="7137110"/>
          <a:ext cx="838200" cy="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8177</xdr:rowOff>
    </xdr:from>
    <xdr:to>
      <xdr:col>107</xdr:col>
      <xdr:colOff>101600</xdr:colOff>
      <xdr:row>41</xdr:row>
      <xdr:rowOff>109777</xdr:rowOff>
    </xdr:to>
    <xdr:sp macro="" textlink="">
      <xdr:nvSpPr>
        <xdr:cNvPr id="594" name="楕円 593">
          <a:extLst>
            <a:ext uri="{FF2B5EF4-FFF2-40B4-BE49-F238E27FC236}">
              <a16:creationId xmlns:a16="http://schemas.microsoft.com/office/drawing/2014/main" id="{813F0427-4093-4A49-A9A0-23236D34D847}"/>
            </a:ext>
          </a:extLst>
        </xdr:cNvPr>
        <xdr:cNvSpPr/>
      </xdr:nvSpPr>
      <xdr:spPr>
        <a:xfrm>
          <a:off x="20383500" y="70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58977</xdr:rowOff>
    </xdr:from>
    <xdr:to>
      <xdr:col>111</xdr:col>
      <xdr:colOff>177800</xdr:colOff>
      <xdr:row>41</xdr:row>
      <xdr:rowOff>108172</xdr:rowOff>
    </xdr:to>
    <xdr:cxnSp macro="">
      <xdr:nvCxnSpPr>
        <xdr:cNvPr id="595" name="直線コネクタ 594">
          <a:extLst>
            <a:ext uri="{FF2B5EF4-FFF2-40B4-BE49-F238E27FC236}">
              <a16:creationId xmlns:a16="http://schemas.microsoft.com/office/drawing/2014/main" id="{151C5A7B-E96D-4EB0-98F3-208B4F61E48F}"/>
            </a:ext>
          </a:extLst>
        </xdr:cNvPr>
        <xdr:cNvCxnSpPr/>
      </xdr:nvCxnSpPr>
      <xdr:spPr>
        <a:xfrm>
          <a:off x="20434300" y="7088427"/>
          <a:ext cx="889000" cy="4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9727</xdr:rowOff>
    </xdr:from>
    <xdr:to>
      <xdr:col>102</xdr:col>
      <xdr:colOff>165100</xdr:colOff>
      <xdr:row>41</xdr:row>
      <xdr:rowOff>111327</xdr:rowOff>
    </xdr:to>
    <xdr:sp macro="" textlink="">
      <xdr:nvSpPr>
        <xdr:cNvPr id="596" name="楕円 595">
          <a:extLst>
            <a:ext uri="{FF2B5EF4-FFF2-40B4-BE49-F238E27FC236}">
              <a16:creationId xmlns:a16="http://schemas.microsoft.com/office/drawing/2014/main" id="{B2BE49AF-AF89-4A89-9937-638E9272D2F4}"/>
            </a:ext>
          </a:extLst>
        </xdr:cNvPr>
        <xdr:cNvSpPr/>
      </xdr:nvSpPr>
      <xdr:spPr>
        <a:xfrm>
          <a:off x="19494500" y="70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58977</xdr:rowOff>
    </xdr:from>
    <xdr:to>
      <xdr:col>107</xdr:col>
      <xdr:colOff>50800</xdr:colOff>
      <xdr:row>41</xdr:row>
      <xdr:rowOff>60527</xdr:rowOff>
    </xdr:to>
    <xdr:cxnSp macro="">
      <xdr:nvCxnSpPr>
        <xdr:cNvPr id="597" name="直線コネクタ 596">
          <a:extLst>
            <a:ext uri="{FF2B5EF4-FFF2-40B4-BE49-F238E27FC236}">
              <a16:creationId xmlns:a16="http://schemas.microsoft.com/office/drawing/2014/main" id="{BEAB336A-ACF9-4C8B-B7AF-B4D34E025E87}"/>
            </a:ext>
          </a:extLst>
        </xdr:cNvPr>
        <xdr:cNvCxnSpPr/>
      </xdr:nvCxnSpPr>
      <xdr:spPr>
        <a:xfrm flipV="1">
          <a:off x="19545300" y="7088427"/>
          <a:ext cx="889000" cy="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10852</xdr:rowOff>
    </xdr:from>
    <xdr:to>
      <xdr:col>98</xdr:col>
      <xdr:colOff>38100</xdr:colOff>
      <xdr:row>41</xdr:row>
      <xdr:rowOff>112452</xdr:rowOff>
    </xdr:to>
    <xdr:sp macro="" textlink="">
      <xdr:nvSpPr>
        <xdr:cNvPr id="598" name="楕円 597">
          <a:extLst>
            <a:ext uri="{FF2B5EF4-FFF2-40B4-BE49-F238E27FC236}">
              <a16:creationId xmlns:a16="http://schemas.microsoft.com/office/drawing/2014/main" id="{A350C572-30CE-45C0-BFD7-C69A302F8385}"/>
            </a:ext>
          </a:extLst>
        </xdr:cNvPr>
        <xdr:cNvSpPr/>
      </xdr:nvSpPr>
      <xdr:spPr>
        <a:xfrm>
          <a:off x="186055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60527</xdr:rowOff>
    </xdr:from>
    <xdr:to>
      <xdr:col>102</xdr:col>
      <xdr:colOff>114300</xdr:colOff>
      <xdr:row>41</xdr:row>
      <xdr:rowOff>61652</xdr:rowOff>
    </xdr:to>
    <xdr:cxnSp macro="">
      <xdr:nvCxnSpPr>
        <xdr:cNvPr id="599" name="直線コネクタ 598">
          <a:extLst>
            <a:ext uri="{FF2B5EF4-FFF2-40B4-BE49-F238E27FC236}">
              <a16:creationId xmlns:a16="http://schemas.microsoft.com/office/drawing/2014/main" id="{8FDCD998-1288-4D90-A600-9D85D93C7A54}"/>
            </a:ext>
          </a:extLst>
        </xdr:cNvPr>
        <xdr:cNvCxnSpPr/>
      </xdr:nvCxnSpPr>
      <xdr:spPr>
        <a:xfrm flipV="1">
          <a:off x="18656300" y="7089977"/>
          <a:ext cx="8890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600" name="n_1aveValue【一般廃棄物処理施設】&#10;一人当たり有形固定資産（償却資産）額">
          <a:extLst>
            <a:ext uri="{FF2B5EF4-FFF2-40B4-BE49-F238E27FC236}">
              <a16:creationId xmlns:a16="http://schemas.microsoft.com/office/drawing/2014/main" id="{3BF0854B-7E02-4830-A102-45EC4EF4C654}"/>
            </a:ext>
          </a:extLst>
        </xdr:cNvPr>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601" name="n_2aveValue【一般廃棄物処理施設】&#10;一人当たり有形固定資産（償却資産）額">
          <a:extLst>
            <a:ext uri="{FF2B5EF4-FFF2-40B4-BE49-F238E27FC236}">
              <a16:creationId xmlns:a16="http://schemas.microsoft.com/office/drawing/2014/main" id="{5C194BB1-A804-4FFC-9E43-5C12236FBAD8}"/>
            </a:ext>
          </a:extLst>
        </xdr:cNvPr>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602" name="n_3aveValue【一般廃棄物処理施設】&#10;一人当たり有形固定資産（償却資産）額">
          <a:extLst>
            <a:ext uri="{FF2B5EF4-FFF2-40B4-BE49-F238E27FC236}">
              <a16:creationId xmlns:a16="http://schemas.microsoft.com/office/drawing/2014/main" id="{C058960F-9E7B-4306-AA25-3A71C38B23FF}"/>
            </a:ext>
          </a:extLst>
        </xdr:cNvPr>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603" name="n_4aveValue【一般廃棄物処理施設】&#10;一人当たり有形固定資産（償却資産）額">
          <a:extLst>
            <a:ext uri="{FF2B5EF4-FFF2-40B4-BE49-F238E27FC236}">
              <a16:creationId xmlns:a16="http://schemas.microsoft.com/office/drawing/2014/main" id="{507D8889-5F34-4DF8-9873-9DF2519AAE6D}"/>
            </a:ext>
          </a:extLst>
        </xdr:cNvPr>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150099</xdr:rowOff>
    </xdr:from>
    <xdr:ext cx="469744" cy="259045"/>
    <xdr:sp macro="" textlink="">
      <xdr:nvSpPr>
        <xdr:cNvPr id="604" name="n_1mainValue【一般廃棄物処理施設】&#10;一人当たり有形固定資産（償却資産）額">
          <a:extLst>
            <a:ext uri="{FF2B5EF4-FFF2-40B4-BE49-F238E27FC236}">
              <a16:creationId xmlns:a16="http://schemas.microsoft.com/office/drawing/2014/main" id="{8A436522-5747-4253-ABCD-EE13768334F9}"/>
            </a:ext>
          </a:extLst>
        </xdr:cNvPr>
        <xdr:cNvSpPr txBox="1"/>
      </xdr:nvSpPr>
      <xdr:spPr>
        <a:xfrm>
          <a:off x="21075728" y="717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100904</xdr:rowOff>
    </xdr:from>
    <xdr:ext cx="534377" cy="259045"/>
    <xdr:sp macro="" textlink="">
      <xdr:nvSpPr>
        <xdr:cNvPr id="605" name="n_2mainValue【一般廃棄物処理施設】&#10;一人当たり有形固定資産（償却資産）額">
          <a:extLst>
            <a:ext uri="{FF2B5EF4-FFF2-40B4-BE49-F238E27FC236}">
              <a16:creationId xmlns:a16="http://schemas.microsoft.com/office/drawing/2014/main" id="{E22425FB-5A41-446D-A624-464360491C78}"/>
            </a:ext>
          </a:extLst>
        </xdr:cNvPr>
        <xdr:cNvSpPr txBox="1"/>
      </xdr:nvSpPr>
      <xdr:spPr>
        <a:xfrm>
          <a:off x="20167111" y="71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102454</xdr:rowOff>
    </xdr:from>
    <xdr:ext cx="534377" cy="259045"/>
    <xdr:sp macro="" textlink="">
      <xdr:nvSpPr>
        <xdr:cNvPr id="606" name="n_3mainValue【一般廃棄物処理施設】&#10;一人当たり有形固定資産（償却資産）額">
          <a:extLst>
            <a:ext uri="{FF2B5EF4-FFF2-40B4-BE49-F238E27FC236}">
              <a16:creationId xmlns:a16="http://schemas.microsoft.com/office/drawing/2014/main" id="{C4C4E65E-3DA5-40D9-A72C-12A987F75410}"/>
            </a:ext>
          </a:extLst>
        </xdr:cNvPr>
        <xdr:cNvSpPr txBox="1"/>
      </xdr:nvSpPr>
      <xdr:spPr>
        <a:xfrm>
          <a:off x="19278111" y="713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103579</xdr:rowOff>
    </xdr:from>
    <xdr:ext cx="534377" cy="259045"/>
    <xdr:sp macro="" textlink="">
      <xdr:nvSpPr>
        <xdr:cNvPr id="607" name="n_4mainValue【一般廃棄物処理施設】&#10;一人当たり有形固定資産（償却資産）額">
          <a:extLst>
            <a:ext uri="{FF2B5EF4-FFF2-40B4-BE49-F238E27FC236}">
              <a16:creationId xmlns:a16="http://schemas.microsoft.com/office/drawing/2014/main" id="{D3A1D90E-8588-47D3-AD5A-62253B504DD4}"/>
            </a:ext>
          </a:extLst>
        </xdr:cNvPr>
        <xdr:cNvSpPr txBox="1"/>
      </xdr:nvSpPr>
      <xdr:spPr>
        <a:xfrm>
          <a:off x="18389111" y="7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D35BA525-2608-46D2-BF95-930F48E78A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E4933F8E-E34C-4E11-B197-8189CC142BB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CE00A97A-57DD-4B38-BE87-382035965A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E19CAECB-EB32-4454-B5DD-8E4A346AA7D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23E835CC-F732-4622-9A2D-3103127317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DC091711-AE80-4DBF-8806-6BACB0A8049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1C4E5662-4FE9-4005-9D3C-72492458FB9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909B9185-7143-4FB6-894C-C5011C20AB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8809603C-1C50-498B-81B6-EC655171D0A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12D12E4D-169C-4C8F-A69E-7812333B801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C96BE2FC-0826-4C82-BF43-F6CD756322B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C1E7BB2B-D9E5-4409-8F87-023B58287EA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57C0EEC0-DD78-4A33-B7ED-E03A1BA4F6D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B79BD691-9C93-43B9-A8B2-EB8E03994C3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2702A6CB-E464-4C7F-9D89-9592043D528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838B8054-4BE4-41E5-96D0-1E600003D8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55EB5ECA-3101-4212-9267-512AA1950C2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661474A1-2C06-4F63-AA37-E89351BEC14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EBC6812-84D3-4A2C-8178-1B19E65ED0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DA928958-5C67-40FD-8594-A5ADB13971A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662BE6DD-68A0-4833-AB72-72C107319FF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36565407-3B5B-4CFC-AB31-DFECB0BCEC0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E31BBD1A-82CF-47F2-B20F-0301CB14055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72C64C43-36CC-42A7-8AB0-1DCE3DD3B0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632" name="直線コネクタ 631">
          <a:extLst>
            <a:ext uri="{FF2B5EF4-FFF2-40B4-BE49-F238E27FC236}">
              <a16:creationId xmlns:a16="http://schemas.microsoft.com/office/drawing/2014/main" id="{BA5859FB-4B6A-4706-892F-6148D5FED694}"/>
            </a:ext>
          </a:extLst>
        </xdr:cNvPr>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A0599EB2-527C-47F9-B58E-298FA0276DF4}"/>
            </a:ext>
          </a:extLst>
        </xdr:cNvPr>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634" name="直線コネクタ 633">
          <a:extLst>
            <a:ext uri="{FF2B5EF4-FFF2-40B4-BE49-F238E27FC236}">
              <a16:creationId xmlns:a16="http://schemas.microsoft.com/office/drawing/2014/main" id="{CA5D828E-B70F-4DF2-84A7-95C784C105FF}"/>
            </a:ext>
          </a:extLst>
        </xdr:cNvPr>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635" name="【保健センター・保健所】&#10;有形固定資産減価償却率最大値テキスト">
          <a:extLst>
            <a:ext uri="{FF2B5EF4-FFF2-40B4-BE49-F238E27FC236}">
              <a16:creationId xmlns:a16="http://schemas.microsoft.com/office/drawing/2014/main" id="{99BA7FDD-4E61-4956-893F-F67DBEF6B539}"/>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636" name="直線コネクタ 635">
          <a:extLst>
            <a:ext uri="{FF2B5EF4-FFF2-40B4-BE49-F238E27FC236}">
              <a16:creationId xmlns:a16="http://schemas.microsoft.com/office/drawing/2014/main" id="{3755FB48-BCE5-45CC-9C89-181FD78A008D}"/>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F29BEF03-8A81-4A79-B27B-E664047F64FA}"/>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638" name="フローチャート: 判断 637">
          <a:extLst>
            <a:ext uri="{FF2B5EF4-FFF2-40B4-BE49-F238E27FC236}">
              <a16:creationId xmlns:a16="http://schemas.microsoft.com/office/drawing/2014/main" id="{ADF3A25E-DA71-4D1B-A7CC-4FA41E5C5B8C}"/>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639" name="フローチャート: 判断 638">
          <a:extLst>
            <a:ext uri="{FF2B5EF4-FFF2-40B4-BE49-F238E27FC236}">
              <a16:creationId xmlns:a16="http://schemas.microsoft.com/office/drawing/2014/main" id="{BE05D767-571C-4281-938A-E6FB3198474E}"/>
            </a:ext>
          </a:extLst>
        </xdr:cNvPr>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640" name="フローチャート: 判断 639">
          <a:extLst>
            <a:ext uri="{FF2B5EF4-FFF2-40B4-BE49-F238E27FC236}">
              <a16:creationId xmlns:a16="http://schemas.microsoft.com/office/drawing/2014/main" id="{563A25F0-0969-445C-BBFE-3F0782815ABB}"/>
            </a:ext>
          </a:extLst>
        </xdr:cNvPr>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641" name="フローチャート: 判断 640">
          <a:extLst>
            <a:ext uri="{FF2B5EF4-FFF2-40B4-BE49-F238E27FC236}">
              <a16:creationId xmlns:a16="http://schemas.microsoft.com/office/drawing/2014/main" id="{5D83A21B-039F-42DF-AEC4-781F735B7043}"/>
            </a:ext>
          </a:extLst>
        </xdr:cNvPr>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642" name="フローチャート: 判断 641">
          <a:extLst>
            <a:ext uri="{FF2B5EF4-FFF2-40B4-BE49-F238E27FC236}">
              <a16:creationId xmlns:a16="http://schemas.microsoft.com/office/drawing/2014/main" id="{EEEB7C77-B1A5-4E83-BA29-0663079EC275}"/>
            </a:ext>
          </a:extLst>
        </xdr:cNvPr>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34D7F082-B559-4AB0-993F-992D504A341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F61D336F-D12D-4CF5-B1B8-AFF6352D91E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FC585FD1-1D03-42F6-8B05-8BAD66B49B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E24A1FDF-0092-43F5-8576-1778F79C05E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E37E6E29-2426-47EE-A909-7211D55377A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80645</xdr:rowOff>
    </xdr:from>
    <xdr:to>
      <xdr:col>85</xdr:col>
      <xdr:colOff>177800</xdr:colOff>
      <xdr:row>60</xdr:row>
      <xdr:rowOff>10795</xdr:rowOff>
    </xdr:to>
    <xdr:sp macro="" textlink="">
      <xdr:nvSpPr>
        <xdr:cNvPr id="648" name="楕円 647">
          <a:extLst>
            <a:ext uri="{FF2B5EF4-FFF2-40B4-BE49-F238E27FC236}">
              <a16:creationId xmlns:a16="http://schemas.microsoft.com/office/drawing/2014/main" id="{72714006-B776-42B4-AC9B-28E2966DF029}"/>
            </a:ext>
          </a:extLst>
        </xdr:cNvPr>
        <xdr:cNvSpPr/>
      </xdr:nvSpPr>
      <xdr:spPr>
        <a:xfrm>
          <a:off x="162687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59072</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44DA407E-1998-4F26-A21D-26989B1E00AC}"/>
            </a:ext>
          </a:extLst>
        </xdr:cNvPr>
        <xdr:cNvSpPr txBox="1"/>
      </xdr:nvSpPr>
      <xdr:spPr>
        <a:xfrm>
          <a:off x="16357600" y="1017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42545</xdr:rowOff>
    </xdr:from>
    <xdr:to>
      <xdr:col>81</xdr:col>
      <xdr:colOff>101600</xdr:colOff>
      <xdr:row>59</xdr:row>
      <xdr:rowOff>144145</xdr:rowOff>
    </xdr:to>
    <xdr:sp macro="" textlink="">
      <xdr:nvSpPr>
        <xdr:cNvPr id="650" name="楕円 649">
          <a:extLst>
            <a:ext uri="{FF2B5EF4-FFF2-40B4-BE49-F238E27FC236}">
              <a16:creationId xmlns:a16="http://schemas.microsoft.com/office/drawing/2014/main" id="{589C27D0-A23A-40D4-A143-ECB779EDEE78}"/>
            </a:ext>
          </a:extLst>
        </xdr:cNvPr>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93345</xdr:rowOff>
    </xdr:from>
    <xdr:to>
      <xdr:col>85</xdr:col>
      <xdr:colOff>127000</xdr:colOff>
      <xdr:row>59</xdr:row>
      <xdr:rowOff>131445</xdr:rowOff>
    </xdr:to>
    <xdr:cxnSp macro="">
      <xdr:nvCxnSpPr>
        <xdr:cNvPr id="651" name="直線コネクタ 650">
          <a:extLst>
            <a:ext uri="{FF2B5EF4-FFF2-40B4-BE49-F238E27FC236}">
              <a16:creationId xmlns:a16="http://schemas.microsoft.com/office/drawing/2014/main" id="{0ABD519A-0E51-4135-9013-1615FC955578}"/>
            </a:ext>
          </a:extLst>
        </xdr:cNvPr>
        <xdr:cNvCxnSpPr/>
      </xdr:nvCxnSpPr>
      <xdr:spPr>
        <a:xfrm>
          <a:off x="15481300" y="102088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652" name="楕円 651">
          <a:extLst>
            <a:ext uri="{FF2B5EF4-FFF2-40B4-BE49-F238E27FC236}">
              <a16:creationId xmlns:a16="http://schemas.microsoft.com/office/drawing/2014/main" id="{B848E4A0-E084-43FE-9A3B-174A4D918CB8}"/>
            </a:ext>
          </a:extLst>
        </xdr:cNvPr>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59</xdr:row>
      <xdr:rowOff>93345</xdr:rowOff>
    </xdr:to>
    <xdr:cxnSp macro="">
      <xdr:nvCxnSpPr>
        <xdr:cNvPr id="653" name="直線コネクタ 652">
          <a:extLst>
            <a:ext uri="{FF2B5EF4-FFF2-40B4-BE49-F238E27FC236}">
              <a16:creationId xmlns:a16="http://schemas.microsoft.com/office/drawing/2014/main" id="{AF2D24D3-A866-41D2-881C-096E87D76444}"/>
            </a:ext>
          </a:extLst>
        </xdr:cNvPr>
        <xdr:cNvCxnSpPr/>
      </xdr:nvCxnSpPr>
      <xdr:spPr>
        <a:xfrm>
          <a:off x="14592300" y="1015174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156845</xdr:rowOff>
    </xdr:from>
    <xdr:to>
      <xdr:col>72</xdr:col>
      <xdr:colOff>38100</xdr:colOff>
      <xdr:row>59</xdr:row>
      <xdr:rowOff>86995</xdr:rowOff>
    </xdr:to>
    <xdr:sp macro="" textlink="">
      <xdr:nvSpPr>
        <xdr:cNvPr id="654" name="楕円 653">
          <a:extLst>
            <a:ext uri="{FF2B5EF4-FFF2-40B4-BE49-F238E27FC236}">
              <a16:creationId xmlns:a16="http://schemas.microsoft.com/office/drawing/2014/main" id="{46462652-5BBE-4FB1-8EF3-0B4E69ACDCD3}"/>
            </a:ext>
          </a:extLst>
        </xdr:cNvPr>
        <xdr:cNvSpPr/>
      </xdr:nvSpPr>
      <xdr:spPr>
        <a:xfrm>
          <a:off x="13652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36195</xdr:rowOff>
    </xdr:from>
    <xdr:to>
      <xdr:col>76</xdr:col>
      <xdr:colOff>114300</xdr:colOff>
      <xdr:row>59</xdr:row>
      <xdr:rowOff>36195</xdr:rowOff>
    </xdr:to>
    <xdr:cxnSp macro="">
      <xdr:nvCxnSpPr>
        <xdr:cNvPr id="655" name="直線コネクタ 654">
          <a:extLst>
            <a:ext uri="{FF2B5EF4-FFF2-40B4-BE49-F238E27FC236}">
              <a16:creationId xmlns:a16="http://schemas.microsoft.com/office/drawing/2014/main" id="{AAE75631-3740-46BD-8460-CC4FFEAB302A}"/>
            </a:ext>
          </a:extLst>
        </xdr:cNvPr>
        <xdr:cNvCxnSpPr/>
      </xdr:nvCxnSpPr>
      <xdr:spPr>
        <a:xfrm>
          <a:off x="13703300" y="10151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656" name="楕円 655">
          <a:extLst>
            <a:ext uri="{FF2B5EF4-FFF2-40B4-BE49-F238E27FC236}">
              <a16:creationId xmlns:a16="http://schemas.microsoft.com/office/drawing/2014/main" id="{8A81495F-107D-4CC3-9DEC-BD1D31FF0E89}"/>
            </a:ext>
          </a:extLst>
        </xdr:cNvPr>
        <xdr:cNvSpPr/>
      </xdr:nvSpPr>
      <xdr:spPr>
        <a:xfrm>
          <a:off x="12763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36195</xdr:rowOff>
    </xdr:to>
    <xdr:cxnSp macro="">
      <xdr:nvCxnSpPr>
        <xdr:cNvPr id="657" name="直線コネクタ 656">
          <a:extLst>
            <a:ext uri="{FF2B5EF4-FFF2-40B4-BE49-F238E27FC236}">
              <a16:creationId xmlns:a16="http://schemas.microsoft.com/office/drawing/2014/main" id="{E9968A9C-EFC2-40CA-B9E4-3BBA4AA28507}"/>
            </a:ext>
          </a:extLst>
        </xdr:cNvPr>
        <xdr:cNvCxnSpPr/>
      </xdr:nvCxnSpPr>
      <xdr:spPr>
        <a:xfrm>
          <a:off x="12814300" y="1007554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7403746F-F2E7-4885-8471-DA530D9C3AE9}"/>
            </a:ext>
          </a:extLst>
        </xdr:cNvPr>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90235652-6BE0-456C-8298-B9CE0F82EEAA}"/>
            </a:ext>
          </a:extLst>
        </xdr:cNvPr>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3B5269D7-119D-4293-AB86-8A0E1E9F2C4B}"/>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168292</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AFC7056D-B38D-46F4-AC66-4EEF7166903B}"/>
            </a:ext>
          </a:extLst>
        </xdr:cNvPr>
        <xdr:cNvSpPr txBox="1"/>
      </xdr:nvSpPr>
      <xdr:spPr>
        <a:xfrm>
          <a:off x="12611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135272</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21DC49AD-3D4B-4CD5-B399-D5D3098F85C3}"/>
            </a:ext>
          </a:extLst>
        </xdr:cNvPr>
        <xdr:cNvSpPr txBox="1"/>
      </xdr:nvSpPr>
      <xdr:spPr>
        <a:xfrm>
          <a:off x="152660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78122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EA35C8BF-F6F6-43C3-B064-A693534FC09B}"/>
            </a:ext>
          </a:extLst>
        </xdr:cNvPr>
        <xdr:cNvSpPr txBox="1"/>
      </xdr:nvSpPr>
      <xdr:spPr>
        <a:xfrm>
          <a:off x="14389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78122</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75DFCF90-B0A0-41F1-A92B-C7AE2E1A16AE}"/>
            </a:ext>
          </a:extLst>
        </xdr:cNvPr>
        <xdr:cNvSpPr txBox="1"/>
      </xdr:nvSpPr>
      <xdr:spPr>
        <a:xfrm>
          <a:off x="13500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1922</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12FCCBC3-82DF-43DF-A417-2CCF1F21B51D}"/>
            </a:ext>
          </a:extLst>
        </xdr:cNvPr>
        <xdr:cNvSpPr txBox="1"/>
      </xdr:nvSpPr>
      <xdr:spPr>
        <a:xfrm>
          <a:off x="12611744"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AB25F291-0D54-41F6-80B1-C6FB63C8B2A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E8602034-8189-4C4A-A817-E2E331AD37D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121291ED-F567-4D5C-9CDF-5FECD39BD7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1EC8BC3-9073-49AB-99ED-C2274B6448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24DA519E-3BC8-467C-9614-F6149C4195A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6A6431A4-91FF-40A6-A676-C8685DA6264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336F1771-4BE3-41CA-8503-25F37402F24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F40BCB8F-7499-4FA3-B892-89FF638F54F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BE89E18-96FA-4142-9CAB-D82D89754CD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A785CE65-B156-43FB-9215-F1FB306553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a:extLst>
            <a:ext uri="{FF2B5EF4-FFF2-40B4-BE49-F238E27FC236}">
              <a16:creationId xmlns:a16="http://schemas.microsoft.com/office/drawing/2014/main" id="{06EE610C-3F3C-483C-8F0E-E6FCB67104E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a:extLst>
            <a:ext uri="{FF2B5EF4-FFF2-40B4-BE49-F238E27FC236}">
              <a16:creationId xmlns:a16="http://schemas.microsoft.com/office/drawing/2014/main" id="{E1FB57B9-CF74-484B-A6AC-8621D60C1AB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a:extLst>
            <a:ext uri="{FF2B5EF4-FFF2-40B4-BE49-F238E27FC236}">
              <a16:creationId xmlns:a16="http://schemas.microsoft.com/office/drawing/2014/main" id="{27EEAD29-EC0F-4C24-8CF7-0DA3AFA0EAC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a:extLst>
            <a:ext uri="{FF2B5EF4-FFF2-40B4-BE49-F238E27FC236}">
              <a16:creationId xmlns:a16="http://schemas.microsoft.com/office/drawing/2014/main" id="{D56101BD-E792-4B0C-AB78-B3AE4A931B32}"/>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a:extLst>
            <a:ext uri="{FF2B5EF4-FFF2-40B4-BE49-F238E27FC236}">
              <a16:creationId xmlns:a16="http://schemas.microsoft.com/office/drawing/2014/main" id="{2B2423CD-2488-4216-BD53-6B2E06A7106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a:extLst>
            <a:ext uri="{FF2B5EF4-FFF2-40B4-BE49-F238E27FC236}">
              <a16:creationId xmlns:a16="http://schemas.microsoft.com/office/drawing/2014/main" id="{44F16B32-03A6-482F-A8CB-1766795F2BE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a:extLst>
            <a:ext uri="{FF2B5EF4-FFF2-40B4-BE49-F238E27FC236}">
              <a16:creationId xmlns:a16="http://schemas.microsoft.com/office/drawing/2014/main" id="{B3E9C385-5E62-4865-B648-3B6E92E02BC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a:extLst>
            <a:ext uri="{FF2B5EF4-FFF2-40B4-BE49-F238E27FC236}">
              <a16:creationId xmlns:a16="http://schemas.microsoft.com/office/drawing/2014/main" id="{71322238-B893-4DF5-8A46-11C1B22334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a:extLst>
            <a:ext uri="{FF2B5EF4-FFF2-40B4-BE49-F238E27FC236}">
              <a16:creationId xmlns:a16="http://schemas.microsoft.com/office/drawing/2014/main" id="{2DB42636-C1E9-4B66-A443-98E91A2D52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a:extLst>
            <a:ext uri="{FF2B5EF4-FFF2-40B4-BE49-F238E27FC236}">
              <a16:creationId xmlns:a16="http://schemas.microsoft.com/office/drawing/2014/main" id="{46FAB09F-E92E-42A5-B457-E58BAD3DBA6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a:extLst>
            <a:ext uri="{FF2B5EF4-FFF2-40B4-BE49-F238E27FC236}">
              <a16:creationId xmlns:a16="http://schemas.microsoft.com/office/drawing/2014/main" id="{7D296754-90B1-47D7-AE5A-774CB0F6F5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687" name="直線コネクタ 686">
          <a:extLst>
            <a:ext uri="{FF2B5EF4-FFF2-40B4-BE49-F238E27FC236}">
              <a16:creationId xmlns:a16="http://schemas.microsoft.com/office/drawing/2014/main" id="{BC11D796-D28C-4522-8EF6-E40F2803774D}"/>
            </a:ext>
          </a:extLst>
        </xdr:cNvPr>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688" name="【保健センター・保健所】&#10;一人当たり面積最小値テキスト">
          <a:extLst>
            <a:ext uri="{FF2B5EF4-FFF2-40B4-BE49-F238E27FC236}">
              <a16:creationId xmlns:a16="http://schemas.microsoft.com/office/drawing/2014/main" id="{51680282-DF6B-4F63-92C9-4535D53C3256}"/>
            </a:ext>
          </a:extLst>
        </xdr:cNvPr>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689" name="直線コネクタ 688">
          <a:extLst>
            <a:ext uri="{FF2B5EF4-FFF2-40B4-BE49-F238E27FC236}">
              <a16:creationId xmlns:a16="http://schemas.microsoft.com/office/drawing/2014/main" id="{7EFE6C1E-C235-4308-8F07-470593B66646}"/>
            </a:ext>
          </a:extLst>
        </xdr:cNvPr>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690" name="【保健センター・保健所】&#10;一人当たり面積最大値テキスト">
          <a:extLst>
            <a:ext uri="{FF2B5EF4-FFF2-40B4-BE49-F238E27FC236}">
              <a16:creationId xmlns:a16="http://schemas.microsoft.com/office/drawing/2014/main" id="{AF523776-382C-43F8-8A47-0A7E450163D3}"/>
            </a:ext>
          </a:extLst>
        </xdr:cNvPr>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691" name="直線コネクタ 690">
          <a:extLst>
            <a:ext uri="{FF2B5EF4-FFF2-40B4-BE49-F238E27FC236}">
              <a16:creationId xmlns:a16="http://schemas.microsoft.com/office/drawing/2014/main" id="{9F7003C0-FBD6-49FF-895D-EA8A3F7D2660}"/>
            </a:ext>
          </a:extLst>
        </xdr:cNvPr>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80789</xdr:rowOff>
    </xdr:from>
    <xdr:ext cx="469744" cy="259045"/>
    <xdr:sp macro="" textlink="">
      <xdr:nvSpPr>
        <xdr:cNvPr id="692" name="【保健センター・保健所】&#10;一人当たり面積平均値テキスト">
          <a:extLst>
            <a:ext uri="{FF2B5EF4-FFF2-40B4-BE49-F238E27FC236}">
              <a16:creationId xmlns:a16="http://schemas.microsoft.com/office/drawing/2014/main" id="{097B9EF9-601A-4162-8FFF-BF2FD6071CBB}"/>
            </a:ext>
          </a:extLst>
        </xdr:cNvPr>
        <xdr:cNvSpPr txBox="1"/>
      </xdr:nvSpPr>
      <xdr:spPr>
        <a:xfrm>
          <a:off x="22199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693" name="フローチャート: 判断 692">
          <a:extLst>
            <a:ext uri="{FF2B5EF4-FFF2-40B4-BE49-F238E27FC236}">
              <a16:creationId xmlns:a16="http://schemas.microsoft.com/office/drawing/2014/main" id="{E424670D-1601-401D-9F64-1F2FB923E6B4}"/>
            </a:ext>
          </a:extLst>
        </xdr:cNvPr>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694" name="フローチャート: 判断 693">
          <a:extLst>
            <a:ext uri="{FF2B5EF4-FFF2-40B4-BE49-F238E27FC236}">
              <a16:creationId xmlns:a16="http://schemas.microsoft.com/office/drawing/2014/main" id="{0E989A22-96A1-4BE7-AB38-B8557CC482AD}"/>
            </a:ext>
          </a:extLst>
        </xdr:cNvPr>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5" name="フローチャート: 判断 694">
          <a:extLst>
            <a:ext uri="{FF2B5EF4-FFF2-40B4-BE49-F238E27FC236}">
              <a16:creationId xmlns:a16="http://schemas.microsoft.com/office/drawing/2014/main" id="{D4990ABF-A82D-469F-B491-CDC0E260FE93}"/>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696" name="フローチャート: 判断 695">
          <a:extLst>
            <a:ext uri="{FF2B5EF4-FFF2-40B4-BE49-F238E27FC236}">
              <a16:creationId xmlns:a16="http://schemas.microsoft.com/office/drawing/2014/main" id="{A62E8299-32D7-4A61-B1B9-C2E373209EFE}"/>
            </a:ext>
          </a:extLst>
        </xdr:cNvPr>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697" name="フローチャート: 判断 696">
          <a:extLst>
            <a:ext uri="{FF2B5EF4-FFF2-40B4-BE49-F238E27FC236}">
              <a16:creationId xmlns:a16="http://schemas.microsoft.com/office/drawing/2014/main" id="{74FE492B-1621-496E-9E29-1B442E60F6CA}"/>
            </a:ext>
          </a:extLst>
        </xdr:cNvPr>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A0CBDB2F-DBC2-45D2-8E01-62FD907E4E1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165969F-55BF-4497-8C7C-3502A77292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2528BF9-B98A-46C9-BE4D-66DA4428195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514BD55-5EFF-4F57-B3C8-F80EC440D7A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3EE3CA77-594E-4107-9BDE-0E295FAA27B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38354</xdr:rowOff>
    </xdr:from>
    <xdr:to>
      <xdr:col>116</xdr:col>
      <xdr:colOff>114300</xdr:colOff>
      <xdr:row>61</xdr:row>
      <xdr:rowOff>139954</xdr:rowOff>
    </xdr:to>
    <xdr:sp macro="" textlink="">
      <xdr:nvSpPr>
        <xdr:cNvPr id="703" name="楕円 702">
          <a:extLst>
            <a:ext uri="{FF2B5EF4-FFF2-40B4-BE49-F238E27FC236}">
              <a16:creationId xmlns:a16="http://schemas.microsoft.com/office/drawing/2014/main" id="{56CA22AB-406B-48D6-BE30-593BBF6F9030}"/>
            </a:ext>
          </a:extLst>
        </xdr:cNvPr>
        <xdr:cNvSpPr/>
      </xdr:nvSpPr>
      <xdr:spPr>
        <a:xfrm>
          <a:off x="221107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61231</xdr:rowOff>
    </xdr:from>
    <xdr:ext cx="469744" cy="259045"/>
    <xdr:sp macro="" textlink="">
      <xdr:nvSpPr>
        <xdr:cNvPr id="704" name="【保健センター・保健所】&#10;一人当たり面積該当値テキスト">
          <a:extLst>
            <a:ext uri="{FF2B5EF4-FFF2-40B4-BE49-F238E27FC236}">
              <a16:creationId xmlns:a16="http://schemas.microsoft.com/office/drawing/2014/main" id="{761EC522-F1D7-4838-8DC6-DD11A84CAC78}"/>
            </a:ext>
          </a:extLst>
        </xdr:cNvPr>
        <xdr:cNvSpPr txBox="1"/>
      </xdr:nvSpPr>
      <xdr:spPr>
        <a:xfrm>
          <a:off x="22199600" y="103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47498</xdr:rowOff>
    </xdr:from>
    <xdr:to>
      <xdr:col>112</xdr:col>
      <xdr:colOff>38100</xdr:colOff>
      <xdr:row>61</xdr:row>
      <xdr:rowOff>149098</xdr:rowOff>
    </xdr:to>
    <xdr:sp macro="" textlink="">
      <xdr:nvSpPr>
        <xdr:cNvPr id="705" name="楕円 704">
          <a:extLst>
            <a:ext uri="{FF2B5EF4-FFF2-40B4-BE49-F238E27FC236}">
              <a16:creationId xmlns:a16="http://schemas.microsoft.com/office/drawing/2014/main" id="{F292D0E9-E25B-45F5-BF00-30AD115BA71F}"/>
            </a:ext>
          </a:extLst>
        </xdr:cNvPr>
        <xdr:cNvSpPr/>
      </xdr:nvSpPr>
      <xdr:spPr>
        <a:xfrm>
          <a:off x="212725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61</xdr:row>
      <xdr:rowOff>98298</xdr:rowOff>
    </xdr:to>
    <xdr:cxnSp macro="">
      <xdr:nvCxnSpPr>
        <xdr:cNvPr id="706" name="直線コネクタ 705">
          <a:extLst>
            <a:ext uri="{FF2B5EF4-FFF2-40B4-BE49-F238E27FC236}">
              <a16:creationId xmlns:a16="http://schemas.microsoft.com/office/drawing/2014/main" id="{70AF0E38-804A-4AF2-900E-496069AC7A54}"/>
            </a:ext>
          </a:extLst>
        </xdr:cNvPr>
        <xdr:cNvCxnSpPr/>
      </xdr:nvCxnSpPr>
      <xdr:spPr>
        <a:xfrm flipV="1">
          <a:off x="21323300" y="105476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56642</xdr:rowOff>
    </xdr:from>
    <xdr:to>
      <xdr:col>107</xdr:col>
      <xdr:colOff>101600</xdr:colOff>
      <xdr:row>61</xdr:row>
      <xdr:rowOff>158242</xdr:rowOff>
    </xdr:to>
    <xdr:sp macro="" textlink="">
      <xdr:nvSpPr>
        <xdr:cNvPr id="707" name="楕円 706">
          <a:extLst>
            <a:ext uri="{FF2B5EF4-FFF2-40B4-BE49-F238E27FC236}">
              <a16:creationId xmlns:a16="http://schemas.microsoft.com/office/drawing/2014/main" id="{D3ED4B73-2115-4B28-969E-2B7FA13C8F11}"/>
            </a:ext>
          </a:extLst>
        </xdr:cNvPr>
        <xdr:cNvSpPr/>
      </xdr:nvSpPr>
      <xdr:spPr>
        <a:xfrm>
          <a:off x="20383500" y="1051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98298</xdr:rowOff>
    </xdr:from>
    <xdr:to>
      <xdr:col>111</xdr:col>
      <xdr:colOff>177800</xdr:colOff>
      <xdr:row>61</xdr:row>
      <xdr:rowOff>107442</xdr:rowOff>
    </xdr:to>
    <xdr:cxnSp macro="">
      <xdr:nvCxnSpPr>
        <xdr:cNvPr id="708" name="直線コネクタ 707">
          <a:extLst>
            <a:ext uri="{FF2B5EF4-FFF2-40B4-BE49-F238E27FC236}">
              <a16:creationId xmlns:a16="http://schemas.microsoft.com/office/drawing/2014/main" id="{9F41C338-301F-4A00-B400-E79883482E96}"/>
            </a:ext>
          </a:extLst>
        </xdr:cNvPr>
        <xdr:cNvCxnSpPr/>
      </xdr:nvCxnSpPr>
      <xdr:spPr>
        <a:xfrm flipV="1">
          <a:off x="20434300" y="10556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709" name="楕円 708">
          <a:extLst>
            <a:ext uri="{FF2B5EF4-FFF2-40B4-BE49-F238E27FC236}">
              <a16:creationId xmlns:a16="http://schemas.microsoft.com/office/drawing/2014/main" id="{DE5CC429-221C-43DE-BAF1-59A260A53156}"/>
            </a:ext>
          </a:extLst>
        </xdr:cNvPr>
        <xdr:cNvSpPr/>
      </xdr:nvSpPr>
      <xdr:spPr>
        <a:xfrm>
          <a:off x="19494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107442</xdr:rowOff>
    </xdr:from>
    <xdr:to>
      <xdr:col>107</xdr:col>
      <xdr:colOff>50800</xdr:colOff>
      <xdr:row>61</xdr:row>
      <xdr:rowOff>112014</xdr:rowOff>
    </xdr:to>
    <xdr:cxnSp macro="">
      <xdr:nvCxnSpPr>
        <xdr:cNvPr id="710" name="直線コネクタ 709">
          <a:extLst>
            <a:ext uri="{FF2B5EF4-FFF2-40B4-BE49-F238E27FC236}">
              <a16:creationId xmlns:a16="http://schemas.microsoft.com/office/drawing/2014/main" id="{171CE672-3486-4D36-B296-87F492A66F46}"/>
            </a:ext>
          </a:extLst>
        </xdr:cNvPr>
        <xdr:cNvCxnSpPr/>
      </xdr:nvCxnSpPr>
      <xdr:spPr>
        <a:xfrm flipV="1">
          <a:off x="19545300" y="1056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70358</xdr:rowOff>
    </xdr:from>
    <xdr:to>
      <xdr:col>98</xdr:col>
      <xdr:colOff>38100</xdr:colOff>
      <xdr:row>62</xdr:row>
      <xdr:rowOff>508</xdr:rowOff>
    </xdr:to>
    <xdr:sp macro="" textlink="">
      <xdr:nvSpPr>
        <xdr:cNvPr id="711" name="楕円 710">
          <a:extLst>
            <a:ext uri="{FF2B5EF4-FFF2-40B4-BE49-F238E27FC236}">
              <a16:creationId xmlns:a16="http://schemas.microsoft.com/office/drawing/2014/main" id="{E7290F4A-1167-4005-9182-3F29FD1D894C}"/>
            </a:ext>
          </a:extLst>
        </xdr:cNvPr>
        <xdr:cNvSpPr/>
      </xdr:nvSpPr>
      <xdr:spPr>
        <a:xfrm>
          <a:off x="18605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112014</xdr:rowOff>
    </xdr:from>
    <xdr:to>
      <xdr:col>102</xdr:col>
      <xdr:colOff>114300</xdr:colOff>
      <xdr:row>61</xdr:row>
      <xdr:rowOff>121158</xdr:rowOff>
    </xdr:to>
    <xdr:cxnSp macro="">
      <xdr:nvCxnSpPr>
        <xdr:cNvPr id="712" name="直線コネクタ 711">
          <a:extLst>
            <a:ext uri="{FF2B5EF4-FFF2-40B4-BE49-F238E27FC236}">
              <a16:creationId xmlns:a16="http://schemas.microsoft.com/office/drawing/2014/main" id="{7D1F1F72-F887-48F2-8AFF-8509F5DB7546}"/>
            </a:ext>
          </a:extLst>
        </xdr:cNvPr>
        <xdr:cNvCxnSpPr/>
      </xdr:nvCxnSpPr>
      <xdr:spPr>
        <a:xfrm flipV="1">
          <a:off x="18656300" y="105704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167657</xdr:rowOff>
    </xdr:from>
    <xdr:ext cx="469744" cy="259045"/>
    <xdr:sp macro="" textlink="">
      <xdr:nvSpPr>
        <xdr:cNvPr id="713" name="n_1aveValue【保健センター・保健所】&#10;一人当たり面積">
          <a:extLst>
            <a:ext uri="{FF2B5EF4-FFF2-40B4-BE49-F238E27FC236}">
              <a16:creationId xmlns:a16="http://schemas.microsoft.com/office/drawing/2014/main" id="{CF2DA91B-6638-4FA0-B28A-4E0413B30DC6}"/>
            </a:ext>
          </a:extLst>
        </xdr:cNvPr>
        <xdr:cNvSpPr txBox="1"/>
      </xdr:nvSpPr>
      <xdr:spPr>
        <a:xfrm>
          <a:off x="21075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14495</xdr:rowOff>
    </xdr:from>
    <xdr:ext cx="469744" cy="259045"/>
    <xdr:sp macro="" textlink="">
      <xdr:nvSpPr>
        <xdr:cNvPr id="714" name="n_2aveValue【保健センター・保健所】&#10;一人当たり面積">
          <a:extLst>
            <a:ext uri="{FF2B5EF4-FFF2-40B4-BE49-F238E27FC236}">
              <a16:creationId xmlns:a16="http://schemas.microsoft.com/office/drawing/2014/main" id="{92AAD502-CF9B-4FB4-B7BA-F886FE946AC9}"/>
            </a:ext>
          </a:extLst>
        </xdr:cNvPr>
        <xdr:cNvSpPr txBox="1"/>
      </xdr:nvSpPr>
      <xdr:spPr>
        <a:xfrm>
          <a:off x="201994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78503</xdr:rowOff>
    </xdr:from>
    <xdr:ext cx="469744" cy="259045"/>
    <xdr:sp macro="" textlink="">
      <xdr:nvSpPr>
        <xdr:cNvPr id="715" name="n_3aveValue【保健センター・保健所】&#10;一人当たり面積">
          <a:extLst>
            <a:ext uri="{FF2B5EF4-FFF2-40B4-BE49-F238E27FC236}">
              <a16:creationId xmlns:a16="http://schemas.microsoft.com/office/drawing/2014/main" id="{F7316011-9F23-4005-B89D-FECEB33BA4BB}"/>
            </a:ext>
          </a:extLst>
        </xdr:cNvPr>
        <xdr:cNvSpPr txBox="1"/>
      </xdr:nvSpPr>
      <xdr:spPr>
        <a:xfrm>
          <a:off x="1931042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60215</xdr:rowOff>
    </xdr:from>
    <xdr:ext cx="469744" cy="259045"/>
    <xdr:sp macro="" textlink="">
      <xdr:nvSpPr>
        <xdr:cNvPr id="716" name="n_4aveValue【保健センター・保健所】&#10;一人当たり面積">
          <a:extLst>
            <a:ext uri="{FF2B5EF4-FFF2-40B4-BE49-F238E27FC236}">
              <a16:creationId xmlns:a16="http://schemas.microsoft.com/office/drawing/2014/main" id="{69C7A1AD-00F1-448F-ABE0-C8674E17C9D7}"/>
            </a:ext>
          </a:extLst>
        </xdr:cNvPr>
        <xdr:cNvSpPr txBox="1"/>
      </xdr:nvSpPr>
      <xdr:spPr>
        <a:xfrm>
          <a:off x="184214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165625</xdr:rowOff>
    </xdr:from>
    <xdr:ext cx="469744" cy="259045"/>
    <xdr:sp macro="" textlink="">
      <xdr:nvSpPr>
        <xdr:cNvPr id="717" name="n_1mainValue【保健センター・保健所】&#10;一人当たり面積">
          <a:extLst>
            <a:ext uri="{FF2B5EF4-FFF2-40B4-BE49-F238E27FC236}">
              <a16:creationId xmlns:a16="http://schemas.microsoft.com/office/drawing/2014/main" id="{34E8462F-61CF-409B-B93E-DF7D3DBC36FC}"/>
            </a:ext>
          </a:extLst>
        </xdr:cNvPr>
        <xdr:cNvSpPr txBox="1"/>
      </xdr:nvSpPr>
      <xdr:spPr>
        <a:xfrm>
          <a:off x="210757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718" name="n_2mainValue【保健センター・保健所】&#10;一人当たり面積">
          <a:extLst>
            <a:ext uri="{FF2B5EF4-FFF2-40B4-BE49-F238E27FC236}">
              <a16:creationId xmlns:a16="http://schemas.microsoft.com/office/drawing/2014/main" id="{114CB5B1-95B0-4DD9-8AA0-0A505AA31AFA}"/>
            </a:ext>
          </a:extLst>
        </xdr:cNvPr>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719" name="n_3mainValue【保健センター・保健所】&#10;一人当たり面積">
          <a:extLst>
            <a:ext uri="{FF2B5EF4-FFF2-40B4-BE49-F238E27FC236}">
              <a16:creationId xmlns:a16="http://schemas.microsoft.com/office/drawing/2014/main" id="{F105CB8C-6C98-4415-8A34-24939914EBAD}"/>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17035</xdr:rowOff>
    </xdr:from>
    <xdr:ext cx="469744" cy="259045"/>
    <xdr:sp macro="" textlink="">
      <xdr:nvSpPr>
        <xdr:cNvPr id="720" name="n_4mainValue【保健センター・保健所】&#10;一人当たり面積">
          <a:extLst>
            <a:ext uri="{FF2B5EF4-FFF2-40B4-BE49-F238E27FC236}">
              <a16:creationId xmlns:a16="http://schemas.microsoft.com/office/drawing/2014/main" id="{56D3DA4B-FA57-4225-8288-1E2ADF184F30}"/>
            </a:ext>
          </a:extLst>
        </xdr:cNvPr>
        <xdr:cNvSpPr txBox="1"/>
      </xdr:nvSpPr>
      <xdr:spPr>
        <a:xfrm>
          <a:off x="18421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a:extLst>
            <a:ext uri="{FF2B5EF4-FFF2-40B4-BE49-F238E27FC236}">
              <a16:creationId xmlns:a16="http://schemas.microsoft.com/office/drawing/2014/main" id="{189A2890-B53E-40DA-A0C6-B1462EFB09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a:extLst>
            <a:ext uri="{FF2B5EF4-FFF2-40B4-BE49-F238E27FC236}">
              <a16:creationId xmlns:a16="http://schemas.microsoft.com/office/drawing/2014/main" id="{0C0F6EFF-4B66-4388-805D-E949D393EF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a:extLst>
            <a:ext uri="{FF2B5EF4-FFF2-40B4-BE49-F238E27FC236}">
              <a16:creationId xmlns:a16="http://schemas.microsoft.com/office/drawing/2014/main" id="{75B6770B-4BC6-4C47-B0B6-33D19FF27BE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a:extLst>
            <a:ext uri="{FF2B5EF4-FFF2-40B4-BE49-F238E27FC236}">
              <a16:creationId xmlns:a16="http://schemas.microsoft.com/office/drawing/2014/main" id="{DC68D9AF-9984-4931-B82B-DF75D05739E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a:extLst>
            <a:ext uri="{FF2B5EF4-FFF2-40B4-BE49-F238E27FC236}">
              <a16:creationId xmlns:a16="http://schemas.microsoft.com/office/drawing/2014/main" id="{73435ADB-2292-4DC9-B8AB-3AEF206A57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a:extLst>
            <a:ext uri="{FF2B5EF4-FFF2-40B4-BE49-F238E27FC236}">
              <a16:creationId xmlns:a16="http://schemas.microsoft.com/office/drawing/2014/main" id="{758AD833-5EBB-4EB6-917D-3EF5245E25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a:extLst>
            <a:ext uri="{FF2B5EF4-FFF2-40B4-BE49-F238E27FC236}">
              <a16:creationId xmlns:a16="http://schemas.microsoft.com/office/drawing/2014/main" id="{484DB111-8BC6-49D5-AA4F-475FE899A8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a:extLst>
            <a:ext uri="{FF2B5EF4-FFF2-40B4-BE49-F238E27FC236}">
              <a16:creationId xmlns:a16="http://schemas.microsoft.com/office/drawing/2014/main" id="{902E0A34-49C8-4589-B678-FF5EABE8EC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a:extLst>
            <a:ext uri="{FF2B5EF4-FFF2-40B4-BE49-F238E27FC236}">
              <a16:creationId xmlns:a16="http://schemas.microsoft.com/office/drawing/2014/main" id="{7BFEB042-A69F-4E97-BC95-A5FB5B5700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a:extLst>
            <a:ext uri="{FF2B5EF4-FFF2-40B4-BE49-F238E27FC236}">
              <a16:creationId xmlns:a16="http://schemas.microsoft.com/office/drawing/2014/main" id="{BEB87DC3-D30E-41F8-96EE-41FB2F58DB0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a:extLst>
            <a:ext uri="{FF2B5EF4-FFF2-40B4-BE49-F238E27FC236}">
              <a16:creationId xmlns:a16="http://schemas.microsoft.com/office/drawing/2014/main" id="{21939E31-8321-4988-A842-507927C49F4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a:extLst>
            <a:ext uri="{FF2B5EF4-FFF2-40B4-BE49-F238E27FC236}">
              <a16:creationId xmlns:a16="http://schemas.microsoft.com/office/drawing/2014/main" id="{F3DD1EFD-95C1-49D5-BC00-9E2BFE0B250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733" name="テキスト ボックス 732">
          <a:extLst>
            <a:ext uri="{FF2B5EF4-FFF2-40B4-BE49-F238E27FC236}">
              <a16:creationId xmlns:a16="http://schemas.microsoft.com/office/drawing/2014/main" id="{E61936AE-9928-4AF8-88AB-25469CE8DE02}"/>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a:extLst>
            <a:ext uri="{FF2B5EF4-FFF2-40B4-BE49-F238E27FC236}">
              <a16:creationId xmlns:a16="http://schemas.microsoft.com/office/drawing/2014/main" id="{96E03AC2-0622-4845-83A2-032396825E4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a:extLst>
            <a:ext uri="{FF2B5EF4-FFF2-40B4-BE49-F238E27FC236}">
              <a16:creationId xmlns:a16="http://schemas.microsoft.com/office/drawing/2014/main" id="{81974D0B-067F-4919-88D2-C693F1578D45}"/>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a:extLst>
            <a:ext uri="{FF2B5EF4-FFF2-40B4-BE49-F238E27FC236}">
              <a16:creationId xmlns:a16="http://schemas.microsoft.com/office/drawing/2014/main" id="{16134805-80BF-40AA-BF8D-A534507FC78A}"/>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a:extLst>
            <a:ext uri="{FF2B5EF4-FFF2-40B4-BE49-F238E27FC236}">
              <a16:creationId xmlns:a16="http://schemas.microsoft.com/office/drawing/2014/main" id="{E24FC303-C556-4D88-9962-5B664164F18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a:extLst>
            <a:ext uri="{FF2B5EF4-FFF2-40B4-BE49-F238E27FC236}">
              <a16:creationId xmlns:a16="http://schemas.microsoft.com/office/drawing/2014/main" id="{F15AD3D6-7CC8-47A0-AB03-2642C2E6D6EA}"/>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a:extLst>
            <a:ext uri="{FF2B5EF4-FFF2-40B4-BE49-F238E27FC236}">
              <a16:creationId xmlns:a16="http://schemas.microsoft.com/office/drawing/2014/main" id="{765A2DE3-6C38-4B08-8B53-24EDC938D065}"/>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39A94B09-C6C4-4F59-AE80-D9128637257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1" name="テキスト ボックス 740">
          <a:extLst>
            <a:ext uri="{FF2B5EF4-FFF2-40B4-BE49-F238E27FC236}">
              <a16:creationId xmlns:a16="http://schemas.microsoft.com/office/drawing/2014/main" id="{0C91AEBE-3568-4923-B8D9-E5B94B9F2D9A}"/>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D77908EE-CD00-4C52-A515-7458C7E6C8B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743" name="直線コネクタ 742">
          <a:extLst>
            <a:ext uri="{FF2B5EF4-FFF2-40B4-BE49-F238E27FC236}">
              <a16:creationId xmlns:a16="http://schemas.microsoft.com/office/drawing/2014/main" id="{42AE57C8-1C6C-4CE3-BE5A-DAA80EA068AA}"/>
            </a:ext>
          </a:extLst>
        </xdr:cNvPr>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744" name="【消防施設】&#10;有形固定資産減価償却率最小値テキスト">
          <a:extLst>
            <a:ext uri="{FF2B5EF4-FFF2-40B4-BE49-F238E27FC236}">
              <a16:creationId xmlns:a16="http://schemas.microsoft.com/office/drawing/2014/main" id="{1CA38BD2-EC4D-4440-AD68-AD71128D31A4}"/>
            </a:ext>
          </a:extLst>
        </xdr:cNvPr>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745" name="直線コネクタ 744">
          <a:extLst>
            <a:ext uri="{FF2B5EF4-FFF2-40B4-BE49-F238E27FC236}">
              <a16:creationId xmlns:a16="http://schemas.microsoft.com/office/drawing/2014/main" id="{0F0AB3E7-6E60-4B10-B1A2-305B95242C56}"/>
            </a:ext>
          </a:extLst>
        </xdr:cNvPr>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B49B8BB9-5B23-45FE-9A46-7F8F01AFFA8C}"/>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7" name="直線コネクタ 746">
          <a:extLst>
            <a:ext uri="{FF2B5EF4-FFF2-40B4-BE49-F238E27FC236}">
              <a16:creationId xmlns:a16="http://schemas.microsoft.com/office/drawing/2014/main" id="{CB81EC59-9370-4B40-BAD2-E16CF550D8A1}"/>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162323</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1CC4333A-F51C-4F6B-8660-01171EFFB032}"/>
            </a:ext>
          </a:extLst>
        </xdr:cNvPr>
        <xdr:cNvSpPr txBox="1"/>
      </xdr:nvSpPr>
      <xdr:spPr>
        <a:xfrm>
          <a:off x="16357600" y="1387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749" name="フローチャート: 判断 748">
          <a:extLst>
            <a:ext uri="{FF2B5EF4-FFF2-40B4-BE49-F238E27FC236}">
              <a16:creationId xmlns:a16="http://schemas.microsoft.com/office/drawing/2014/main" id="{E6B9188E-7EDB-4D9E-BC1E-209277902696}"/>
            </a:ext>
          </a:extLst>
        </xdr:cNvPr>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750" name="フローチャート: 判断 749">
          <a:extLst>
            <a:ext uri="{FF2B5EF4-FFF2-40B4-BE49-F238E27FC236}">
              <a16:creationId xmlns:a16="http://schemas.microsoft.com/office/drawing/2014/main" id="{188976F1-142C-4610-A66E-2B74189FE150}"/>
            </a:ext>
          </a:extLst>
        </xdr:cNvPr>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751" name="フローチャート: 判断 750">
          <a:extLst>
            <a:ext uri="{FF2B5EF4-FFF2-40B4-BE49-F238E27FC236}">
              <a16:creationId xmlns:a16="http://schemas.microsoft.com/office/drawing/2014/main" id="{0000571D-42E2-47A5-8608-2520E614B7B9}"/>
            </a:ext>
          </a:extLst>
        </xdr:cNvPr>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752" name="フローチャート: 判断 751">
          <a:extLst>
            <a:ext uri="{FF2B5EF4-FFF2-40B4-BE49-F238E27FC236}">
              <a16:creationId xmlns:a16="http://schemas.microsoft.com/office/drawing/2014/main" id="{EF255184-F5CF-47F0-A8A0-E7DD313116CE}"/>
            </a:ext>
          </a:extLst>
        </xdr:cNvPr>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753" name="フローチャート: 判断 752">
          <a:extLst>
            <a:ext uri="{FF2B5EF4-FFF2-40B4-BE49-F238E27FC236}">
              <a16:creationId xmlns:a16="http://schemas.microsoft.com/office/drawing/2014/main" id="{002CDBC1-C40A-4B4F-9FB8-3368AEC02FDF}"/>
            </a:ext>
          </a:extLst>
        </xdr:cNvPr>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41C5A1A-5D4A-473B-A1A5-788BE6F0F9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E4ECC2D2-16D5-4E02-A820-067EE5BE09A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625A2508-D5DD-41C2-8C65-54672474A5E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61E195DD-2C52-4D78-AEBA-55DDF84E28C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16F04D1-0B32-4D1E-859C-561D0BD3DB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167894</xdr:rowOff>
    </xdr:from>
    <xdr:to>
      <xdr:col>85</xdr:col>
      <xdr:colOff>177800</xdr:colOff>
      <xdr:row>81</xdr:row>
      <xdr:rowOff>98044</xdr:rowOff>
    </xdr:to>
    <xdr:sp macro="" textlink="">
      <xdr:nvSpPr>
        <xdr:cNvPr id="759" name="楕円 758">
          <a:extLst>
            <a:ext uri="{FF2B5EF4-FFF2-40B4-BE49-F238E27FC236}">
              <a16:creationId xmlns:a16="http://schemas.microsoft.com/office/drawing/2014/main" id="{033A717E-C2D8-4885-B842-6726F03A5B0D}"/>
            </a:ext>
          </a:extLst>
        </xdr:cNvPr>
        <xdr:cNvSpPr/>
      </xdr:nvSpPr>
      <xdr:spPr>
        <a:xfrm>
          <a:off x="16268700" y="1388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19321</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21E9F680-4C32-40D3-BFD6-4941F5AC97D7}"/>
            </a:ext>
          </a:extLst>
        </xdr:cNvPr>
        <xdr:cNvSpPr txBox="1"/>
      </xdr:nvSpPr>
      <xdr:spPr>
        <a:xfrm>
          <a:off x="16357600" y="137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761" name="楕円 760">
          <a:extLst>
            <a:ext uri="{FF2B5EF4-FFF2-40B4-BE49-F238E27FC236}">
              <a16:creationId xmlns:a16="http://schemas.microsoft.com/office/drawing/2014/main" id="{48EA8BDC-20A3-468C-89ED-3BE244A25DCC}"/>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47244</xdr:rowOff>
    </xdr:from>
    <xdr:to>
      <xdr:col>85</xdr:col>
      <xdr:colOff>127000</xdr:colOff>
      <xdr:row>82</xdr:row>
      <xdr:rowOff>26670</xdr:rowOff>
    </xdr:to>
    <xdr:cxnSp macro="">
      <xdr:nvCxnSpPr>
        <xdr:cNvPr id="762" name="直線コネクタ 761">
          <a:extLst>
            <a:ext uri="{FF2B5EF4-FFF2-40B4-BE49-F238E27FC236}">
              <a16:creationId xmlns:a16="http://schemas.microsoft.com/office/drawing/2014/main" id="{C38515F3-E7F1-480D-BE59-8957B1905086}"/>
            </a:ext>
          </a:extLst>
        </xdr:cNvPr>
        <xdr:cNvCxnSpPr/>
      </xdr:nvCxnSpPr>
      <xdr:spPr>
        <a:xfrm flipV="1">
          <a:off x="15481300" y="1393469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5587</xdr:rowOff>
    </xdr:from>
    <xdr:to>
      <xdr:col>76</xdr:col>
      <xdr:colOff>165100</xdr:colOff>
      <xdr:row>83</xdr:row>
      <xdr:rowOff>107187</xdr:rowOff>
    </xdr:to>
    <xdr:sp macro="" textlink="">
      <xdr:nvSpPr>
        <xdr:cNvPr id="763" name="楕円 762">
          <a:extLst>
            <a:ext uri="{FF2B5EF4-FFF2-40B4-BE49-F238E27FC236}">
              <a16:creationId xmlns:a16="http://schemas.microsoft.com/office/drawing/2014/main" id="{E5FF7504-5761-4960-91DB-886077587798}"/>
            </a:ext>
          </a:extLst>
        </xdr:cNvPr>
        <xdr:cNvSpPr/>
      </xdr:nvSpPr>
      <xdr:spPr>
        <a:xfrm>
          <a:off x="14541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83</xdr:row>
      <xdr:rowOff>56387</xdr:rowOff>
    </xdr:to>
    <xdr:cxnSp macro="">
      <xdr:nvCxnSpPr>
        <xdr:cNvPr id="764" name="直線コネクタ 763">
          <a:extLst>
            <a:ext uri="{FF2B5EF4-FFF2-40B4-BE49-F238E27FC236}">
              <a16:creationId xmlns:a16="http://schemas.microsoft.com/office/drawing/2014/main" id="{D49E0158-2046-481F-B44A-D2A904EFDEC3}"/>
            </a:ext>
          </a:extLst>
        </xdr:cNvPr>
        <xdr:cNvCxnSpPr/>
      </xdr:nvCxnSpPr>
      <xdr:spPr>
        <a:xfrm flipV="1">
          <a:off x="14592300" y="14085570"/>
          <a:ext cx="8890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3302</xdr:rowOff>
    </xdr:from>
    <xdr:to>
      <xdr:col>72</xdr:col>
      <xdr:colOff>38100</xdr:colOff>
      <xdr:row>83</xdr:row>
      <xdr:rowOff>104902</xdr:rowOff>
    </xdr:to>
    <xdr:sp macro="" textlink="">
      <xdr:nvSpPr>
        <xdr:cNvPr id="765" name="楕円 764">
          <a:extLst>
            <a:ext uri="{FF2B5EF4-FFF2-40B4-BE49-F238E27FC236}">
              <a16:creationId xmlns:a16="http://schemas.microsoft.com/office/drawing/2014/main" id="{FEB7C217-20F3-476B-B14C-08702E7C9A6C}"/>
            </a:ext>
          </a:extLst>
        </xdr:cNvPr>
        <xdr:cNvSpPr/>
      </xdr:nvSpPr>
      <xdr:spPr>
        <a:xfrm>
          <a:off x="1365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54102</xdr:rowOff>
    </xdr:from>
    <xdr:to>
      <xdr:col>76</xdr:col>
      <xdr:colOff>114300</xdr:colOff>
      <xdr:row>83</xdr:row>
      <xdr:rowOff>56387</xdr:rowOff>
    </xdr:to>
    <xdr:cxnSp macro="">
      <xdr:nvCxnSpPr>
        <xdr:cNvPr id="766" name="直線コネクタ 765">
          <a:extLst>
            <a:ext uri="{FF2B5EF4-FFF2-40B4-BE49-F238E27FC236}">
              <a16:creationId xmlns:a16="http://schemas.microsoft.com/office/drawing/2014/main" id="{782A6E2F-8398-44EF-A76C-970B9F0A1ED6}"/>
            </a:ext>
          </a:extLst>
        </xdr:cNvPr>
        <xdr:cNvCxnSpPr/>
      </xdr:nvCxnSpPr>
      <xdr:spPr>
        <a:xfrm>
          <a:off x="13703300" y="142844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149606</xdr:rowOff>
    </xdr:from>
    <xdr:to>
      <xdr:col>67</xdr:col>
      <xdr:colOff>101600</xdr:colOff>
      <xdr:row>83</xdr:row>
      <xdr:rowOff>79756</xdr:rowOff>
    </xdr:to>
    <xdr:sp macro="" textlink="">
      <xdr:nvSpPr>
        <xdr:cNvPr id="767" name="楕円 766">
          <a:extLst>
            <a:ext uri="{FF2B5EF4-FFF2-40B4-BE49-F238E27FC236}">
              <a16:creationId xmlns:a16="http://schemas.microsoft.com/office/drawing/2014/main" id="{00183B50-F809-46FF-A7C0-42FB6884547E}"/>
            </a:ext>
          </a:extLst>
        </xdr:cNvPr>
        <xdr:cNvSpPr/>
      </xdr:nvSpPr>
      <xdr:spPr>
        <a:xfrm>
          <a:off x="127635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28956</xdr:rowOff>
    </xdr:from>
    <xdr:to>
      <xdr:col>71</xdr:col>
      <xdr:colOff>177800</xdr:colOff>
      <xdr:row>83</xdr:row>
      <xdr:rowOff>54102</xdr:rowOff>
    </xdr:to>
    <xdr:cxnSp macro="">
      <xdr:nvCxnSpPr>
        <xdr:cNvPr id="768" name="直線コネクタ 767">
          <a:extLst>
            <a:ext uri="{FF2B5EF4-FFF2-40B4-BE49-F238E27FC236}">
              <a16:creationId xmlns:a16="http://schemas.microsoft.com/office/drawing/2014/main" id="{0F2A73C5-BD93-40E2-9FD9-1C04E08E7264}"/>
            </a:ext>
          </a:extLst>
        </xdr:cNvPr>
        <xdr:cNvCxnSpPr/>
      </xdr:nvCxnSpPr>
      <xdr:spPr>
        <a:xfrm>
          <a:off x="12814300" y="142593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769" name="n_1aveValue【消防施設】&#10;有形固定資産減価償却率">
          <a:extLst>
            <a:ext uri="{FF2B5EF4-FFF2-40B4-BE49-F238E27FC236}">
              <a16:creationId xmlns:a16="http://schemas.microsoft.com/office/drawing/2014/main" id="{3B020D92-B795-4B98-B205-D3D4D6A76FB1}"/>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770" name="n_2aveValue【消防施設】&#10;有形固定資産減価償却率">
          <a:extLst>
            <a:ext uri="{FF2B5EF4-FFF2-40B4-BE49-F238E27FC236}">
              <a16:creationId xmlns:a16="http://schemas.microsoft.com/office/drawing/2014/main" id="{90A03389-53E2-4805-9E79-379B0D604E07}"/>
            </a:ext>
          </a:extLst>
        </xdr:cNvPr>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771" name="n_3aveValue【消防施設】&#10;有形固定資産減価償却率">
          <a:extLst>
            <a:ext uri="{FF2B5EF4-FFF2-40B4-BE49-F238E27FC236}">
              <a16:creationId xmlns:a16="http://schemas.microsoft.com/office/drawing/2014/main" id="{B2231635-FE39-48A8-9321-3BBE56E13457}"/>
            </a:ext>
          </a:extLst>
        </xdr:cNvPr>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772" name="n_4aveValue【消防施設】&#10;有形固定資産減価償却率">
          <a:extLst>
            <a:ext uri="{FF2B5EF4-FFF2-40B4-BE49-F238E27FC236}">
              <a16:creationId xmlns:a16="http://schemas.microsoft.com/office/drawing/2014/main" id="{CDC18F39-4048-48CA-B787-239836E9A883}"/>
            </a:ext>
          </a:extLst>
        </xdr:cNvPr>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773" name="n_1mainValue【消防施設】&#10;有形固定資産減価償却率">
          <a:extLst>
            <a:ext uri="{FF2B5EF4-FFF2-40B4-BE49-F238E27FC236}">
              <a16:creationId xmlns:a16="http://schemas.microsoft.com/office/drawing/2014/main" id="{820A7687-185B-43CC-8833-1CFE716D44E8}"/>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98314</xdr:rowOff>
    </xdr:from>
    <xdr:ext cx="405111" cy="259045"/>
    <xdr:sp macro="" textlink="">
      <xdr:nvSpPr>
        <xdr:cNvPr id="774" name="n_2mainValue【消防施設】&#10;有形固定資産減価償却率">
          <a:extLst>
            <a:ext uri="{FF2B5EF4-FFF2-40B4-BE49-F238E27FC236}">
              <a16:creationId xmlns:a16="http://schemas.microsoft.com/office/drawing/2014/main" id="{AABBBBBB-E3FD-4184-92B5-5E3DD36EA810}"/>
            </a:ext>
          </a:extLst>
        </xdr:cNvPr>
        <xdr:cNvSpPr txBox="1"/>
      </xdr:nvSpPr>
      <xdr:spPr>
        <a:xfrm>
          <a:off x="14389744"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5" name="n_3mainValue【消防施設】&#10;有形固定資産減価償却率">
          <a:extLst>
            <a:ext uri="{FF2B5EF4-FFF2-40B4-BE49-F238E27FC236}">
              <a16:creationId xmlns:a16="http://schemas.microsoft.com/office/drawing/2014/main" id="{766DF873-FB76-42EF-933F-536D6751B559}"/>
            </a:ext>
          </a:extLst>
        </xdr:cNvPr>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70883</xdr:rowOff>
    </xdr:from>
    <xdr:ext cx="405111" cy="259045"/>
    <xdr:sp macro="" textlink="">
      <xdr:nvSpPr>
        <xdr:cNvPr id="776" name="n_4mainValue【消防施設】&#10;有形固定資産減価償却率">
          <a:extLst>
            <a:ext uri="{FF2B5EF4-FFF2-40B4-BE49-F238E27FC236}">
              <a16:creationId xmlns:a16="http://schemas.microsoft.com/office/drawing/2014/main" id="{0B329C09-43A6-47B9-97FC-838443541C5B}"/>
            </a:ext>
          </a:extLst>
        </xdr:cNvPr>
        <xdr:cNvSpPr txBox="1"/>
      </xdr:nvSpPr>
      <xdr:spPr>
        <a:xfrm>
          <a:off x="12611744" y="1430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60FC41F1-089D-420B-B7E4-9E06B157CE8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30BE6AC7-B4AB-4C58-9D4D-43DD7EA2893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9B566C52-CD58-4522-A159-30C84785D8E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C2B7A563-D262-4292-A4F7-857D63E191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892E287-EEDC-41EE-A399-07A35C16DE0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54119C0B-4447-446F-B9CA-BC7A5024EE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E0CDE32-7691-4488-92BF-1A20E52911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403CCA7-4D2C-4901-A487-0D38EE8621D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5158C825-216C-4DAF-B575-1C45CF1C80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EE35998-0BC3-49AF-9FD3-39C2FA91E47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7" name="直線コネクタ 786">
          <a:extLst>
            <a:ext uri="{FF2B5EF4-FFF2-40B4-BE49-F238E27FC236}">
              <a16:creationId xmlns:a16="http://schemas.microsoft.com/office/drawing/2014/main" id="{26F9AA55-709D-4132-A11F-5C4DF7DE6F8A}"/>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8" name="テキスト ボックス 787">
          <a:extLst>
            <a:ext uri="{FF2B5EF4-FFF2-40B4-BE49-F238E27FC236}">
              <a16:creationId xmlns:a16="http://schemas.microsoft.com/office/drawing/2014/main" id="{58C593FC-3A7E-4F23-8B7A-E800C32779C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9" name="直線コネクタ 788">
          <a:extLst>
            <a:ext uri="{FF2B5EF4-FFF2-40B4-BE49-F238E27FC236}">
              <a16:creationId xmlns:a16="http://schemas.microsoft.com/office/drawing/2014/main" id="{ECA8F266-B706-481B-9FAE-955F9183980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0" name="テキスト ボックス 789">
          <a:extLst>
            <a:ext uri="{FF2B5EF4-FFF2-40B4-BE49-F238E27FC236}">
              <a16:creationId xmlns:a16="http://schemas.microsoft.com/office/drawing/2014/main" id="{2889B1A1-CE88-476D-9288-C8738BD092BD}"/>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1" name="直線コネクタ 790">
          <a:extLst>
            <a:ext uri="{FF2B5EF4-FFF2-40B4-BE49-F238E27FC236}">
              <a16:creationId xmlns:a16="http://schemas.microsoft.com/office/drawing/2014/main" id="{AE3DA50B-A63A-439E-B2A6-5C53E88E843B}"/>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2" name="テキスト ボックス 791">
          <a:extLst>
            <a:ext uri="{FF2B5EF4-FFF2-40B4-BE49-F238E27FC236}">
              <a16:creationId xmlns:a16="http://schemas.microsoft.com/office/drawing/2014/main" id="{B08DE386-2E60-4DEF-ADD0-E0BA834CD4C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3" name="直線コネクタ 792">
          <a:extLst>
            <a:ext uri="{FF2B5EF4-FFF2-40B4-BE49-F238E27FC236}">
              <a16:creationId xmlns:a16="http://schemas.microsoft.com/office/drawing/2014/main" id="{FCC12725-8464-48EC-8A12-4035048CF677}"/>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4" name="テキスト ボックス 793">
          <a:extLst>
            <a:ext uri="{FF2B5EF4-FFF2-40B4-BE49-F238E27FC236}">
              <a16:creationId xmlns:a16="http://schemas.microsoft.com/office/drawing/2014/main" id="{E7B11115-0E52-43A2-AC9F-02BFE91F27B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5" name="直線コネクタ 794">
          <a:extLst>
            <a:ext uri="{FF2B5EF4-FFF2-40B4-BE49-F238E27FC236}">
              <a16:creationId xmlns:a16="http://schemas.microsoft.com/office/drawing/2014/main" id="{9AB2ECF8-DD56-4FB4-A495-D3352151DFA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6" name="テキスト ボックス 795">
          <a:extLst>
            <a:ext uri="{FF2B5EF4-FFF2-40B4-BE49-F238E27FC236}">
              <a16:creationId xmlns:a16="http://schemas.microsoft.com/office/drawing/2014/main" id="{B213BD9A-9B75-4DF9-B30A-B57F2DBD5E64}"/>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7" name="直線コネクタ 796">
          <a:extLst>
            <a:ext uri="{FF2B5EF4-FFF2-40B4-BE49-F238E27FC236}">
              <a16:creationId xmlns:a16="http://schemas.microsoft.com/office/drawing/2014/main" id="{BCC73F5C-AD96-4F36-A2C2-2888CF38C52D}"/>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8" name="テキスト ボックス 797">
          <a:extLst>
            <a:ext uri="{FF2B5EF4-FFF2-40B4-BE49-F238E27FC236}">
              <a16:creationId xmlns:a16="http://schemas.microsoft.com/office/drawing/2014/main" id="{611B0AD0-A0B8-49F2-85A0-08768F771D7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a:extLst>
            <a:ext uri="{FF2B5EF4-FFF2-40B4-BE49-F238E27FC236}">
              <a16:creationId xmlns:a16="http://schemas.microsoft.com/office/drawing/2014/main" id="{483C4291-AC5E-41B1-954E-784FF22A222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a:extLst>
            <a:ext uri="{FF2B5EF4-FFF2-40B4-BE49-F238E27FC236}">
              <a16:creationId xmlns:a16="http://schemas.microsoft.com/office/drawing/2014/main" id="{E58F297B-801B-459E-9A37-C772CB2C93E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消防施設】&#10;一人当たり面積グラフ枠">
          <a:extLst>
            <a:ext uri="{FF2B5EF4-FFF2-40B4-BE49-F238E27FC236}">
              <a16:creationId xmlns:a16="http://schemas.microsoft.com/office/drawing/2014/main" id="{45F3D1DF-6C48-48EA-98F5-1493B23CC7B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802" name="直線コネクタ 801">
          <a:extLst>
            <a:ext uri="{FF2B5EF4-FFF2-40B4-BE49-F238E27FC236}">
              <a16:creationId xmlns:a16="http://schemas.microsoft.com/office/drawing/2014/main" id="{DE8173CD-9A1B-4E79-8FDF-BDC6C44DD08C}"/>
            </a:ext>
          </a:extLst>
        </xdr:cNvPr>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03" name="【消防施設】&#10;一人当たり面積最小値テキスト">
          <a:extLst>
            <a:ext uri="{FF2B5EF4-FFF2-40B4-BE49-F238E27FC236}">
              <a16:creationId xmlns:a16="http://schemas.microsoft.com/office/drawing/2014/main" id="{762C64BF-BFDE-4A29-B760-A036E02C26CD}"/>
            </a:ext>
          </a:extLst>
        </xdr:cNvPr>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04" name="直線コネクタ 803">
          <a:extLst>
            <a:ext uri="{FF2B5EF4-FFF2-40B4-BE49-F238E27FC236}">
              <a16:creationId xmlns:a16="http://schemas.microsoft.com/office/drawing/2014/main" id="{B1FDDB9E-5DBA-4C82-AF5E-DF91F9D5DD84}"/>
            </a:ext>
          </a:extLst>
        </xdr:cNvPr>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805" name="【消防施設】&#10;一人当たり面積最大値テキスト">
          <a:extLst>
            <a:ext uri="{FF2B5EF4-FFF2-40B4-BE49-F238E27FC236}">
              <a16:creationId xmlns:a16="http://schemas.microsoft.com/office/drawing/2014/main" id="{E07DF96F-1AD6-4A33-B408-66D67C0EDC5D}"/>
            </a:ext>
          </a:extLst>
        </xdr:cNvPr>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806" name="直線コネクタ 805">
          <a:extLst>
            <a:ext uri="{FF2B5EF4-FFF2-40B4-BE49-F238E27FC236}">
              <a16:creationId xmlns:a16="http://schemas.microsoft.com/office/drawing/2014/main" id="{CE59551B-4EB9-4F12-B67C-932A8239C35D}"/>
            </a:ext>
          </a:extLst>
        </xdr:cNvPr>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807" name="【消防施設】&#10;一人当たり面積平均値テキスト">
          <a:extLst>
            <a:ext uri="{FF2B5EF4-FFF2-40B4-BE49-F238E27FC236}">
              <a16:creationId xmlns:a16="http://schemas.microsoft.com/office/drawing/2014/main" id="{89C4B45B-EBEF-42D9-BFBE-AC5450E09DF6}"/>
            </a:ext>
          </a:extLst>
        </xdr:cNvPr>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808" name="フローチャート: 判断 807">
          <a:extLst>
            <a:ext uri="{FF2B5EF4-FFF2-40B4-BE49-F238E27FC236}">
              <a16:creationId xmlns:a16="http://schemas.microsoft.com/office/drawing/2014/main" id="{C6006D64-EB97-46C6-B994-6E460F0F2DF9}"/>
            </a:ext>
          </a:extLst>
        </xdr:cNvPr>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809" name="フローチャート: 判断 808">
          <a:extLst>
            <a:ext uri="{FF2B5EF4-FFF2-40B4-BE49-F238E27FC236}">
              <a16:creationId xmlns:a16="http://schemas.microsoft.com/office/drawing/2014/main" id="{385B8D92-B1BC-44FE-AA36-3B6BC93B0DF0}"/>
            </a:ext>
          </a:extLst>
        </xdr:cNvPr>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810" name="フローチャート: 判断 809">
          <a:extLst>
            <a:ext uri="{FF2B5EF4-FFF2-40B4-BE49-F238E27FC236}">
              <a16:creationId xmlns:a16="http://schemas.microsoft.com/office/drawing/2014/main" id="{01908683-5353-450D-A5F0-B8BA57DEC5CF}"/>
            </a:ext>
          </a:extLst>
        </xdr:cNvPr>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811" name="フローチャート: 判断 810">
          <a:extLst>
            <a:ext uri="{FF2B5EF4-FFF2-40B4-BE49-F238E27FC236}">
              <a16:creationId xmlns:a16="http://schemas.microsoft.com/office/drawing/2014/main" id="{FD3751C2-3652-41D3-B1FD-A47905D5EB22}"/>
            </a:ext>
          </a:extLst>
        </xdr:cNvPr>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812" name="フローチャート: 判断 811">
          <a:extLst>
            <a:ext uri="{FF2B5EF4-FFF2-40B4-BE49-F238E27FC236}">
              <a16:creationId xmlns:a16="http://schemas.microsoft.com/office/drawing/2014/main" id="{E6C31965-B7D8-4996-90E6-8A72464A43E8}"/>
            </a:ext>
          </a:extLst>
        </xdr:cNvPr>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9D5BE221-5962-4D32-A99E-F884BCDE1A0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CF8D1D0-EDD2-4B36-A38B-88F07D2E13F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940CDDBA-FCFF-4DEA-9E9B-DC846EC2A6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08D20B7-9879-44DF-B59D-EABC4317E24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CBDA3861-CB14-4D31-8D76-6E784DEA6C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155484</xdr:rowOff>
    </xdr:from>
    <xdr:to>
      <xdr:col>116</xdr:col>
      <xdr:colOff>114300</xdr:colOff>
      <xdr:row>84</xdr:row>
      <xdr:rowOff>85634</xdr:rowOff>
    </xdr:to>
    <xdr:sp macro="" textlink="">
      <xdr:nvSpPr>
        <xdr:cNvPr id="818" name="楕円 817">
          <a:extLst>
            <a:ext uri="{FF2B5EF4-FFF2-40B4-BE49-F238E27FC236}">
              <a16:creationId xmlns:a16="http://schemas.microsoft.com/office/drawing/2014/main" id="{2D69C7B8-8B0C-41AA-8E14-56B012E5CD3A}"/>
            </a:ext>
          </a:extLst>
        </xdr:cNvPr>
        <xdr:cNvSpPr/>
      </xdr:nvSpPr>
      <xdr:spPr>
        <a:xfrm>
          <a:off x="22110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133911</xdr:rowOff>
    </xdr:from>
    <xdr:ext cx="469744" cy="259045"/>
    <xdr:sp macro="" textlink="">
      <xdr:nvSpPr>
        <xdr:cNvPr id="819" name="【消防施設】&#10;一人当たり面積該当値テキスト">
          <a:extLst>
            <a:ext uri="{FF2B5EF4-FFF2-40B4-BE49-F238E27FC236}">
              <a16:creationId xmlns:a16="http://schemas.microsoft.com/office/drawing/2014/main" id="{070AA612-011B-4158-A53F-0C465EA70906}"/>
            </a:ext>
          </a:extLst>
        </xdr:cNvPr>
        <xdr:cNvSpPr txBox="1"/>
      </xdr:nvSpPr>
      <xdr:spPr>
        <a:xfrm>
          <a:off x="22199600"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162016</xdr:rowOff>
    </xdr:from>
    <xdr:to>
      <xdr:col>112</xdr:col>
      <xdr:colOff>38100</xdr:colOff>
      <xdr:row>84</xdr:row>
      <xdr:rowOff>92166</xdr:rowOff>
    </xdr:to>
    <xdr:sp macro="" textlink="">
      <xdr:nvSpPr>
        <xdr:cNvPr id="820" name="楕円 819">
          <a:extLst>
            <a:ext uri="{FF2B5EF4-FFF2-40B4-BE49-F238E27FC236}">
              <a16:creationId xmlns:a16="http://schemas.microsoft.com/office/drawing/2014/main" id="{5C9D057A-CFBD-452D-9410-697D1E0CF0BF}"/>
            </a:ext>
          </a:extLst>
        </xdr:cNvPr>
        <xdr:cNvSpPr/>
      </xdr:nvSpPr>
      <xdr:spPr>
        <a:xfrm>
          <a:off x="2127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34834</xdr:rowOff>
    </xdr:from>
    <xdr:to>
      <xdr:col>116</xdr:col>
      <xdr:colOff>63500</xdr:colOff>
      <xdr:row>84</xdr:row>
      <xdr:rowOff>41366</xdr:rowOff>
    </xdr:to>
    <xdr:cxnSp macro="">
      <xdr:nvCxnSpPr>
        <xdr:cNvPr id="821" name="直線コネクタ 820">
          <a:extLst>
            <a:ext uri="{FF2B5EF4-FFF2-40B4-BE49-F238E27FC236}">
              <a16:creationId xmlns:a16="http://schemas.microsoft.com/office/drawing/2014/main" id="{435E9962-6C83-43AA-87A8-383406AAA1E8}"/>
            </a:ext>
          </a:extLst>
        </xdr:cNvPr>
        <xdr:cNvCxnSpPr/>
      </xdr:nvCxnSpPr>
      <xdr:spPr>
        <a:xfrm flipV="1">
          <a:off x="21323300" y="1443663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42818</xdr:rowOff>
    </xdr:from>
    <xdr:to>
      <xdr:col>107</xdr:col>
      <xdr:colOff>101600</xdr:colOff>
      <xdr:row>84</xdr:row>
      <xdr:rowOff>144418</xdr:rowOff>
    </xdr:to>
    <xdr:sp macro="" textlink="">
      <xdr:nvSpPr>
        <xdr:cNvPr id="822" name="楕円 821">
          <a:extLst>
            <a:ext uri="{FF2B5EF4-FFF2-40B4-BE49-F238E27FC236}">
              <a16:creationId xmlns:a16="http://schemas.microsoft.com/office/drawing/2014/main" id="{8F27DD47-B140-4F0B-98D7-4301819ACC12}"/>
            </a:ext>
          </a:extLst>
        </xdr:cNvPr>
        <xdr:cNvSpPr/>
      </xdr:nvSpPr>
      <xdr:spPr>
        <a:xfrm>
          <a:off x="20383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41366</xdr:rowOff>
    </xdr:from>
    <xdr:to>
      <xdr:col>111</xdr:col>
      <xdr:colOff>177800</xdr:colOff>
      <xdr:row>84</xdr:row>
      <xdr:rowOff>93618</xdr:rowOff>
    </xdr:to>
    <xdr:cxnSp macro="">
      <xdr:nvCxnSpPr>
        <xdr:cNvPr id="823" name="直線コネクタ 822">
          <a:extLst>
            <a:ext uri="{FF2B5EF4-FFF2-40B4-BE49-F238E27FC236}">
              <a16:creationId xmlns:a16="http://schemas.microsoft.com/office/drawing/2014/main" id="{7EF00AD1-46AD-47D7-A9BA-DA3ABB642B0B}"/>
            </a:ext>
          </a:extLst>
        </xdr:cNvPr>
        <xdr:cNvCxnSpPr/>
      </xdr:nvCxnSpPr>
      <xdr:spPr>
        <a:xfrm flipV="1">
          <a:off x="20434300" y="144431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52614</xdr:rowOff>
    </xdr:from>
    <xdr:to>
      <xdr:col>102</xdr:col>
      <xdr:colOff>165100</xdr:colOff>
      <xdr:row>84</xdr:row>
      <xdr:rowOff>154214</xdr:rowOff>
    </xdr:to>
    <xdr:sp macro="" textlink="">
      <xdr:nvSpPr>
        <xdr:cNvPr id="824" name="楕円 823">
          <a:extLst>
            <a:ext uri="{FF2B5EF4-FFF2-40B4-BE49-F238E27FC236}">
              <a16:creationId xmlns:a16="http://schemas.microsoft.com/office/drawing/2014/main" id="{01AC8F9F-6C6B-40AB-A31F-0F0F7533D824}"/>
            </a:ext>
          </a:extLst>
        </xdr:cNvPr>
        <xdr:cNvSpPr/>
      </xdr:nvSpPr>
      <xdr:spPr>
        <a:xfrm>
          <a:off x="19494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93618</xdr:rowOff>
    </xdr:from>
    <xdr:to>
      <xdr:col>107</xdr:col>
      <xdr:colOff>50800</xdr:colOff>
      <xdr:row>84</xdr:row>
      <xdr:rowOff>103414</xdr:rowOff>
    </xdr:to>
    <xdr:cxnSp macro="">
      <xdr:nvCxnSpPr>
        <xdr:cNvPr id="825" name="直線コネクタ 824">
          <a:extLst>
            <a:ext uri="{FF2B5EF4-FFF2-40B4-BE49-F238E27FC236}">
              <a16:creationId xmlns:a16="http://schemas.microsoft.com/office/drawing/2014/main" id="{7164C483-53D4-406F-94BB-F0AC6F699927}"/>
            </a:ext>
          </a:extLst>
        </xdr:cNvPr>
        <xdr:cNvCxnSpPr/>
      </xdr:nvCxnSpPr>
      <xdr:spPr>
        <a:xfrm flipV="1">
          <a:off x="19545300" y="144954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62412</xdr:rowOff>
    </xdr:from>
    <xdr:to>
      <xdr:col>98</xdr:col>
      <xdr:colOff>38100</xdr:colOff>
      <xdr:row>84</xdr:row>
      <xdr:rowOff>164012</xdr:rowOff>
    </xdr:to>
    <xdr:sp macro="" textlink="">
      <xdr:nvSpPr>
        <xdr:cNvPr id="826" name="楕円 825">
          <a:extLst>
            <a:ext uri="{FF2B5EF4-FFF2-40B4-BE49-F238E27FC236}">
              <a16:creationId xmlns:a16="http://schemas.microsoft.com/office/drawing/2014/main" id="{048DFC4F-9D8D-4640-8252-E291E8E83A18}"/>
            </a:ext>
          </a:extLst>
        </xdr:cNvPr>
        <xdr:cNvSpPr/>
      </xdr:nvSpPr>
      <xdr:spPr>
        <a:xfrm>
          <a:off x="18605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103414</xdr:rowOff>
    </xdr:from>
    <xdr:to>
      <xdr:col>102</xdr:col>
      <xdr:colOff>114300</xdr:colOff>
      <xdr:row>84</xdr:row>
      <xdr:rowOff>113212</xdr:rowOff>
    </xdr:to>
    <xdr:cxnSp macro="">
      <xdr:nvCxnSpPr>
        <xdr:cNvPr id="827" name="直線コネクタ 826">
          <a:extLst>
            <a:ext uri="{FF2B5EF4-FFF2-40B4-BE49-F238E27FC236}">
              <a16:creationId xmlns:a16="http://schemas.microsoft.com/office/drawing/2014/main" id="{07ACAD54-CAC5-4706-9DEA-160215426E20}"/>
            </a:ext>
          </a:extLst>
        </xdr:cNvPr>
        <xdr:cNvCxnSpPr/>
      </xdr:nvCxnSpPr>
      <xdr:spPr>
        <a:xfrm flipV="1">
          <a:off x="18656300" y="1450521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828" name="n_1aveValue【消防施設】&#10;一人当たり面積">
          <a:extLst>
            <a:ext uri="{FF2B5EF4-FFF2-40B4-BE49-F238E27FC236}">
              <a16:creationId xmlns:a16="http://schemas.microsoft.com/office/drawing/2014/main" id="{5B879649-E79E-4909-A74E-4C7EC33D2B81}"/>
            </a:ext>
          </a:extLst>
        </xdr:cNvPr>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829" name="n_2aveValue【消防施設】&#10;一人当たり面積">
          <a:extLst>
            <a:ext uri="{FF2B5EF4-FFF2-40B4-BE49-F238E27FC236}">
              <a16:creationId xmlns:a16="http://schemas.microsoft.com/office/drawing/2014/main" id="{5CEFA2D0-5CE9-47C4-B91A-11C1F28ED92E}"/>
            </a:ext>
          </a:extLst>
        </xdr:cNvPr>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830" name="n_3aveValue【消防施設】&#10;一人当たり面積">
          <a:extLst>
            <a:ext uri="{FF2B5EF4-FFF2-40B4-BE49-F238E27FC236}">
              <a16:creationId xmlns:a16="http://schemas.microsoft.com/office/drawing/2014/main" id="{EE406B46-60E0-4DBB-9D60-4D42286DD51E}"/>
            </a:ext>
          </a:extLst>
        </xdr:cNvPr>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831" name="n_4aveValue【消防施設】&#10;一人当たり面積">
          <a:extLst>
            <a:ext uri="{FF2B5EF4-FFF2-40B4-BE49-F238E27FC236}">
              <a16:creationId xmlns:a16="http://schemas.microsoft.com/office/drawing/2014/main" id="{C71FD94E-931B-4B2E-AC82-FDAE7A4EDCFF}"/>
            </a:ext>
          </a:extLst>
        </xdr:cNvPr>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83293</xdr:rowOff>
    </xdr:from>
    <xdr:ext cx="469744" cy="259045"/>
    <xdr:sp macro="" textlink="">
      <xdr:nvSpPr>
        <xdr:cNvPr id="832" name="n_1mainValue【消防施設】&#10;一人当たり面積">
          <a:extLst>
            <a:ext uri="{FF2B5EF4-FFF2-40B4-BE49-F238E27FC236}">
              <a16:creationId xmlns:a16="http://schemas.microsoft.com/office/drawing/2014/main" id="{B5F5A358-AE7C-4AD6-887B-6015DD60A485}"/>
            </a:ext>
          </a:extLst>
        </xdr:cNvPr>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135545</xdr:rowOff>
    </xdr:from>
    <xdr:ext cx="469744" cy="259045"/>
    <xdr:sp macro="" textlink="">
      <xdr:nvSpPr>
        <xdr:cNvPr id="833" name="n_2mainValue【消防施設】&#10;一人当たり面積">
          <a:extLst>
            <a:ext uri="{FF2B5EF4-FFF2-40B4-BE49-F238E27FC236}">
              <a16:creationId xmlns:a16="http://schemas.microsoft.com/office/drawing/2014/main" id="{CBF78437-E241-4E5B-89FC-09289CB02A39}"/>
            </a:ext>
          </a:extLst>
        </xdr:cNvPr>
        <xdr:cNvSpPr txBox="1"/>
      </xdr:nvSpPr>
      <xdr:spPr>
        <a:xfrm>
          <a:off x="20199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145341</xdr:rowOff>
    </xdr:from>
    <xdr:ext cx="469744" cy="259045"/>
    <xdr:sp macro="" textlink="">
      <xdr:nvSpPr>
        <xdr:cNvPr id="834" name="n_3mainValue【消防施設】&#10;一人当たり面積">
          <a:extLst>
            <a:ext uri="{FF2B5EF4-FFF2-40B4-BE49-F238E27FC236}">
              <a16:creationId xmlns:a16="http://schemas.microsoft.com/office/drawing/2014/main" id="{BD4C9D4D-4784-49A1-ADC9-B58CF743B74D}"/>
            </a:ext>
          </a:extLst>
        </xdr:cNvPr>
        <xdr:cNvSpPr txBox="1"/>
      </xdr:nvSpPr>
      <xdr:spPr>
        <a:xfrm>
          <a:off x="193104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155139</xdr:rowOff>
    </xdr:from>
    <xdr:ext cx="469744" cy="259045"/>
    <xdr:sp macro="" textlink="">
      <xdr:nvSpPr>
        <xdr:cNvPr id="835" name="n_4mainValue【消防施設】&#10;一人当たり面積">
          <a:extLst>
            <a:ext uri="{FF2B5EF4-FFF2-40B4-BE49-F238E27FC236}">
              <a16:creationId xmlns:a16="http://schemas.microsoft.com/office/drawing/2014/main" id="{3A7CD903-238B-4F39-A5AC-3CB48B3F58B7}"/>
            </a:ext>
          </a:extLst>
        </xdr:cNvPr>
        <xdr:cNvSpPr txBox="1"/>
      </xdr:nvSpPr>
      <xdr:spPr>
        <a:xfrm>
          <a:off x="184214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a:extLst>
            <a:ext uri="{FF2B5EF4-FFF2-40B4-BE49-F238E27FC236}">
              <a16:creationId xmlns:a16="http://schemas.microsoft.com/office/drawing/2014/main" id="{7C11554C-5FCA-4C38-B2A2-403CD43B8B8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a:extLst>
            <a:ext uri="{FF2B5EF4-FFF2-40B4-BE49-F238E27FC236}">
              <a16:creationId xmlns:a16="http://schemas.microsoft.com/office/drawing/2014/main" id="{B6BC2F31-4B71-4E96-89B7-7AD46415EAF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a:extLst>
            <a:ext uri="{FF2B5EF4-FFF2-40B4-BE49-F238E27FC236}">
              <a16:creationId xmlns:a16="http://schemas.microsoft.com/office/drawing/2014/main" id="{B68FEAA9-8786-40EA-AD47-8BE176CE32E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a:extLst>
            <a:ext uri="{FF2B5EF4-FFF2-40B4-BE49-F238E27FC236}">
              <a16:creationId xmlns:a16="http://schemas.microsoft.com/office/drawing/2014/main" id="{7EF85007-1EEE-4308-8765-0A5165290CE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a:extLst>
            <a:ext uri="{FF2B5EF4-FFF2-40B4-BE49-F238E27FC236}">
              <a16:creationId xmlns:a16="http://schemas.microsoft.com/office/drawing/2014/main" id="{968FD253-9E76-4861-9CFE-463FC8C35A4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a:extLst>
            <a:ext uri="{FF2B5EF4-FFF2-40B4-BE49-F238E27FC236}">
              <a16:creationId xmlns:a16="http://schemas.microsoft.com/office/drawing/2014/main" id="{2FDD2B96-A3A5-4AD4-A7EB-F103B31ABB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a:extLst>
            <a:ext uri="{FF2B5EF4-FFF2-40B4-BE49-F238E27FC236}">
              <a16:creationId xmlns:a16="http://schemas.microsoft.com/office/drawing/2014/main" id="{2132E97F-3EE1-4A19-AE9D-B1FABF871EE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a:extLst>
            <a:ext uri="{FF2B5EF4-FFF2-40B4-BE49-F238E27FC236}">
              <a16:creationId xmlns:a16="http://schemas.microsoft.com/office/drawing/2014/main" id="{8C380541-9667-41A6-9981-398D2C5FD2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a:extLst>
            <a:ext uri="{FF2B5EF4-FFF2-40B4-BE49-F238E27FC236}">
              <a16:creationId xmlns:a16="http://schemas.microsoft.com/office/drawing/2014/main" id="{1FB6D707-B191-4B4B-AD0B-9915B470BA2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a:extLst>
            <a:ext uri="{FF2B5EF4-FFF2-40B4-BE49-F238E27FC236}">
              <a16:creationId xmlns:a16="http://schemas.microsoft.com/office/drawing/2014/main" id="{8A218032-3ECB-4CAF-A584-6CAED4D7B24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a:extLst>
            <a:ext uri="{FF2B5EF4-FFF2-40B4-BE49-F238E27FC236}">
              <a16:creationId xmlns:a16="http://schemas.microsoft.com/office/drawing/2014/main" id="{2C1BE95B-8C17-495E-B403-EF2FD4DF27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a:extLst>
            <a:ext uri="{FF2B5EF4-FFF2-40B4-BE49-F238E27FC236}">
              <a16:creationId xmlns:a16="http://schemas.microsoft.com/office/drawing/2014/main" id="{2AB5E02E-3869-46E5-9863-33339B43206E}"/>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8" name="テキスト ボックス 847">
          <a:extLst>
            <a:ext uri="{FF2B5EF4-FFF2-40B4-BE49-F238E27FC236}">
              <a16:creationId xmlns:a16="http://schemas.microsoft.com/office/drawing/2014/main" id="{777BF732-68E0-4F9E-8289-4BC559B35D5C}"/>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a:extLst>
            <a:ext uri="{FF2B5EF4-FFF2-40B4-BE49-F238E27FC236}">
              <a16:creationId xmlns:a16="http://schemas.microsoft.com/office/drawing/2014/main" id="{C3322EB6-4E9B-4F1C-A75A-43A4C98ADAB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a:extLst>
            <a:ext uri="{FF2B5EF4-FFF2-40B4-BE49-F238E27FC236}">
              <a16:creationId xmlns:a16="http://schemas.microsoft.com/office/drawing/2014/main" id="{C4A9AFFC-B4C6-457D-9BBC-D10D075ED3D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a:extLst>
            <a:ext uri="{FF2B5EF4-FFF2-40B4-BE49-F238E27FC236}">
              <a16:creationId xmlns:a16="http://schemas.microsoft.com/office/drawing/2014/main" id="{B7D7D4E2-F564-47AB-8CB7-D33A3A155C2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a:extLst>
            <a:ext uri="{FF2B5EF4-FFF2-40B4-BE49-F238E27FC236}">
              <a16:creationId xmlns:a16="http://schemas.microsoft.com/office/drawing/2014/main" id="{CF38B46E-7657-402B-B39C-419A874463C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a:extLst>
            <a:ext uri="{FF2B5EF4-FFF2-40B4-BE49-F238E27FC236}">
              <a16:creationId xmlns:a16="http://schemas.microsoft.com/office/drawing/2014/main" id="{F1B51C6F-FF9D-4DF8-B405-1C13C12E5EE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a:extLst>
            <a:ext uri="{FF2B5EF4-FFF2-40B4-BE49-F238E27FC236}">
              <a16:creationId xmlns:a16="http://schemas.microsoft.com/office/drawing/2014/main" id="{622BB2B6-E734-466E-99AA-18A3257C4E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a:extLst>
            <a:ext uri="{FF2B5EF4-FFF2-40B4-BE49-F238E27FC236}">
              <a16:creationId xmlns:a16="http://schemas.microsoft.com/office/drawing/2014/main" id="{80EE8A71-3E19-4FF3-A363-5FD25E08679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6" name="テキスト ボックス 855">
          <a:extLst>
            <a:ext uri="{FF2B5EF4-FFF2-40B4-BE49-F238E27FC236}">
              <a16:creationId xmlns:a16="http://schemas.microsoft.com/office/drawing/2014/main" id="{87B870F7-B9A1-47CC-9EF5-4E68FC403A9C}"/>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4EC43E97-8E45-417A-AE50-8BB1FCB56C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2469D70E-9EE6-4B54-83BA-EE9761EDEDF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859" name="直線コネクタ 858">
          <a:extLst>
            <a:ext uri="{FF2B5EF4-FFF2-40B4-BE49-F238E27FC236}">
              <a16:creationId xmlns:a16="http://schemas.microsoft.com/office/drawing/2014/main" id="{4BB670FD-49CA-4F1C-893D-FBE68A6942BD}"/>
            </a:ext>
          </a:extLst>
        </xdr:cNvPr>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60" name="【庁舎】&#10;有形固定資産減価償却率最小値テキスト">
          <a:extLst>
            <a:ext uri="{FF2B5EF4-FFF2-40B4-BE49-F238E27FC236}">
              <a16:creationId xmlns:a16="http://schemas.microsoft.com/office/drawing/2014/main" id="{27207B91-AC45-4C9B-9778-0BB94C81BAC6}"/>
            </a:ext>
          </a:extLst>
        </xdr:cNvPr>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61" name="直線コネクタ 860">
          <a:extLst>
            <a:ext uri="{FF2B5EF4-FFF2-40B4-BE49-F238E27FC236}">
              <a16:creationId xmlns:a16="http://schemas.microsoft.com/office/drawing/2014/main" id="{0AD26C3A-4412-44F0-8EED-B68128BA8345}"/>
            </a:ext>
          </a:extLst>
        </xdr:cNvPr>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862" name="【庁舎】&#10;有形固定資産減価償却率最大値テキスト">
          <a:extLst>
            <a:ext uri="{FF2B5EF4-FFF2-40B4-BE49-F238E27FC236}">
              <a16:creationId xmlns:a16="http://schemas.microsoft.com/office/drawing/2014/main" id="{0AFE069C-E29A-434B-ADA4-097F0E14F493}"/>
            </a:ext>
          </a:extLst>
        </xdr:cNvPr>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863" name="直線コネクタ 862">
          <a:extLst>
            <a:ext uri="{FF2B5EF4-FFF2-40B4-BE49-F238E27FC236}">
              <a16:creationId xmlns:a16="http://schemas.microsoft.com/office/drawing/2014/main" id="{C4B1C481-C433-42DF-99A3-514C3EC4754D}"/>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137177</xdr:rowOff>
    </xdr:from>
    <xdr:ext cx="405111" cy="259045"/>
    <xdr:sp macro="" textlink="">
      <xdr:nvSpPr>
        <xdr:cNvPr id="864" name="【庁舎】&#10;有形固定資産減価償却率平均値テキスト">
          <a:extLst>
            <a:ext uri="{FF2B5EF4-FFF2-40B4-BE49-F238E27FC236}">
              <a16:creationId xmlns:a16="http://schemas.microsoft.com/office/drawing/2014/main" id="{F1311415-2380-4ED4-9875-43E248F2B3AF}"/>
            </a:ext>
          </a:extLst>
        </xdr:cNvPr>
        <xdr:cNvSpPr txBox="1"/>
      </xdr:nvSpPr>
      <xdr:spPr>
        <a:xfrm>
          <a:off x="16357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865" name="フローチャート: 判断 864">
          <a:extLst>
            <a:ext uri="{FF2B5EF4-FFF2-40B4-BE49-F238E27FC236}">
              <a16:creationId xmlns:a16="http://schemas.microsoft.com/office/drawing/2014/main" id="{145F6088-FDAB-46AD-9E81-F2BD2E5B004E}"/>
            </a:ext>
          </a:extLst>
        </xdr:cNvPr>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866" name="フローチャート: 判断 865">
          <a:extLst>
            <a:ext uri="{FF2B5EF4-FFF2-40B4-BE49-F238E27FC236}">
              <a16:creationId xmlns:a16="http://schemas.microsoft.com/office/drawing/2014/main" id="{36FBBA92-89B9-450B-80F9-1AB8D80E9F1D}"/>
            </a:ext>
          </a:extLst>
        </xdr:cNvPr>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67" name="フローチャート: 判断 866">
          <a:extLst>
            <a:ext uri="{FF2B5EF4-FFF2-40B4-BE49-F238E27FC236}">
              <a16:creationId xmlns:a16="http://schemas.microsoft.com/office/drawing/2014/main" id="{FB4CB1FC-F008-49AD-AF47-04D2A2613DEA}"/>
            </a:ext>
          </a:extLst>
        </xdr:cNvPr>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868" name="フローチャート: 判断 867">
          <a:extLst>
            <a:ext uri="{FF2B5EF4-FFF2-40B4-BE49-F238E27FC236}">
              <a16:creationId xmlns:a16="http://schemas.microsoft.com/office/drawing/2014/main" id="{1B103C0B-AD2A-4053-B0EC-9FB529A87D32}"/>
            </a:ext>
          </a:extLst>
        </xdr:cNvPr>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869" name="フローチャート: 判断 868">
          <a:extLst>
            <a:ext uri="{FF2B5EF4-FFF2-40B4-BE49-F238E27FC236}">
              <a16:creationId xmlns:a16="http://schemas.microsoft.com/office/drawing/2014/main" id="{E86EF696-2EBB-47A4-A0B5-9747B4FD1A89}"/>
            </a:ext>
          </a:extLst>
        </xdr:cNvPr>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9ED50869-532C-4CE7-8DA4-9FA9C86A386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5201742A-C541-41D9-A121-DCD2D41BE15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EFF436CA-5ABF-4693-9045-86A400B86D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24A9F1E0-BC43-4993-BFE1-5D3E8963A67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3ABCC104-64B6-4092-9204-15E583F68B3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67311</xdr:rowOff>
    </xdr:from>
    <xdr:to>
      <xdr:col>85</xdr:col>
      <xdr:colOff>177800</xdr:colOff>
      <xdr:row>104</xdr:row>
      <xdr:rowOff>168911</xdr:rowOff>
    </xdr:to>
    <xdr:sp macro="" textlink="">
      <xdr:nvSpPr>
        <xdr:cNvPr id="875" name="楕円 874">
          <a:extLst>
            <a:ext uri="{FF2B5EF4-FFF2-40B4-BE49-F238E27FC236}">
              <a16:creationId xmlns:a16="http://schemas.microsoft.com/office/drawing/2014/main" id="{73AE972F-F50E-4FFC-BEEE-A343967FCD0F}"/>
            </a:ext>
          </a:extLst>
        </xdr:cNvPr>
        <xdr:cNvSpPr/>
      </xdr:nvSpPr>
      <xdr:spPr>
        <a:xfrm>
          <a:off x="16268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90188</xdr:rowOff>
    </xdr:from>
    <xdr:ext cx="405111" cy="259045"/>
    <xdr:sp macro="" textlink="">
      <xdr:nvSpPr>
        <xdr:cNvPr id="876" name="【庁舎】&#10;有形固定資産減価償却率該当値テキスト">
          <a:extLst>
            <a:ext uri="{FF2B5EF4-FFF2-40B4-BE49-F238E27FC236}">
              <a16:creationId xmlns:a16="http://schemas.microsoft.com/office/drawing/2014/main" id="{F70E9306-4C52-4064-BD53-4918305F64B1}"/>
            </a:ext>
          </a:extLst>
        </xdr:cNvPr>
        <xdr:cNvSpPr txBox="1"/>
      </xdr:nvSpPr>
      <xdr:spPr>
        <a:xfrm>
          <a:off x="16357600"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17780</xdr:rowOff>
    </xdr:from>
    <xdr:to>
      <xdr:col>81</xdr:col>
      <xdr:colOff>101600</xdr:colOff>
      <xdr:row>104</xdr:row>
      <xdr:rowOff>119380</xdr:rowOff>
    </xdr:to>
    <xdr:sp macro="" textlink="">
      <xdr:nvSpPr>
        <xdr:cNvPr id="877" name="楕円 876">
          <a:extLst>
            <a:ext uri="{FF2B5EF4-FFF2-40B4-BE49-F238E27FC236}">
              <a16:creationId xmlns:a16="http://schemas.microsoft.com/office/drawing/2014/main" id="{34F8AE16-6D22-42BB-A9EA-D92D5DC81C4C}"/>
            </a:ext>
          </a:extLst>
        </xdr:cNvPr>
        <xdr:cNvSpPr/>
      </xdr:nvSpPr>
      <xdr:spPr>
        <a:xfrm>
          <a:off x="1543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68580</xdr:rowOff>
    </xdr:from>
    <xdr:to>
      <xdr:col>85</xdr:col>
      <xdr:colOff>127000</xdr:colOff>
      <xdr:row>104</xdr:row>
      <xdr:rowOff>118111</xdr:rowOff>
    </xdr:to>
    <xdr:cxnSp macro="">
      <xdr:nvCxnSpPr>
        <xdr:cNvPr id="878" name="直線コネクタ 877">
          <a:extLst>
            <a:ext uri="{FF2B5EF4-FFF2-40B4-BE49-F238E27FC236}">
              <a16:creationId xmlns:a16="http://schemas.microsoft.com/office/drawing/2014/main" id="{009A5B8E-CC16-4E6C-866E-1C7294079FA9}"/>
            </a:ext>
          </a:extLst>
        </xdr:cNvPr>
        <xdr:cNvCxnSpPr/>
      </xdr:nvCxnSpPr>
      <xdr:spPr>
        <a:xfrm>
          <a:off x="15481300" y="17899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99695</xdr:rowOff>
    </xdr:from>
    <xdr:to>
      <xdr:col>76</xdr:col>
      <xdr:colOff>165100</xdr:colOff>
      <xdr:row>104</xdr:row>
      <xdr:rowOff>29845</xdr:rowOff>
    </xdr:to>
    <xdr:sp macro="" textlink="">
      <xdr:nvSpPr>
        <xdr:cNvPr id="879" name="楕円 878">
          <a:extLst>
            <a:ext uri="{FF2B5EF4-FFF2-40B4-BE49-F238E27FC236}">
              <a16:creationId xmlns:a16="http://schemas.microsoft.com/office/drawing/2014/main" id="{E791D60E-21DD-4321-AD2F-8C747BDDF2BC}"/>
            </a:ext>
          </a:extLst>
        </xdr:cNvPr>
        <xdr:cNvSpPr/>
      </xdr:nvSpPr>
      <xdr:spPr>
        <a:xfrm>
          <a:off x="14541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150495</xdr:rowOff>
    </xdr:from>
    <xdr:to>
      <xdr:col>81</xdr:col>
      <xdr:colOff>50800</xdr:colOff>
      <xdr:row>104</xdr:row>
      <xdr:rowOff>68580</xdr:rowOff>
    </xdr:to>
    <xdr:cxnSp macro="">
      <xdr:nvCxnSpPr>
        <xdr:cNvPr id="880" name="直線コネクタ 879">
          <a:extLst>
            <a:ext uri="{FF2B5EF4-FFF2-40B4-BE49-F238E27FC236}">
              <a16:creationId xmlns:a16="http://schemas.microsoft.com/office/drawing/2014/main" id="{9882CB23-BEA8-49FD-8276-86E7EDA71B0B}"/>
            </a:ext>
          </a:extLst>
        </xdr:cNvPr>
        <xdr:cNvCxnSpPr/>
      </xdr:nvCxnSpPr>
      <xdr:spPr>
        <a:xfrm>
          <a:off x="14592300" y="1780984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99695</xdr:rowOff>
    </xdr:from>
    <xdr:to>
      <xdr:col>72</xdr:col>
      <xdr:colOff>38100</xdr:colOff>
      <xdr:row>104</xdr:row>
      <xdr:rowOff>29845</xdr:rowOff>
    </xdr:to>
    <xdr:sp macro="" textlink="">
      <xdr:nvSpPr>
        <xdr:cNvPr id="881" name="楕円 880">
          <a:extLst>
            <a:ext uri="{FF2B5EF4-FFF2-40B4-BE49-F238E27FC236}">
              <a16:creationId xmlns:a16="http://schemas.microsoft.com/office/drawing/2014/main" id="{3CA48C8A-042E-4E00-9480-1DAB17ACD123}"/>
            </a:ext>
          </a:extLst>
        </xdr:cNvPr>
        <xdr:cNvSpPr/>
      </xdr:nvSpPr>
      <xdr:spPr>
        <a:xfrm>
          <a:off x="13652500" y="177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150495</xdr:rowOff>
    </xdr:from>
    <xdr:to>
      <xdr:col>76</xdr:col>
      <xdr:colOff>114300</xdr:colOff>
      <xdr:row>103</xdr:row>
      <xdr:rowOff>150495</xdr:rowOff>
    </xdr:to>
    <xdr:cxnSp macro="">
      <xdr:nvCxnSpPr>
        <xdr:cNvPr id="882" name="直線コネクタ 881">
          <a:extLst>
            <a:ext uri="{FF2B5EF4-FFF2-40B4-BE49-F238E27FC236}">
              <a16:creationId xmlns:a16="http://schemas.microsoft.com/office/drawing/2014/main" id="{7D953221-DE91-4BB3-BF2A-6987B5E0BA02}"/>
            </a:ext>
          </a:extLst>
        </xdr:cNvPr>
        <xdr:cNvCxnSpPr/>
      </xdr:nvCxnSpPr>
      <xdr:spPr>
        <a:xfrm>
          <a:off x="13703300" y="178098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25400</xdr:rowOff>
    </xdr:from>
    <xdr:to>
      <xdr:col>67</xdr:col>
      <xdr:colOff>101600</xdr:colOff>
      <xdr:row>103</xdr:row>
      <xdr:rowOff>127000</xdr:rowOff>
    </xdr:to>
    <xdr:sp macro="" textlink="">
      <xdr:nvSpPr>
        <xdr:cNvPr id="883" name="楕円 882">
          <a:extLst>
            <a:ext uri="{FF2B5EF4-FFF2-40B4-BE49-F238E27FC236}">
              <a16:creationId xmlns:a16="http://schemas.microsoft.com/office/drawing/2014/main" id="{3A9833EA-0C39-4498-94E2-E0B28758A8B5}"/>
            </a:ext>
          </a:extLst>
        </xdr:cNvPr>
        <xdr:cNvSpPr/>
      </xdr:nvSpPr>
      <xdr:spPr>
        <a:xfrm>
          <a:off x="12763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76200</xdr:rowOff>
    </xdr:from>
    <xdr:to>
      <xdr:col>71</xdr:col>
      <xdr:colOff>177800</xdr:colOff>
      <xdr:row>103</xdr:row>
      <xdr:rowOff>150495</xdr:rowOff>
    </xdr:to>
    <xdr:cxnSp macro="">
      <xdr:nvCxnSpPr>
        <xdr:cNvPr id="884" name="直線コネクタ 883">
          <a:extLst>
            <a:ext uri="{FF2B5EF4-FFF2-40B4-BE49-F238E27FC236}">
              <a16:creationId xmlns:a16="http://schemas.microsoft.com/office/drawing/2014/main" id="{A641049E-E33B-46B4-8A5C-ECA63D1BB388}"/>
            </a:ext>
          </a:extLst>
        </xdr:cNvPr>
        <xdr:cNvCxnSpPr/>
      </xdr:nvCxnSpPr>
      <xdr:spPr>
        <a:xfrm>
          <a:off x="12814300" y="177355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81932</xdr:rowOff>
    </xdr:from>
    <xdr:ext cx="405111" cy="259045"/>
    <xdr:sp macro="" textlink="">
      <xdr:nvSpPr>
        <xdr:cNvPr id="885" name="n_1aveValue【庁舎】&#10;有形固定資産減価償却率">
          <a:extLst>
            <a:ext uri="{FF2B5EF4-FFF2-40B4-BE49-F238E27FC236}">
              <a16:creationId xmlns:a16="http://schemas.microsoft.com/office/drawing/2014/main" id="{5F6C4C07-4E83-4B74-986D-874F1AD8B070}"/>
            </a:ext>
          </a:extLst>
        </xdr:cNvPr>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86" name="n_2aveValue【庁舎】&#10;有形固定資産減価償却率">
          <a:extLst>
            <a:ext uri="{FF2B5EF4-FFF2-40B4-BE49-F238E27FC236}">
              <a16:creationId xmlns:a16="http://schemas.microsoft.com/office/drawing/2014/main" id="{22DE46A9-4890-4DBF-AA5B-8227CDFF703A}"/>
            </a:ext>
          </a:extLst>
        </xdr:cNvPr>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41927</xdr:rowOff>
    </xdr:from>
    <xdr:ext cx="405111" cy="259045"/>
    <xdr:sp macro="" textlink="">
      <xdr:nvSpPr>
        <xdr:cNvPr id="887" name="n_3aveValue【庁舎】&#10;有形固定資産減価償却率">
          <a:extLst>
            <a:ext uri="{FF2B5EF4-FFF2-40B4-BE49-F238E27FC236}">
              <a16:creationId xmlns:a16="http://schemas.microsoft.com/office/drawing/2014/main" id="{0779EABC-67BC-417A-A095-53E526D373BC}"/>
            </a:ext>
          </a:extLst>
        </xdr:cNvPr>
        <xdr:cNvSpPr txBox="1"/>
      </xdr:nvSpPr>
      <xdr:spPr>
        <a:xfrm>
          <a:off x="13500744" y="180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888" name="n_4aveValue【庁舎】&#10;有形固定資産減価償却率">
          <a:extLst>
            <a:ext uri="{FF2B5EF4-FFF2-40B4-BE49-F238E27FC236}">
              <a16:creationId xmlns:a16="http://schemas.microsoft.com/office/drawing/2014/main" id="{5D1AE926-AEE7-4BC2-B88F-51E7D9A082D7}"/>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135907</xdr:rowOff>
    </xdr:from>
    <xdr:ext cx="405111" cy="259045"/>
    <xdr:sp macro="" textlink="">
      <xdr:nvSpPr>
        <xdr:cNvPr id="889" name="n_1mainValue【庁舎】&#10;有形固定資産減価償却率">
          <a:extLst>
            <a:ext uri="{FF2B5EF4-FFF2-40B4-BE49-F238E27FC236}">
              <a16:creationId xmlns:a16="http://schemas.microsoft.com/office/drawing/2014/main" id="{13F8EC03-9A64-4209-AE5D-EBA102205BCD}"/>
            </a:ext>
          </a:extLst>
        </xdr:cNvPr>
        <xdr:cNvSpPr txBox="1"/>
      </xdr:nvSpPr>
      <xdr:spPr>
        <a:xfrm>
          <a:off x="15266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46372</xdr:rowOff>
    </xdr:from>
    <xdr:ext cx="405111" cy="259045"/>
    <xdr:sp macro="" textlink="">
      <xdr:nvSpPr>
        <xdr:cNvPr id="890" name="n_2mainValue【庁舎】&#10;有形固定資産減価償却率">
          <a:extLst>
            <a:ext uri="{FF2B5EF4-FFF2-40B4-BE49-F238E27FC236}">
              <a16:creationId xmlns:a16="http://schemas.microsoft.com/office/drawing/2014/main" id="{F19FD213-D33F-4D88-AAF4-0A4392CD3603}"/>
            </a:ext>
          </a:extLst>
        </xdr:cNvPr>
        <xdr:cNvSpPr txBox="1"/>
      </xdr:nvSpPr>
      <xdr:spPr>
        <a:xfrm>
          <a:off x="14389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46372</xdr:rowOff>
    </xdr:from>
    <xdr:ext cx="405111" cy="259045"/>
    <xdr:sp macro="" textlink="">
      <xdr:nvSpPr>
        <xdr:cNvPr id="891" name="n_3mainValue【庁舎】&#10;有形固定資産減価償却率">
          <a:extLst>
            <a:ext uri="{FF2B5EF4-FFF2-40B4-BE49-F238E27FC236}">
              <a16:creationId xmlns:a16="http://schemas.microsoft.com/office/drawing/2014/main" id="{1887EE1C-FAF1-4C7A-95A4-E4BA5F70A305}"/>
            </a:ext>
          </a:extLst>
        </xdr:cNvPr>
        <xdr:cNvSpPr txBox="1"/>
      </xdr:nvSpPr>
      <xdr:spPr>
        <a:xfrm>
          <a:off x="13500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143527</xdr:rowOff>
    </xdr:from>
    <xdr:ext cx="405111" cy="259045"/>
    <xdr:sp macro="" textlink="">
      <xdr:nvSpPr>
        <xdr:cNvPr id="892" name="n_4mainValue【庁舎】&#10;有形固定資産減価償却率">
          <a:extLst>
            <a:ext uri="{FF2B5EF4-FFF2-40B4-BE49-F238E27FC236}">
              <a16:creationId xmlns:a16="http://schemas.microsoft.com/office/drawing/2014/main" id="{7F818781-2069-458E-8027-982C284B5AFD}"/>
            </a:ext>
          </a:extLst>
        </xdr:cNvPr>
        <xdr:cNvSpPr txBox="1"/>
      </xdr:nvSpPr>
      <xdr:spPr>
        <a:xfrm>
          <a:off x="12611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DEF767F9-2C43-4617-BDB9-DA9127216F6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045138FA-F53E-4352-AC8D-ABA4392A158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E0E6DF10-257C-4186-9DE9-9D6C8B4DB2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6E4EDC12-7863-410B-B4BC-E907999398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D9CA5615-DEAD-48B5-BEA5-930ACE9092B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2CDF1028-8061-4A34-98F8-FF88612A5F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14A67297-916D-4D1B-BCB4-46AFCD022A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BAEC757C-1037-4405-BA6D-1214E3A4B21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1" name="テキスト ボックス 900">
          <a:extLst>
            <a:ext uri="{FF2B5EF4-FFF2-40B4-BE49-F238E27FC236}">
              <a16:creationId xmlns:a16="http://schemas.microsoft.com/office/drawing/2014/main" id="{2E128B2D-25FA-48E5-96F9-A22B41F03C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129E7C08-755A-42DA-93DA-0F2E2DAB56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3" name="直線コネクタ 902">
          <a:extLst>
            <a:ext uri="{FF2B5EF4-FFF2-40B4-BE49-F238E27FC236}">
              <a16:creationId xmlns:a16="http://schemas.microsoft.com/office/drawing/2014/main" id="{F949E0DF-7D47-46E6-8940-780C0D07E21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4" name="テキスト ボックス 903">
          <a:extLst>
            <a:ext uri="{FF2B5EF4-FFF2-40B4-BE49-F238E27FC236}">
              <a16:creationId xmlns:a16="http://schemas.microsoft.com/office/drawing/2014/main" id="{CBB04387-8372-429B-9C21-4C9D640D5DAD}"/>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5" name="直線コネクタ 904">
          <a:extLst>
            <a:ext uri="{FF2B5EF4-FFF2-40B4-BE49-F238E27FC236}">
              <a16:creationId xmlns:a16="http://schemas.microsoft.com/office/drawing/2014/main" id="{4B49B652-945C-4575-B7DA-619BD18AA3C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6" name="テキスト ボックス 905">
          <a:extLst>
            <a:ext uri="{FF2B5EF4-FFF2-40B4-BE49-F238E27FC236}">
              <a16:creationId xmlns:a16="http://schemas.microsoft.com/office/drawing/2014/main" id="{7C5428D3-01C3-410B-8975-E9DE71A6538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7" name="直線コネクタ 906">
          <a:extLst>
            <a:ext uri="{FF2B5EF4-FFF2-40B4-BE49-F238E27FC236}">
              <a16:creationId xmlns:a16="http://schemas.microsoft.com/office/drawing/2014/main" id="{FC98ADC3-83E7-4E89-BE20-7846A0508E6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8" name="テキスト ボックス 907">
          <a:extLst>
            <a:ext uri="{FF2B5EF4-FFF2-40B4-BE49-F238E27FC236}">
              <a16:creationId xmlns:a16="http://schemas.microsoft.com/office/drawing/2014/main" id="{0F4F7F42-C571-425E-A4B3-C40FA989B68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9" name="直線コネクタ 908">
          <a:extLst>
            <a:ext uri="{FF2B5EF4-FFF2-40B4-BE49-F238E27FC236}">
              <a16:creationId xmlns:a16="http://schemas.microsoft.com/office/drawing/2014/main" id="{20BDBBA3-8C4C-45E3-9158-CD3688BD118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0" name="テキスト ボックス 909">
          <a:extLst>
            <a:ext uri="{FF2B5EF4-FFF2-40B4-BE49-F238E27FC236}">
              <a16:creationId xmlns:a16="http://schemas.microsoft.com/office/drawing/2014/main" id="{F7B3B01B-3FCE-4A18-AA97-2F3C1039D2D7}"/>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1" name="直線コネクタ 910">
          <a:extLst>
            <a:ext uri="{FF2B5EF4-FFF2-40B4-BE49-F238E27FC236}">
              <a16:creationId xmlns:a16="http://schemas.microsoft.com/office/drawing/2014/main" id="{187AA89A-5E0E-48DC-944B-83A160F7E12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2" name="テキスト ボックス 911">
          <a:extLst>
            <a:ext uri="{FF2B5EF4-FFF2-40B4-BE49-F238E27FC236}">
              <a16:creationId xmlns:a16="http://schemas.microsoft.com/office/drawing/2014/main" id="{84E51EF1-D07A-4B16-8884-9A9C7936AD13}"/>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3" name="直線コネクタ 912">
          <a:extLst>
            <a:ext uri="{FF2B5EF4-FFF2-40B4-BE49-F238E27FC236}">
              <a16:creationId xmlns:a16="http://schemas.microsoft.com/office/drawing/2014/main" id="{DF23FA9E-FD12-4A08-A2AD-6445F5FB43C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4" name="テキスト ボックス 913">
          <a:extLst>
            <a:ext uri="{FF2B5EF4-FFF2-40B4-BE49-F238E27FC236}">
              <a16:creationId xmlns:a16="http://schemas.microsoft.com/office/drawing/2014/main" id="{693022D9-A3A4-4E95-B327-191FEC14551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0E67D18B-9847-470C-B80A-BABB6032A24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a:extLst>
            <a:ext uri="{FF2B5EF4-FFF2-40B4-BE49-F238E27FC236}">
              <a16:creationId xmlns:a16="http://schemas.microsoft.com/office/drawing/2014/main" id="{4DACD097-BA49-4A83-8060-4F9FF4A241B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BBB31A0E-2CEE-4FA8-A863-B0932E55075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918" name="直線コネクタ 917">
          <a:extLst>
            <a:ext uri="{FF2B5EF4-FFF2-40B4-BE49-F238E27FC236}">
              <a16:creationId xmlns:a16="http://schemas.microsoft.com/office/drawing/2014/main" id="{3D532811-B70D-42F4-A240-9035B69EA8DE}"/>
            </a:ext>
          </a:extLst>
        </xdr:cNvPr>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919" name="【庁舎】&#10;一人当たり面積最小値テキスト">
          <a:extLst>
            <a:ext uri="{FF2B5EF4-FFF2-40B4-BE49-F238E27FC236}">
              <a16:creationId xmlns:a16="http://schemas.microsoft.com/office/drawing/2014/main" id="{12EBD948-FD73-4325-B699-F33C9EE2734B}"/>
            </a:ext>
          </a:extLst>
        </xdr:cNvPr>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920" name="直線コネクタ 919">
          <a:extLst>
            <a:ext uri="{FF2B5EF4-FFF2-40B4-BE49-F238E27FC236}">
              <a16:creationId xmlns:a16="http://schemas.microsoft.com/office/drawing/2014/main" id="{59025DCC-30F1-4518-AAB9-4DA3AF1A1BDE}"/>
            </a:ext>
          </a:extLst>
        </xdr:cNvPr>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921" name="【庁舎】&#10;一人当たり面積最大値テキスト">
          <a:extLst>
            <a:ext uri="{FF2B5EF4-FFF2-40B4-BE49-F238E27FC236}">
              <a16:creationId xmlns:a16="http://schemas.microsoft.com/office/drawing/2014/main" id="{F362C002-E072-4B88-9707-3B856CADE8EC}"/>
            </a:ext>
          </a:extLst>
        </xdr:cNvPr>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922" name="直線コネクタ 921">
          <a:extLst>
            <a:ext uri="{FF2B5EF4-FFF2-40B4-BE49-F238E27FC236}">
              <a16:creationId xmlns:a16="http://schemas.microsoft.com/office/drawing/2014/main" id="{1C4CD6A2-DB09-4E33-9D22-B8A9C82C6DBB}"/>
            </a:ext>
          </a:extLst>
        </xdr:cNvPr>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32129</xdr:rowOff>
    </xdr:from>
    <xdr:ext cx="469744" cy="259045"/>
    <xdr:sp macro="" textlink="">
      <xdr:nvSpPr>
        <xdr:cNvPr id="923" name="【庁舎】&#10;一人当たり面積平均値テキスト">
          <a:extLst>
            <a:ext uri="{FF2B5EF4-FFF2-40B4-BE49-F238E27FC236}">
              <a16:creationId xmlns:a16="http://schemas.microsoft.com/office/drawing/2014/main" id="{18886D2F-EAD3-4838-A335-BBE6B9BDAC0D}"/>
            </a:ext>
          </a:extLst>
        </xdr:cNvPr>
        <xdr:cNvSpPr txBox="1"/>
      </xdr:nvSpPr>
      <xdr:spPr>
        <a:xfrm>
          <a:off x="22199600" y="1820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924" name="フローチャート: 判断 923">
          <a:extLst>
            <a:ext uri="{FF2B5EF4-FFF2-40B4-BE49-F238E27FC236}">
              <a16:creationId xmlns:a16="http://schemas.microsoft.com/office/drawing/2014/main" id="{5C8B7993-740D-4E49-9727-1E347E5AC061}"/>
            </a:ext>
          </a:extLst>
        </xdr:cNvPr>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925" name="フローチャート: 判断 924">
          <a:extLst>
            <a:ext uri="{FF2B5EF4-FFF2-40B4-BE49-F238E27FC236}">
              <a16:creationId xmlns:a16="http://schemas.microsoft.com/office/drawing/2014/main" id="{29E8AEDE-22C1-4263-8B49-296E456C079F}"/>
            </a:ext>
          </a:extLst>
        </xdr:cNvPr>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926" name="フローチャート: 判断 925">
          <a:extLst>
            <a:ext uri="{FF2B5EF4-FFF2-40B4-BE49-F238E27FC236}">
              <a16:creationId xmlns:a16="http://schemas.microsoft.com/office/drawing/2014/main" id="{47746FDA-4499-4B62-906F-0931138CFD1C}"/>
            </a:ext>
          </a:extLst>
        </xdr:cNvPr>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27" name="フローチャート: 判断 926">
          <a:extLst>
            <a:ext uri="{FF2B5EF4-FFF2-40B4-BE49-F238E27FC236}">
              <a16:creationId xmlns:a16="http://schemas.microsoft.com/office/drawing/2014/main" id="{F7EC0F89-4EDA-4712-837D-13ACD105B87D}"/>
            </a:ext>
          </a:extLst>
        </xdr:cNvPr>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928" name="フローチャート: 判断 927">
          <a:extLst>
            <a:ext uri="{FF2B5EF4-FFF2-40B4-BE49-F238E27FC236}">
              <a16:creationId xmlns:a16="http://schemas.microsoft.com/office/drawing/2014/main" id="{ED91EB9F-3066-4249-B95C-0619BBBF878F}"/>
            </a:ext>
          </a:extLst>
        </xdr:cNvPr>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4A15F619-0414-4212-B44C-5A0D795E856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7EA37749-B94E-4023-A494-9DB38D0A4D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9244F1E5-3784-42F3-BB46-5AC69D35EB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E9CD032-B02A-4052-A47A-719A5928E94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E42F9F8-DD2A-436C-9553-598616B1536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3084</xdr:rowOff>
    </xdr:from>
    <xdr:to>
      <xdr:col>116</xdr:col>
      <xdr:colOff>114300</xdr:colOff>
      <xdr:row>105</xdr:row>
      <xdr:rowOff>104684</xdr:rowOff>
    </xdr:to>
    <xdr:sp macro="" textlink="">
      <xdr:nvSpPr>
        <xdr:cNvPr id="934" name="楕円 933">
          <a:extLst>
            <a:ext uri="{FF2B5EF4-FFF2-40B4-BE49-F238E27FC236}">
              <a16:creationId xmlns:a16="http://schemas.microsoft.com/office/drawing/2014/main" id="{FE31963D-46B7-4D46-9C5C-0F92434D3899}"/>
            </a:ext>
          </a:extLst>
        </xdr:cNvPr>
        <xdr:cNvSpPr/>
      </xdr:nvSpPr>
      <xdr:spPr>
        <a:xfrm>
          <a:off x="22110700" y="180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25961</xdr:rowOff>
    </xdr:from>
    <xdr:ext cx="469744" cy="259045"/>
    <xdr:sp macro="" textlink="">
      <xdr:nvSpPr>
        <xdr:cNvPr id="935" name="【庁舎】&#10;一人当たり面積該当値テキスト">
          <a:extLst>
            <a:ext uri="{FF2B5EF4-FFF2-40B4-BE49-F238E27FC236}">
              <a16:creationId xmlns:a16="http://schemas.microsoft.com/office/drawing/2014/main" id="{5F022C02-07E0-4A30-B607-8F60349FB896}"/>
            </a:ext>
          </a:extLst>
        </xdr:cNvPr>
        <xdr:cNvSpPr txBox="1"/>
      </xdr:nvSpPr>
      <xdr:spPr>
        <a:xfrm>
          <a:off x="22199600"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30299</xdr:rowOff>
    </xdr:from>
    <xdr:to>
      <xdr:col>112</xdr:col>
      <xdr:colOff>38100</xdr:colOff>
      <xdr:row>105</xdr:row>
      <xdr:rowOff>131899</xdr:rowOff>
    </xdr:to>
    <xdr:sp macro="" textlink="">
      <xdr:nvSpPr>
        <xdr:cNvPr id="936" name="楕円 935">
          <a:extLst>
            <a:ext uri="{FF2B5EF4-FFF2-40B4-BE49-F238E27FC236}">
              <a16:creationId xmlns:a16="http://schemas.microsoft.com/office/drawing/2014/main" id="{7A122936-5F75-4E3D-AAD7-7E6D7BFD85B6}"/>
            </a:ext>
          </a:extLst>
        </xdr:cNvPr>
        <xdr:cNvSpPr/>
      </xdr:nvSpPr>
      <xdr:spPr>
        <a:xfrm>
          <a:off x="21272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53884</xdr:rowOff>
    </xdr:from>
    <xdr:to>
      <xdr:col>116</xdr:col>
      <xdr:colOff>63500</xdr:colOff>
      <xdr:row>105</xdr:row>
      <xdr:rowOff>81099</xdr:rowOff>
    </xdr:to>
    <xdr:cxnSp macro="">
      <xdr:nvCxnSpPr>
        <xdr:cNvPr id="937" name="直線コネクタ 936">
          <a:extLst>
            <a:ext uri="{FF2B5EF4-FFF2-40B4-BE49-F238E27FC236}">
              <a16:creationId xmlns:a16="http://schemas.microsoft.com/office/drawing/2014/main" id="{FA4F5B90-1BFA-4A69-8B4F-B05A9CAA2505}"/>
            </a:ext>
          </a:extLst>
        </xdr:cNvPr>
        <xdr:cNvCxnSpPr/>
      </xdr:nvCxnSpPr>
      <xdr:spPr>
        <a:xfrm flipV="1">
          <a:off x="21323300" y="18056134"/>
          <a:ext cx="8382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42273</xdr:rowOff>
    </xdr:from>
    <xdr:to>
      <xdr:col>107</xdr:col>
      <xdr:colOff>101600</xdr:colOff>
      <xdr:row>105</xdr:row>
      <xdr:rowOff>143873</xdr:rowOff>
    </xdr:to>
    <xdr:sp macro="" textlink="">
      <xdr:nvSpPr>
        <xdr:cNvPr id="938" name="楕円 937">
          <a:extLst>
            <a:ext uri="{FF2B5EF4-FFF2-40B4-BE49-F238E27FC236}">
              <a16:creationId xmlns:a16="http://schemas.microsoft.com/office/drawing/2014/main" id="{88E1F2F7-416C-4FAB-A6C3-7DC37B0DEEEE}"/>
            </a:ext>
          </a:extLst>
        </xdr:cNvPr>
        <xdr:cNvSpPr/>
      </xdr:nvSpPr>
      <xdr:spPr>
        <a:xfrm>
          <a:off x="20383500" y="1804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81099</xdr:rowOff>
    </xdr:from>
    <xdr:to>
      <xdr:col>111</xdr:col>
      <xdr:colOff>177800</xdr:colOff>
      <xdr:row>105</xdr:row>
      <xdr:rowOff>93073</xdr:rowOff>
    </xdr:to>
    <xdr:cxnSp macro="">
      <xdr:nvCxnSpPr>
        <xdr:cNvPr id="939" name="直線コネクタ 938">
          <a:extLst>
            <a:ext uri="{FF2B5EF4-FFF2-40B4-BE49-F238E27FC236}">
              <a16:creationId xmlns:a16="http://schemas.microsoft.com/office/drawing/2014/main" id="{1D075093-02BC-46DE-A555-4A8C078216F4}"/>
            </a:ext>
          </a:extLst>
        </xdr:cNvPr>
        <xdr:cNvCxnSpPr/>
      </xdr:nvCxnSpPr>
      <xdr:spPr>
        <a:xfrm flipV="1">
          <a:off x="20434300" y="18083349"/>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55336</xdr:rowOff>
    </xdr:from>
    <xdr:to>
      <xdr:col>102</xdr:col>
      <xdr:colOff>165100</xdr:colOff>
      <xdr:row>105</xdr:row>
      <xdr:rowOff>156936</xdr:rowOff>
    </xdr:to>
    <xdr:sp macro="" textlink="">
      <xdr:nvSpPr>
        <xdr:cNvPr id="940" name="楕円 939">
          <a:extLst>
            <a:ext uri="{FF2B5EF4-FFF2-40B4-BE49-F238E27FC236}">
              <a16:creationId xmlns:a16="http://schemas.microsoft.com/office/drawing/2014/main" id="{4EBD91E5-82FA-4534-9F4F-1DC40E6F90BB}"/>
            </a:ext>
          </a:extLst>
        </xdr:cNvPr>
        <xdr:cNvSpPr/>
      </xdr:nvSpPr>
      <xdr:spPr>
        <a:xfrm>
          <a:off x="19494500" y="180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93073</xdr:rowOff>
    </xdr:from>
    <xdr:to>
      <xdr:col>107</xdr:col>
      <xdr:colOff>50800</xdr:colOff>
      <xdr:row>105</xdr:row>
      <xdr:rowOff>106136</xdr:rowOff>
    </xdr:to>
    <xdr:cxnSp macro="">
      <xdr:nvCxnSpPr>
        <xdr:cNvPr id="941" name="直線コネクタ 940">
          <a:extLst>
            <a:ext uri="{FF2B5EF4-FFF2-40B4-BE49-F238E27FC236}">
              <a16:creationId xmlns:a16="http://schemas.microsoft.com/office/drawing/2014/main" id="{9234B6ED-E22F-49AC-AFD1-6F1EE9F9B9D4}"/>
            </a:ext>
          </a:extLst>
        </xdr:cNvPr>
        <xdr:cNvCxnSpPr/>
      </xdr:nvCxnSpPr>
      <xdr:spPr>
        <a:xfrm flipV="1">
          <a:off x="19545300" y="1809532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64044</xdr:rowOff>
    </xdr:from>
    <xdr:to>
      <xdr:col>98</xdr:col>
      <xdr:colOff>38100</xdr:colOff>
      <xdr:row>105</xdr:row>
      <xdr:rowOff>165644</xdr:rowOff>
    </xdr:to>
    <xdr:sp macro="" textlink="">
      <xdr:nvSpPr>
        <xdr:cNvPr id="942" name="楕円 941">
          <a:extLst>
            <a:ext uri="{FF2B5EF4-FFF2-40B4-BE49-F238E27FC236}">
              <a16:creationId xmlns:a16="http://schemas.microsoft.com/office/drawing/2014/main" id="{85959C5E-D082-4018-9D82-2DAC9F82D4D6}"/>
            </a:ext>
          </a:extLst>
        </xdr:cNvPr>
        <xdr:cNvSpPr/>
      </xdr:nvSpPr>
      <xdr:spPr>
        <a:xfrm>
          <a:off x="18605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106136</xdr:rowOff>
    </xdr:from>
    <xdr:to>
      <xdr:col>102</xdr:col>
      <xdr:colOff>114300</xdr:colOff>
      <xdr:row>105</xdr:row>
      <xdr:rowOff>114844</xdr:rowOff>
    </xdr:to>
    <xdr:cxnSp macro="">
      <xdr:nvCxnSpPr>
        <xdr:cNvPr id="943" name="直線コネクタ 942">
          <a:extLst>
            <a:ext uri="{FF2B5EF4-FFF2-40B4-BE49-F238E27FC236}">
              <a16:creationId xmlns:a16="http://schemas.microsoft.com/office/drawing/2014/main" id="{2E1CCB25-AF0E-4403-AE70-36CB06D82BB5}"/>
            </a:ext>
          </a:extLst>
        </xdr:cNvPr>
        <xdr:cNvCxnSpPr/>
      </xdr:nvCxnSpPr>
      <xdr:spPr>
        <a:xfrm flipV="1">
          <a:off x="18656300" y="18108386"/>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157315</xdr:rowOff>
    </xdr:from>
    <xdr:ext cx="469744" cy="259045"/>
    <xdr:sp macro="" textlink="">
      <xdr:nvSpPr>
        <xdr:cNvPr id="944" name="n_1aveValue【庁舎】&#10;一人当たり面積">
          <a:extLst>
            <a:ext uri="{FF2B5EF4-FFF2-40B4-BE49-F238E27FC236}">
              <a16:creationId xmlns:a16="http://schemas.microsoft.com/office/drawing/2014/main" id="{C7CEF264-4396-4241-AF9D-8215445A8E41}"/>
            </a:ext>
          </a:extLst>
        </xdr:cNvPr>
        <xdr:cNvSpPr txBox="1"/>
      </xdr:nvSpPr>
      <xdr:spPr>
        <a:xfrm>
          <a:off x="210757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xdr:rowOff>
    </xdr:from>
    <xdr:ext cx="469744" cy="259045"/>
    <xdr:sp macro="" textlink="">
      <xdr:nvSpPr>
        <xdr:cNvPr id="945" name="n_2aveValue【庁舎】&#10;一人当たり面積">
          <a:extLst>
            <a:ext uri="{FF2B5EF4-FFF2-40B4-BE49-F238E27FC236}">
              <a16:creationId xmlns:a16="http://schemas.microsoft.com/office/drawing/2014/main" id="{D4012770-644E-47C2-8446-A05B9806FDEC}"/>
            </a:ext>
          </a:extLst>
        </xdr:cNvPr>
        <xdr:cNvSpPr txBox="1"/>
      </xdr:nvSpPr>
      <xdr:spPr>
        <a:xfrm>
          <a:off x="20199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6" name="n_3aveValue【庁舎】&#10;一人当たり面積">
          <a:extLst>
            <a:ext uri="{FF2B5EF4-FFF2-40B4-BE49-F238E27FC236}">
              <a16:creationId xmlns:a16="http://schemas.microsoft.com/office/drawing/2014/main" id="{F22138BC-3B22-4EB4-AAA8-9E428573B51C}"/>
            </a:ext>
          </a:extLst>
        </xdr:cNvPr>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947" name="n_4aveValue【庁舎】&#10;一人当たり面積">
          <a:extLst>
            <a:ext uri="{FF2B5EF4-FFF2-40B4-BE49-F238E27FC236}">
              <a16:creationId xmlns:a16="http://schemas.microsoft.com/office/drawing/2014/main" id="{58CCC943-112D-423A-AB25-919BCA2276D1}"/>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148426</xdr:rowOff>
    </xdr:from>
    <xdr:ext cx="469744" cy="259045"/>
    <xdr:sp macro="" textlink="">
      <xdr:nvSpPr>
        <xdr:cNvPr id="948" name="n_1mainValue【庁舎】&#10;一人当たり面積">
          <a:extLst>
            <a:ext uri="{FF2B5EF4-FFF2-40B4-BE49-F238E27FC236}">
              <a16:creationId xmlns:a16="http://schemas.microsoft.com/office/drawing/2014/main" id="{D563DBC4-F50C-47EA-8250-1200FDBEBB96}"/>
            </a:ext>
          </a:extLst>
        </xdr:cNvPr>
        <xdr:cNvSpPr txBox="1"/>
      </xdr:nvSpPr>
      <xdr:spPr>
        <a:xfrm>
          <a:off x="21075727" y="1780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160400</xdr:rowOff>
    </xdr:from>
    <xdr:ext cx="469744" cy="259045"/>
    <xdr:sp macro="" textlink="">
      <xdr:nvSpPr>
        <xdr:cNvPr id="949" name="n_2mainValue【庁舎】&#10;一人当たり面積">
          <a:extLst>
            <a:ext uri="{FF2B5EF4-FFF2-40B4-BE49-F238E27FC236}">
              <a16:creationId xmlns:a16="http://schemas.microsoft.com/office/drawing/2014/main" id="{C8F8F259-B021-4B28-8585-C2F680436B25}"/>
            </a:ext>
          </a:extLst>
        </xdr:cNvPr>
        <xdr:cNvSpPr txBox="1"/>
      </xdr:nvSpPr>
      <xdr:spPr>
        <a:xfrm>
          <a:off x="20199427" y="1781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2013</xdr:rowOff>
    </xdr:from>
    <xdr:ext cx="469744" cy="259045"/>
    <xdr:sp macro="" textlink="">
      <xdr:nvSpPr>
        <xdr:cNvPr id="950" name="n_3mainValue【庁舎】&#10;一人当たり面積">
          <a:extLst>
            <a:ext uri="{FF2B5EF4-FFF2-40B4-BE49-F238E27FC236}">
              <a16:creationId xmlns:a16="http://schemas.microsoft.com/office/drawing/2014/main" id="{81802CB7-0FAF-4947-AA0C-12466C9579D4}"/>
            </a:ext>
          </a:extLst>
        </xdr:cNvPr>
        <xdr:cNvSpPr txBox="1"/>
      </xdr:nvSpPr>
      <xdr:spPr>
        <a:xfrm>
          <a:off x="19310427" y="178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10721</xdr:rowOff>
    </xdr:from>
    <xdr:ext cx="469744" cy="259045"/>
    <xdr:sp macro="" textlink="">
      <xdr:nvSpPr>
        <xdr:cNvPr id="951" name="n_4mainValue【庁舎】&#10;一人当たり面積">
          <a:extLst>
            <a:ext uri="{FF2B5EF4-FFF2-40B4-BE49-F238E27FC236}">
              <a16:creationId xmlns:a16="http://schemas.microsoft.com/office/drawing/2014/main" id="{DB1E3546-B94C-42B2-BBDA-31C369CF1BBE}"/>
            </a:ext>
          </a:extLst>
        </xdr:cNvPr>
        <xdr:cNvSpPr txBox="1"/>
      </xdr:nvSpPr>
      <xdr:spPr>
        <a:xfrm>
          <a:off x="18421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6D9792CE-D538-440F-A652-D6ABE89302D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73B412A9-9373-4B78-A71D-ACD6436C95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CCC545EC-4444-4F78-9CA1-3A0652824D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　有形固定資産償却率については、体育館・プール、庁舎において類似団体内平均値、福島県平均値の水準を下回っており、福祉施設</a:t>
          </a:r>
          <a:r>
            <a:rPr kumimoji="1" lang="ja-JP" altLang="en-US" sz="1100" b="0" i="0" baseline="0">
              <a:solidFill>
                <a:schemeClr val="dk1"/>
              </a:solidFill>
              <a:effectLst/>
              <a:latin typeface="+mn-lt"/>
              <a:ea typeface="+mn-ea"/>
              <a:cs typeface="+mn-cs"/>
            </a:rPr>
            <a:t>、消防施設</a:t>
          </a:r>
          <a:r>
            <a:rPr kumimoji="1" lang="ja-JP" altLang="ja-JP" sz="1100" b="0" i="0" baseline="0">
              <a:solidFill>
                <a:schemeClr val="dk1"/>
              </a:solidFill>
              <a:effectLst/>
              <a:latin typeface="+mn-lt"/>
              <a:ea typeface="+mn-ea"/>
              <a:cs typeface="+mn-cs"/>
            </a:rPr>
            <a:t>においては類似団体内平均値を下回っているが、その他の類型においては類似団体内平均値、福島県平均値の水準を上回っている。</a:t>
          </a:r>
          <a:endParaRPr lang="ja-JP" altLang="ja-JP" sz="1400">
            <a:effectLst/>
          </a:endParaRPr>
        </a:p>
        <a:p>
          <a:r>
            <a:rPr kumimoji="1" lang="ja-JP" altLang="ja-JP" sz="1100" b="0" i="0" baseline="0">
              <a:solidFill>
                <a:schemeClr val="dk1"/>
              </a:solidFill>
              <a:effectLst/>
              <a:latin typeface="+mn-lt"/>
              <a:ea typeface="+mn-ea"/>
              <a:cs typeface="+mn-cs"/>
            </a:rPr>
            <a:t>　公共施設等総合管理計画に基づき維持管理を行っていくほか、廃止を決定した施設については計画的に除却を進めるとともに、今後は個別施設計画に基づき施設の建て替えや統廃合等も含め着実に進めていくことが必要とさ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a:t>
          </a:r>
          <a:r>
            <a:rPr kumimoji="1" lang="ja-JP" altLang="en-US" sz="1100">
              <a:solidFill>
                <a:schemeClr val="dk1"/>
              </a:solidFill>
              <a:effectLst/>
              <a:latin typeface="+mn-lt"/>
              <a:ea typeface="+mn-ea"/>
              <a:cs typeface="+mn-cs"/>
            </a:rPr>
            <a:t>横ばい</a:t>
          </a:r>
          <a:r>
            <a:rPr kumimoji="1" lang="ja-JP" altLang="ja-JP" sz="1100">
              <a:solidFill>
                <a:schemeClr val="dk1"/>
              </a:solidFill>
              <a:effectLst/>
              <a:latin typeface="+mn-lt"/>
              <a:ea typeface="+mn-ea"/>
              <a:cs typeface="+mn-cs"/>
            </a:rPr>
            <a:t>で推移しているが、類似団体と比較すると</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歳入に占める税収の割合が</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％と低く、財政基盤脆弱であることから、市税の徴収強化による徴収率の向上及び課税客体の適正把握、企業誘致による雇用促進に努め、税収増加等による歳入の確保に努める。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170180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138447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170180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34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38117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62247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170180</xdr:rowOff>
    </xdr:from>
    <xdr:to>
      <xdr:col>11</xdr:col>
      <xdr:colOff>31750</xdr:colOff>
      <xdr:row>43</xdr:row>
      <xdr:rowOff>22860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119380</xdr:rowOff>
    </xdr:from>
    <xdr:to>
      <xdr:col>23</xdr:col>
      <xdr:colOff>184150</xdr:colOff>
      <xdr:row>43</xdr:row>
      <xdr:rowOff>49530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91457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34307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34307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143510</xdr:rowOff>
    </xdr:from>
    <xdr:to>
      <xdr:col>7</xdr:col>
      <xdr:colOff>31750</xdr:colOff>
      <xdr:row>43</xdr:row>
      <xdr:rowOff>73660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58437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の新たな費目が開設されたこと</a:t>
          </a:r>
          <a:r>
            <a:rPr kumimoji="1" lang="ja-JP" altLang="ja-JP" sz="1100">
              <a:solidFill>
                <a:schemeClr val="dk1"/>
              </a:solidFill>
              <a:effectLst/>
              <a:latin typeface="+mn-lt"/>
              <a:ea typeface="+mn-ea"/>
              <a:cs typeface="+mn-cs"/>
            </a:rPr>
            <a:t>、一部事務組合に対する公債費の償還終了による負担金の減などにより、前年度から</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％良化した。</a:t>
          </a:r>
          <a:endParaRPr lang="ja-JP" altLang="ja-JP" sz="1400">
            <a:effectLst/>
          </a:endParaRPr>
        </a:p>
        <a:p>
          <a:r>
            <a:rPr kumimoji="1" lang="ja-JP" altLang="ja-JP" sz="1100">
              <a:solidFill>
                <a:schemeClr val="dk1"/>
              </a:solidFill>
              <a:effectLst/>
              <a:latin typeface="+mn-lt"/>
              <a:ea typeface="+mn-ea"/>
              <a:cs typeface="+mn-cs"/>
            </a:rPr>
            <a:t>　人口の減少により普通交付税は今後も減少する見込みのため、人件費の削減や事務事業の見直しを図るとともに、施設の統廃合を進め、後年度負担の軽減を図る。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25400</xdr:rowOff>
    </xdr:from>
    <xdr:to>
      <xdr:col>23</xdr:col>
      <xdr:colOff>133350</xdr:colOff>
      <xdr:row>62</xdr:row>
      <xdr:rowOff>60537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312400"/>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63</xdr:row>
      <xdr:rowOff>41910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9043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122344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4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122344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78757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146050</xdr:rowOff>
    </xdr:from>
    <xdr:to>
      <xdr:col>23</xdr:col>
      <xdr:colOff>184150</xdr:colOff>
      <xdr:row>60</xdr:row>
      <xdr:rowOff>76200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162577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121514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[206,848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物件費は、老朽化施設、廃校などの解体工事が多くあるため、</a:t>
          </a:r>
          <a:r>
            <a:rPr kumimoji="1" lang="ja-JP" altLang="ja-JP" sz="1100">
              <a:solidFill>
                <a:schemeClr val="dk1"/>
              </a:solidFill>
              <a:effectLst/>
              <a:latin typeface="+mn-lt"/>
              <a:ea typeface="+mn-ea"/>
              <a:cs typeface="+mn-cs"/>
            </a:rPr>
            <a:t>類似団体と比較して人口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人当たりの決算額が</a:t>
          </a:r>
          <a:r>
            <a:rPr kumimoji="1" lang="en-US" altLang="ja-JP" sz="1100">
              <a:solidFill>
                <a:schemeClr val="dk1"/>
              </a:solidFill>
              <a:effectLst/>
              <a:latin typeface="+mn-lt"/>
              <a:ea typeface="+mn-ea"/>
              <a:cs typeface="+mn-cs"/>
            </a:rPr>
            <a:t>13,221</a:t>
          </a:r>
          <a:r>
            <a:rPr kumimoji="1" lang="ja-JP" altLang="ja-JP" sz="1100">
              <a:solidFill>
                <a:schemeClr val="dk1"/>
              </a:solidFill>
              <a:effectLst/>
              <a:latin typeface="+mn-lt"/>
              <a:ea typeface="+mn-ea"/>
              <a:cs typeface="+mn-cs"/>
            </a:rPr>
            <a:t>円多い状況にある。</a:t>
          </a:r>
          <a:endParaRPr lang="ja-JP" altLang="ja-JP" sz="1400">
            <a:effectLst/>
          </a:endParaRPr>
        </a:p>
        <a:p>
          <a:r>
            <a:rPr kumimoji="1" lang="ja-JP" altLang="ja-JP" sz="1100">
              <a:solidFill>
                <a:schemeClr val="dk1"/>
              </a:solidFill>
              <a:effectLst/>
              <a:latin typeface="+mn-lt"/>
              <a:ea typeface="+mn-ea"/>
              <a:cs typeface="+mn-cs"/>
            </a:rPr>
            <a:t>　なお、</a:t>
          </a:r>
          <a:r>
            <a:rPr kumimoji="1" lang="ja-JP" altLang="en-US" sz="1100">
              <a:solidFill>
                <a:schemeClr val="dk1"/>
              </a:solidFill>
              <a:effectLst/>
              <a:latin typeface="+mn-lt"/>
              <a:ea typeface="+mn-ea"/>
              <a:cs typeface="+mn-cs"/>
            </a:rPr>
            <a:t>今後も計画的に解体を進めるため、横ばいで進む見込みである。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86830</xdr:rowOff>
    </xdr:from>
    <xdr:to>
      <xdr:col>23</xdr:col>
      <xdr:colOff>133350</xdr:colOff>
      <xdr:row>85</xdr:row>
      <xdr:rowOff>153043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660080"/>
          <a:ext cx="838200" cy="6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117667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4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153043</xdr:rowOff>
    </xdr:from>
    <xdr:to>
      <xdr:col>19</xdr:col>
      <xdr:colOff>133350</xdr:colOff>
      <xdr:row>88</xdr:row>
      <xdr:rowOff>50367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4726293"/>
          <a:ext cx="889000" cy="4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161923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0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50367</xdr:rowOff>
    </xdr:from>
    <xdr:to>
      <xdr:col>15</xdr:col>
      <xdr:colOff>82550</xdr:colOff>
      <xdr:row>88</xdr:row>
      <xdr:rowOff>166007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5137967"/>
          <a:ext cx="889000" cy="1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59667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1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37250</xdr:rowOff>
    </xdr:from>
    <xdr:to>
      <xdr:col>11</xdr:col>
      <xdr:colOff>31750</xdr:colOff>
      <xdr:row>88</xdr:row>
      <xdr:rowOff>166007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39050"/>
          <a:ext cx="889000" cy="81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165395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5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98603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36030</xdr:rowOff>
    </xdr:from>
    <xdr:to>
      <xdr:col>23</xdr:col>
      <xdr:colOff>184150</xdr:colOff>
      <xdr:row>85</xdr:row>
      <xdr:rowOff>137630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60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8107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8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102243</xdr:rowOff>
    </xdr:from>
    <xdr:to>
      <xdr:col>19</xdr:col>
      <xdr:colOff>184150</xdr:colOff>
      <xdr:row>86</xdr:row>
      <xdr:rowOff>32393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17170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6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171017</xdr:rowOff>
    </xdr:from>
    <xdr:to>
      <xdr:col>15</xdr:col>
      <xdr:colOff>133350</xdr:colOff>
      <xdr:row>88</xdr:row>
      <xdr:rowOff>101167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5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85944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115207</xdr:rowOff>
    </xdr:from>
    <xdr:to>
      <xdr:col>11</xdr:col>
      <xdr:colOff>82550</xdr:colOff>
      <xdr:row>89</xdr:row>
      <xdr:rowOff>45357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520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30134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289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157900</xdr:rowOff>
    </xdr:from>
    <xdr:to>
      <xdr:col>7</xdr:col>
      <xdr:colOff>31750</xdr:colOff>
      <xdr:row>84</xdr:row>
      <xdr:rowOff>88050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72827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給与水準の適正化に努めており、類似団体平均を下回っているが、引き続き適正な給与水準となるよう取り組む。</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532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31750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168729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117220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4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町村合併により類似団体平均を大きく上回っていたが、事務事業の見直しや組織再編等により職員数を削減してきたことで、類似団体より</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人下回った。引き続き、適正な定員管理に努める。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40096</xdr:rowOff>
    </xdr:from>
    <xdr:to>
      <xdr:col>81</xdr:col>
      <xdr:colOff>44450</xdr:colOff>
      <xdr:row>61</xdr:row>
      <xdr:rowOff>72844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98546"/>
          <a:ext cx="8382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62502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98546"/>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62502</xdr:rowOff>
    </xdr:from>
    <xdr:to>
      <xdr:col>72</xdr:col>
      <xdr:colOff>203200</xdr:colOff>
      <xdr:row>61</xdr:row>
      <xdr:rowOff>122827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52095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122827</xdr:rowOff>
    </xdr:from>
    <xdr:to>
      <xdr:col>68</xdr:col>
      <xdr:colOff>152400</xdr:colOff>
      <xdr:row>62</xdr:row>
      <xdr:rowOff>108222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581277"/>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145886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22044</xdr:rowOff>
    </xdr:from>
    <xdr:to>
      <xdr:col>81</xdr:col>
      <xdr:colOff>95250</xdr:colOff>
      <xdr:row>61</xdr:row>
      <xdr:rowOff>123644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38571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325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160746</xdr:rowOff>
    </xdr:from>
    <xdr:to>
      <xdr:col>77</xdr:col>
      <xdr:colOff>95250</xdr:colOff>
      <xdr:row>61</xdr:row>
      <xdr:rowOff>90896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101073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216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11702</xdr:rowOff>
    </xdr:from>
    <xdr:to>
      <xdr:col>73</xdr:col>
      <xdr:colOff>44450</xdr:colOff>
      <xdr:row>61</xdr:row>
      <xdr:rowOff>113302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72027</xdr:rowOff>
    </xdr:from>
    <xdr:to>
      <xdr:col>68</xdr:col>
      <xdr:colOff>203200</xdr:colOff>
      <xdr:row>62</xdr:row>
      <xdr:rowOff>2177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158404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57422</xdr:rowOff>
    </xdr:from>
    <xdr:to>
      <xdr:col>64</xdr:col>
      <xdr:colOff>152400</xdr:colOff>
      <xdr:row>62</xdr:row>
      <xdr:rowOff>159022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143799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7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地方債全体の残高は減少しているものの</a:t>
          </a:r>
          <a:r>
            <a:rPr kumimoji="1" lang="ja-JP" altLang="en-US" sz="1100">
              <a:solidFill>
                <a:schemeClr val="dk1"/>
              </a:solidFill>
              <a:effectLst/>
              <a:latin typeface="+mn-lt"/>
              <a:ea typeface="+mn-ea"/>
              <a:cs typeface="+mn-cs"/>
            </a:rPr>
            <a:t>、市内全域が過疎地域に指定されたことから、過疎対策事業債の借り入れで</a:t>
          </a:r>
          <a:r>
            <a:rPr kumimoji="1" lang="ja-JP" altLang="ja-JP" sz="1100">
              <a:solidFill>
                <a:schemeClr val="dk1"/>
              </a:solidFill>
              <a:effectLst/>
              <a:latin typeface="+mn-lt"/>
              <a:ea typeface="+mn-ea"/>
              <a:cs typeface="+mn-cs"/>
            </a:rPr>
            <a:t>元利償還金が増額となったこと、また、</a:t>
          </a:r>
          <a:r>
            <a:rPr kumimoji="1" lang="ja-JP" altLang="en-US" sz="1100">
              <a:solidFill>
                <a:schemeClr val="dk1"/>
              </a:solidFill>
              <a:effectLst/>
              <a:latin typeface="+mn-lt"/>
              <a:ea typeface="+mn-ea"/>
              <a:cs typeface="+mn-cs"/>
            </a:rPr>
            <a:t>標準財政規模が減少していること</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横ばいとなった</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10704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401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110326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68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10704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3326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161472</xdr:rowOff>
    </xdr:from>
    <xdr:to>
      <xdr:col>72</xdr:col>
      <xdr:colOff>203200</xdr:colOff>
      <xdr:row>41</xdr:row>
      <xdr:rowOff>3810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01947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161472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147881</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131354</xdr:rowOff>
    </xdr:from>
    <xdr:to>
      <xdr:col>77</xdr:col>
      <xdr:colOff>95250</xdr:colOff>
      <xdr:row>41</xdr:row>
      <xdr:rowOff>61504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71681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110672</xdr:rowOff>
    </xdr:from>
    <xdr:to>
      <xdr:col>68</xdr:col>
      <xdr:colOff>203200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地方債の償還終了による、地方債残高の減額や、一部事務組合に対する建設公債費の負担金の償還終了により将来負担が減額となり、</a:t>
          </a:r>
          <a:r>
            <a:rPr kumimoji="1" lang="ja-JP" altLang="en-US" sz="1100">
              <a:solidFill>
                <a:schemeClr val="dk1"/>
              </a:solidFill>
              <a:effectLst/>
              <a:latin typeface="+mn-lt"/>
              <a:ea typeface="+mn-ea"/>
              <a:cs typeface="+mn-cs"/>
            </a:rPr>
            <a:t>算定されなかった。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101600</xdr:rowOff>
    </xdr:from>
    <xdr:to>
      <xdr:col>77</xdr:col>
      <xdr:colOff>44450</xdr:colOff>
      <xdr:row>14</xdr:row>
      <xdr:rowOff>23223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233045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23223</xdr:rowOff>
    </xdr:from>
    <xdr:to>
      <xdr:col>72</xdr:col>
      <xdr:colOff>203200</xdr:colOff>
      <xdr:row>14</xdr:row>
      <xdr:rowOff>53098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2423523"/>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115103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1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53098</xdr:rowOff>
    </xdr:from>
    <xdr:to>
      <xdr:col>68</xdr:col>
      <xdr:colOff>152400</xdr:colOff>
      <xdr:row>15</xdr:row>
      <xdr:rowOff>91924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453398"/>
          <a:ext cx="8890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33322</xdr:rowOff>
    </xdr:from>
    <xdr:to>
      <xdr:col>73</xdr:col>
      <xdr:colOff>44450</xdr:colOff>
      <xdr:row>14</xdr:row>
      <xdr:rowOff>134922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119699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19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124296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50800</xdr:rowOff>
    </xdr:from>
    <xdr:to>
      <xdr:col>77</xdr:col>
      <xdr:colOff>95250</xdr:colOff>
      <xdr:row>13</xdr:row>
      <xdr:rowOff>152400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2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162577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04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143873</xdr:rowOff>
    </xdr:from>
    <xdr:to>
      <xdr:col>73</xdr:col>
      <xdr:colOff>44450</xdr:colOff>
      <xdr:row>14</xdr:row>
      <xdr:rowOff>74023</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84200</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14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2298</xdr:rowOff>
    </xdr:from>
    <xdr:to>
      <xdr:col>68</xdr:col>
      <xdr:colOff>203200</xdr:colOff>
      <xdr:row>14</xdr:row>
      <xdr:rowOff>103898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114075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17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41124</xdr:rowOff>
    </xdr:from>
    <xdr:to>
      <xdr:col>64</xdr:col>
      <xdr:colOff>152400</xdr:colOff>
      <xdr:row>15</xdr:row>
      <xdr:rowOff>142724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6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127501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6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114300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0FDD88A5-F9A1-470B-99EF-8E55787977DA}"/>
            </a:ext>
          </a:extLst>
        </xdr:cNvPr>
        <xdr:cNvSpPr txBox="1"/>
      </xdr:nvSpPr>
      <xdr:spPr>
        <a:xfrm>
          <a:off x="74295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により類似団体より職員数が多く、人件費の割合が高かったことから、職員数削減目標を立てるとともに、近年は、再任用職員の雇用による新規採用職員の抑制効果や議員定数の見直しを図ったことから、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年度決算では類似団体を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％下回った。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76200</xdr:rowOff>
    </xdr:from>
    <xdr:to>
      <xdr:col>24</xdr:col>
      <xdr:colOff>25400</xdr:colOff>
      <xdr:row>35</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05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08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25400</xdr:rowOff>
    </xdr:from>
    <xdr:to>
      <xdr:col>24</xdr:col>
      <xdr:colOff>76200</xdr:colOff>
      <xdr:row>34</xdr:row>
      <xdr:rowOff>127000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82550</xdr:rowOff>
    </xdr:from>
    <xdr:to>
      <xdr:col>20</xdr:col>
      <xdr:colOff>38100</xdr:colOff>
      <xdr:row>36</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老朽化施設、廃校などの解体工事が多くあるため、類似団体と比較して人口</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多い状況にある。</a:t>
          </a:r>
          <a:endParaRPr lang="ja-JP" altLang="ja-JP">
            <a:effectLst/>
          </a:endParaRPr>
        </a:p>
        <a:p>
          <a:r>
            <a:rPr kumimoji="1" lang="ja-JP" altLang="ja-JP" sz="1100">
              <a:solidFill>
                <a:schemeClr val="dk1"/>
              </a:solidFill>
              <a:effectLst/>
              <a:latin typeface="+mn-lt"/>
              <a:ea typeface="+mn-ea"/>
              <a:cs typeface="+mn-cs"/>
            </a:rPr>
            <a:t>　今後も計画的に解体を進めるため、横ばいで進む見込みである。</a:t>
          </a:r>
          <a:endParaRPr lang="ja-JP" altLang="ja-JP">
            <a:effectLst/>
          </a:endParaRPr>
        </a:p>
        <a:p>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31750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2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57150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946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17</xdr:row>
      <xdr:rowOff>57150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95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139700</xdr:rowOff>
    </xdr:from>
    <xdr:to>
      <xdr:col>69</xdr:col>
      <xdr:colOff>92075</xdr:colOff>
      <xdr:row>16</xdr:row>
      <xdr:rowOff>152400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6350</xdr:rowOff>
    </xdr:from>
    <xdr:to>
      <xdr:col>74</xdr:col>
      <xdr:colOff>31750</xdr:colOff>
      <xdr:row>17</xdr:row>
      <xdr:rowOff>107950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92727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88900</xdr:rowOff>
    </xdr:from>
    <xdr:to>
      <xdr:col>65</xdr:col>
      <xdr:colOff>53975</xdr:colOff>
      <xdr:row>17</xdr:row>
      <xdr:rowOff>19050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％下回っているが、今後、障害者自立支援費や老人福祉費などで増加する見込みであることから、制度の適切な運用、さらには資格審査の適正化を通じ、現状の水準維持に努める。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04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80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29227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したが、類似団体平均より</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下回っている。介護保険特別会計への負担、滝根町観光事業特別会計へは新型コロナ感性症対策の負担が増えた。今後も介護保険特別会計や公共下水道事業会計への負担増が想定されるため、引き続き、給付費抑制のための健康事業や下水道区域の見直しなどの取り組みを継続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26307</xdr:rowOff>
    </xdr:from>
    <xdr:to>
      <xdr:col>82</xdr:col>
      <xdr:colOff>107950</xdr:colOff>
      <xdr:row>53</xdr:row>
      <xdr:rowOff>102507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13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148970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78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102507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7455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55</xdr:row>
      <xdr:rowOff>75293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156700"/>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64407</xdr:rowOff>
    </xdr:from>
    <xdr:to>
      <xdr:col>69</xdr:col>
      <xdr:colOff>92075</xdr:colOff>
      <xdr:row>55</xdr:row>
      <xdr:rowOff>75293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9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146957</xdr:rowOff>
    </xdr:from>
    <xdr:to>
      <xdr:col>82</xdr:col>
      <xdr:colOff>158750</xdr:colOff>
      <xdr:row>53</xdr:row>
      <xdr:rowOff>77107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55534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7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13607</xdr:rowOff>
    </xdr:from>
    <xdr:to>
      <xdr:col>65</xdr:col>
      <xdr:colOff>53975</xdr:colOff>
      <xdr:row>55</xdr:row>
      <xdr:rowOff>115207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125384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一部事務組合の負担金が減少したことに伴い比率か減少した。今後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年間は</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病院建設事業の補助金があるため増加する。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65278</xdr:rowOff>
    </xdr:from>
    <xdr:to>
      <xdr:col>82</xdr:col>
      <xdr:colOff>107950</xdr:colOff>
      <xdr:row>40</xdr:row>
      <xdr:rowOff>3556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75182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xdr:rowOff>
    </xdr:from>
    <xdr:to>
      <xdr:col>78</xdr:col>
      <xdr:colOff>69850</xdr:colOff>
      <xdr:row>40</xdr:row>
      <xdr:rowOff>168148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861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110998</xdr:rowOff>
    </xdr:from>
    <xdr:to>
      <xdr:col>73</xdr:col>
      <xdr:colOff>180975</xdr:colOff>
      <xdr:row>40</xdr:row>
      <xdr:rowOff>168148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7975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110998</xdr:rowOff>
    </xdr:from>
    <xdr:to>
      <xdr:col>69</xdr:col>
      <xdr:colOff>92075</xdr:colOff>
      <xdr:row>39</xdr:row>
      <xdr:rowOff>129286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7975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158005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117348</xdr:rowOff>
    </xdr:from>
    <xdr:to>
      <xdr:col>74</xdr:col>
      <xdr:colOff>31750</xdr:colOff>
      <xdr:row>41</xdr:row>
      <xdr:rowOff>47498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32275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60198</xdr:rowOff>
    </xdr:from>
    <xdr:to>
      <xdr:col>69</xdr:col>
      <xdr:colOff>142875</xdr:colOff>
      <xdr:row>39</xdr:row>
      <xdr:rowOff>161798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146575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78486</xdr:rowOff>
    </xdr:from>
    <xdr:to>
      <xdr:col>65</xdr:col>
      <xdr:colOff>53975</xdr:colOff>
      <xdr:row>40</xdr:row>
      <xdr:rowOff>8636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164863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過度な地方債の発行による後年度負担を増加させないために、年次計画を立て、地方債を発行しているため、公債費は概ね横ばいで推移している。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101854</xdr:rowOff>
    </xdr:from>
    <xdr:to>
      <xdr:col>24</xdr:col>
      <xdr:colOff>25400</xdr:colOff>
      <xdr:row>79</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6464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101854</xdr:rowOff>
    </xdr:from>
    <xdr:to>
      <xdr:col>19</xdr:col>
      <xdr:colOff>187325</xdr:colOff>
      <xdr:row>79</xdr:row>
      <xdr:rowOff>101854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101854</xdr:rowOff>
    </xdr:from>
    <xdr:to>
      <xdr:col>15</xdr:col>
      <xdr:colOff>98425</xdr:colOff>
      <xdr:row>79</xdr:row>
      <xdr:rowOff>101854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6464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78249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101854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6372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69105</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87630</xdr:rowOff>
    </xdr:from>
    <xdr:to>
      <xdr:col>24</xdr:col>
      <xdr:colOff>76200</xdr:colOff>
      <xdr:row>80</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59707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51054</xdr:rowOff>
    </xdr:from>
    <xdr:to>
      <xdr:col>20</xdr:col>
      <xdr:colOff>38100</xdr:colOff>
      <xdr:row>79</xdr:row>
      <xdr:rowOff>152654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137431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51054</xdr:rowOff>
    </xdr:from>
    <xdr:to>
      <xdr:col>15</xdr:col>
      <xdr:colOff>149225</xdr:colOff>
      <xdr:row>79</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137431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51054</xdr:rowOff>
    </xdr:from>
    <xdr:to>
      <xdr:col>11</xdr:col>
      <xdr:colOff>60325</xdr:colOff>
      <xdr:row>79</xdr:row>
      <xdr:rowOff>152654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137431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人件費の削減などにより類似団体平均より</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％下回っている。引き続き経常経費の削減に努めるとともに、全体的に事業を見直しを進める。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146050</xdr:rowOff>
    </xdr:from>
    <xdr:to>
      <xdr:col>82</xdr:col>
      <xdr:colOff>107950</xdr:colOff>
      <xdr:row>76</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266190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20320</xdr:rowOff>
    </xdr:from>
    <xdr:to>
      <xdr:col>78</xdr:col>
      <xdr:colOff>69850</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0505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9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69850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3827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140970</xdr:rowOff>
    </xdr:from>
    <xdr:to>
      <xdr:col>78</xdr:col>
      <xdr:colOff>120650</xdr:colOff>
      <xdr:row>76</xdr:row>
      <xdr:rowOff>71120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81297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134914</xdr:rowOff>
    </xdr:from>
    <xdr:to>
      <xdr:col>29</xdr:col>
      <xdr:colOff>127000</xdr:colOff>
      <xdr:row>16</xdr:row>
      <xdr:rowOff>159848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25739"/>
          <a:ext cx="647700" cy="24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57125</xdr:rowOff>
    </xdr:from>
    <xdr:to>
      <xdr:col>26</xdr:col>
      <xdr:colOff>50800</xdr:colOff>
      <xdr:row>16</xdr:row>
      <xdr:rowOff>159848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47950"/>
          <a:ext cx="698500" cy="10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156010</xdr:rowOff>
    </xdr:from>
    <xdr:to>
      <xdr:col>22</xdr:col>
      <xdr:colOff>114300</xdr:colOff>
      <xdr:row>16</xdr:row>
      <xdr:rowOff>57125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75385"/>
          <a:ext cx="698500" cy="72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7940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7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133624</xdr:rowOff>
    </xdr:from>
    <xdr:to>
      <xdr:col>18</xdr:col>
      <xdr:colOff>177800</xdr:colOff>
      <xdr:row>15</xdr:row>
      <xdr:rowOff>156010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52999"/>
          <a:ext cx="698500" cy="2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70087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93273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84114</xdr:rowOff>
    </xdr:from>
    <xdr:to>
      <xdr:col>29</xdr:col>
      <xdr:colOff>177800</xdr:colOff>
      <xdr:row>17</xdr:row>
      <xdr:rowOff>14264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7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56191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4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109048</xdr:rowOff>
    </xdr:from>
    <xdr:to>
      <xdr:col>26</xdr:col>
      <xdr:colOff>101600</xdr:colOff>
      <xdr:row>17</xdr:row>
      <xdr:rowOff>39198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9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23975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8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6325</xdr:rowOff>
    </xdr:from>
    <xdr:to>
      <xdr:col>22</xdr:col>
      <xdr:colOff>165100</xdr:colOff>
      <xdr:row>16</xdr:row>
      <xdr:rowOff>107925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97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118102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105210</xdr:rowOff>
    </xdr:from>
    <xdr:to>
      <xdr:col>19</xdr:col>
      <xdr:colOff>38100</xdr:colOff>
      <xdr:row>16</xdr:row>
      <xdr:rowOff>35360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24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45537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9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82824</xdr:rowOff>
    </xdr:from>
    <xdr:to>
      <xdr:col>15</xdr:col>
      <xdr:colOff>101600</xdr:colOff>
      <xdr:row>16</xdr:row>
      <xdr:rowOff>12974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0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23151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7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71088</xdr:rowOff>
    </xdr:from>
    <xdr:to>
      <xdr:col>29</xdr:col>
      <xdr:colOff>127000</xdr:colOff>
      <xdr:row>36</xdr:row>
      <xdr:rowOff>121800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024338"/>
          <a:ext cx="647700" cy="50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55954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09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121800</xdr:rowOff>
    </xdr:from>
    <xdr:to>
      <xdr:col>26</xdr:col>
      <xdr:colOff>50800</xdr:colOff>
      <xdr:row>36</xdr:row>
      <xdr:rowOff>133039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75050"/>
          <a:ext cx="698500" cy="11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28503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53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133039</xdr:rowOff>
    </xdr:from>
    <xdr:to>
      <xdr:col>22</xdr:col>
      <xdr:colOff>114300</xdr:colOff>
      <xdr:row>36</xdr:row>
      <xdr:rowOff>145345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086289"/>
          <a:ext cx="698500" cy="12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40847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6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145345</xdr:rowOff>
    </xdr:from>
    <xdr:to>
      <xdr:col>18</xdr:col>
      <xdr:colOff>177800</xdr:colOff>
      <xdr:row>36</xdr:row>
      <xdr:rowOff>156642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98595"/>
          <a:ext cx="6985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38390</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6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38009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20288</xdr:rowOff>
    </xdr:from>
    <xdr:to>
      <xdr:col>29</xdr:col>
      <xdr:colOff>177800</xdr:colOff>
      <xdr:row>36</xdr:row>
      <xdr:rowOff>121888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973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208265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81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71000</xdr:rowOff>
    </xdr:from>
    <xdr:to>
      <xdr:col>26</xdr:col>
      <xdr:colOff>101600</xdr:colOff>
      <xdr:row>37</xdr:row>
      <xdr:rowOff>1150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24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182777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3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82239</xdr:rowOff>
    </xdr:from>
    <xdr:to>
      <xdr:col>22</xdr:col>
      <xdr:colOff>165100</xdr:colOff>
      <xdr:row>37</xdr:row>
      <xdr:rowOff>12389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35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194016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80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94545</xdr:rowOff>
    </xdr:from>
    <xdr:to>
      <xdr:col>19</xdr:col>
      <xdr:colOff>38100</xdr:colOff>
      <xdr:row>37</xdr:row>
      <xdr:rowOff>24695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047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206322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81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105842</xdr:rowOff>
    </xdr:from>
    <xdr:to>
      <xdr:col>15</xdr:col>
      <xdr:colOff>101600</xdr:colOff>
      <xdr:row>37</xdr:row>
      <xdr:rowOff>35992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5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217619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8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52848</xdr:rowOff>
    </xdr:from>
    <xdr:to>
      <xdr:col>24</xdr:col>
      <xdr:colOff>62865</xdr:colOff>
      <xdr:row>39</xdr:row>
      <xdr:rowOff>42447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6348"/>
          <a:ext cx="1270" cy="153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46274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42447</xdr:rowOff>
    </xdr:from>
    <xdr:to>
      <xdr:col>24</xdr:col>
      <xdr:colOff>152400</xdr:colOff>
      <xdr:row>39</xdr:row>
      <xdr:rowOff>42447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170975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52848</xdr:rowOff>
    </xdr:from>
    <xdr:to>
      <xdr:col>24</xdr:col>
      <xdr:colOff>152400</xdr:colOff>
      <xdr:row>30</xdr:row>
      <xdr:rowOff>52848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6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154134</xdr:rowOff>
    </xdr:from>
    <xdr:to>
      <xdr:col>24</xdr:col>
      <xdr:colOff>63500</xdr:colOff>
      <xdr:row>36</xdr:row>
      <xdr:rowOff>163997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6334"/>
          <a:ext cx="838200" cy="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10654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159227</xdr:rowOff>
    </xdr:from>
    <xdr:to>
      <xdr:col>24</xdr:col>
      <xdr:colOff>114300</xdr:colOff>
      <xdr:row>36</xdr:row>
      <xdr:rowOff>89377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163997</xdr:rowOff>
    </xdr:from>
    <xdr:to>
      <xdr:col>19</xdr:col>
      <xdr:colOff>177800</xdr:colOff>
      <xdr:row>37</xdr:row>
      <xdr:rowOff>35263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6197"/>
          <a:ext cx="889000" cy="4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1215</xdr:rowOff>
    </xdr:from>
    <xdr:to>
      <xdr:col>20</xdr:col>
      <xdr:colOff>38100</xdr:colOff>
      <xdr:row>36</xdr:row>
      <xdr:rowOff>102815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119342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4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109068</xdr:rowOff>
    </xdr:from>
    <xdr:to>
      <xdr:col>15</xdr:col>
      <xdr:colOff>50800</xdr:colOff>
      <xdr:row>37</xdr:row>
      <xdr:rowOff>35263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81268"/>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122978</xdr:rowOff>
    </xdr:from>
    <xdr:to>
      <xdr:col>15</xdr:col>
      <xdr:colOff>101600</xdr:colOff>
      <xdr:row>37</xdr:row>
      <xdr:rowOff>53128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69655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85620</xdr:rowOff>
    </xdr:from>
    <xdr:to>
      <xdr:col>10</xdr:col>
      <xdr:colOff>114300</xdr:colOff>
      <xdr:row>36</xdr:row>
      <xdr:rowOff>109068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57820"/>
          <a:ext cx="8890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8988</xdr:rowOff>
    </xdr:from>
    <xdr:to>
      <xdr:col>10</xdr:col>
      <xdr:colOff>165100</xdr:colOff>
      <xdr:row>37</xdr:row>
      <xdr:rowOff>110588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101715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25692</xdr:rowOff>
    </xdr:from>
    <xdr:to>
      <xdr:col>6</xdr:col>
      <xdr:colOff>38100</xdr:colOff>
      <xdr:row>37</xdr:row>
      <xdr:rowOff>127292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6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118419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103334</xdr:rowOff>
    </xdr:from>
    <xdr:to>
      <xdr:col>24</xdr:col>
      <xdr:colOff>114300</xdr:colOff>
      <xdr:row>37</xdr:row>
      <xdr:rowOff>33484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81761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113197</xdr:rowOff>
    </xdr:from>
    <xdr:to>
      <xdr:col>20</xdr:col>
      <xdr:colOff>38100</xdr:colOff>
      <xdr:row>37</xdr:row>
      <xdr:rowOff>43347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34474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155913</xdr:rowOff>
    </xdr:from>
    <xdr:to>
      <xdr:col>15</xdr:col>
      <xdr:colOff>101600</xdr:colOff>
      <xdr:row>37</xdr:row>
      <xdr:rowOff>86063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77190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58268</xdr:rowOff>
    </xdr:from>
    <xdr:to>
      <xdr:col>10</xdr:col>
      <xdr:colOff>165100</xdr:colOff>
      <xdr:row>36</xdr:row>
      <xdr:rowOff>159868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4945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34820</xdr:rowOff>
    </xdr:from>
    <xdr:to>
      <xdr:col>6</xdr:col>
      <xdr:colOff>38100</xdr:colOff>
      <xdr:row>36</xdr:row>
      <xdr:rowOff>136420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152947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132842</xdr:rowOff>
    </xdr:from>
    <xdr:to>
      <xdr:col>24</xdr:col>
      <xdr:colOff>62865</xdr:colOff>
      <xdr:row>59</xdr:row>
      <xdr:rowOff>81374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9048242"/>
          <a:ext cx="1270" cy="114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85201</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0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81374</xdr:rowOff>
    </xdr:from>
    <xdr:to>
      <xdr:col>24</xdr:col>
      <xdr:colOff>152400</xdr:colOff>
      <xdr:row>59</xdr:row>
      <xdr:rowOff>81374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96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79519</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82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132842</xdr:rowOff>
    </xdr:from>
    <xdr:to>
      <xdr:col>24</xdr:col>
      <xdr:colOff>152400</xdr:colOff>
      <xdr:row>52</xdr:row>
      <xdr:rowOff>132842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04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165826</xdr:rowOff>
    </xdr:from>
    <xdr:to>
      <xdr:col>24</xdr:col>
      <xdr:colOff>63500</xdr:colOff>
      <xdr:row>55</xdr:row>
      <xdr:rowOff>105290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424126"/>
          <a:ext cx="838200" cy="11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13247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8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34820</xdr:rowOff>
    </xdr:from>
    <xdr:to>
      <xdr:col>24</xdr:col>
      <xdr:colOff>114300</xdr:colOff>
      <xdr:row>57</xdr:row>
      <xdr:rowOff>136420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111321</xdr:rowOff>
    </xdr:from>
    <xdr:to>
      <xdr:col>19</xdr:col>
      <xdr:colOff>177800</xdr:colOff>
      <xdr:row>54</xdr:row>
      <xdr:rowOff>165826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8855271"/>
          <a:ext cx="889000" cy="56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77666</xdr:rowOff>
    </xdr:from>
    <xdr:to>
      <xdr:col>20</xdr:col>
      <xdr:colOff>38100</xdr:colOff>
      <xdr:row>58</xdr:row>
      <xdr:rowOff>7816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170393</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4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3650</xdr:rowOff>
    </xdr:from>
    <xdr:to>
      <xdr:col>15</xdr:col>
      <xdr:colOff>50800</xdr:colOff>
      <xdr:row>51</xdr:row>
      <xdr:rowOff>111321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8747600"/>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95617</xdr:rowOff>
    </xdr:from>
    <xdr:to>
      <xdr:col>15</xdr:col>
      <xdr:colOff>101600</xdr:colOff>
      <xdr:row>58</xdr:row>
      <xdr:rowOff>25767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16894</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6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3650</xdr:rowOff>
    </xdr:from>
    <xdr:to>
      <xdr:col>10</xdr:col>
      <xdr:colOff>114300</xdr:colOff>
      <xdr:row>57</xdr:row>
      <xdr:rowOff>101687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8747600"/>
          <a:ext cx="889000" cy="112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158504</xdr:rowOff>
    </xdr:from>
    <xdr:to>
      <xdr:col>10</xdr:col>
      <xdr:colOff>165100</xdr:colOff>
      <xdr:row>58</xdr:row>
      <xdr:rowOff>88654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79781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1002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75021</xdr:rowOff>
    </xdr:from>
    <xdr:to>
      <xdr:col>6</xdr:col>
      <xdr:colOff>38100</xdr:colOff>
      <xdr:row>59</xdr:row>
      <xdr:rowOff>5171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167748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11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54490</xdr:rowOff>
    </xdr:from>
    <xdr:to>
      <xdr:col>24</xdr:col>
      <xdr:colOff>114300</xdr:colOff>
      <xdr:row>55</xdr:row>
      <xdr:rowOff>156090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8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77367</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3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115026</xdr:rowOff>
    </xdr:from>
    <xdr:to>
      <xdr:col>20</xdr:col>
      <xdr:colOff>38100</xdr:colOff>
      <xdr:row>55</xdr:row>
      <xdr:rowOff>45176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61703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4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60521</xdr:rowOff>
    </xdr:from>
    <xdr:to>
      <xdr:col>15</xdr:col>
      <xdr:colOff>101600</xdr:colOff>
      <xdr:row>51</xdr:row>
      <xdr:rowOff>162121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8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7198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857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124300</xdr:rowOff>
    </xdr:from>
    <xdr:to>
      <xdr:col>10</xdr:col>
      <xdr:colOff>165100</xdr:colOff>
      <xdr:row>51</xdr:row>
      <xdr:rowOff>54450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86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70977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847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50887</xdr:rowOff>
    </xdr:from>
    <xdr:to>
      <xdr:col>6</xdr:col>
      <xdr:colOff>38100</xdr:colOff>
      <xdr:row>57</xdr:row>
      <xdr:rowOff>152487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2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169014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59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145320</xdr:rowOff>
    </xdr:from>
    <xdr:to>
      <xdr:col>24</xdr:col>
      <xdr:colOff>63500</xdr:colOff>
      <xdr:row>78</xdr:row>
      <xdr:rowOff>164161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8420"/>
          <a:ext cx="8382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157817</xdr:rowOff>
    </xdr:from>
    <xdr:to>
      <xdr:col>19</xdr:col>
      <xdr:colOff>177800</xdr:colOff>
      <xdr:row>78</xdr:row>
      <xdr:rowOff>164161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30917"/>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149682</xdr:rowOff>
    </xdr:from>
    <xdr:to>
      <xdr:col>15</xdr:col>
      <xdr:colOff>50800</xdr:colOff>
      <xdr:row>78</xdr:row>
      <xdr:rowOff>157817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22782"/>
          <a:ext cx="889000" cy="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136043</xdr:rowOff>
    </xdr:from>
    <xdr:to>
      <xdr:col>10</xdr:col>
      <xdr:colOff>114300</xdr:colOff>
      <xdr:row>78</xdr:row>
      <xdr:rowOff>149682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09143"/>
          <a:ext cx="889000" cy="1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94520</xdr:rowOff>
    </xdr:from>
    <xdr:to>
      <xdr:col>24</xdr:col>
      <xdr:colOff>114300</xdr:colOff>
      <xdr:row>79</xdr:row>
      <xdr:rowOff>24670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9447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113361</xdr:rowOff>
    </xdr:from>
    <xdr:to>
      <xdr:col>20</xdr:col>
      <xdr:colOff>38100</xdr:colOff>
      <xdr:row>79</xdr:row>
      <xdr:rowOff>43511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34638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7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107017</xdr:rowOff>
    </xdr:from>
    <xdr:to>
      <xdr:col>15</xdr:col>
      <xdr:colOff>101600</xdr:colOff>
      <xdr:row>79</xdr:row>
      <xdr:rowOff>37167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28294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98882</xdr:rowOff>
    </xdr:from>
    <xdr:to>
      <xdr:col>10</xdr:col>
      <xdr:colOff>165100</xdr:colOff>
      <xdr:row>79</xdr:row>
      <xdr:rowOff>29032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20159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85243</xdr:rowOff>
    </xdr:from>
    <xdr:to>
      <xdr:col>6</xdr:col>
      <xdr:colOff>38100</xdr:colOff>
      <xdr:row>79</xdr:row>
      <xdr:rowOff>15393</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6520</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22389</xdr:rowOff>
    </xdr:from>
    <xdr:to>
      <xdr:col>24</xdr:col>
      <xdr:colOff>62865</xdr:colOff>
      <xdr:row>98</xdr:row>
      <xdr:rowOff>79515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24339"/>
          <a:ext cx="1270" cy="1257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83342</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8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79515</xdr:rowOff>
    </xdr:from>
    <xdr:to>
      <xdr:col>24</xdr:col>
      <xdr:colOff>152400</xdr:colOff>
      <xdr:row>98</xdr:row>
      <xdr:rowOff>79515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140516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22389</xdr:rowOff>
    </xdr:from>
    <xdr:to>
      <xdr:col>24</xdr:col>
      <xdr:colOff>152400</xdr:colOff>
      <xdr:row>91</xdr:row>
      <xdr:rowOff>22389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73977</xdr:rowOff>
    </xdr:from>
    <xdr:to>
      <xdr:col>24</xdr:col>
      <xdr:colOff>63500</xdr:colOff>
      <xdr:row>98</xdr:row>
      <xdr:rowOff>79515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876077"/>
          <a:ext cx="8382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162920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0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140043</xdr:rowOff>
    </xdr:from>
    <xdr:to>
      <xdr:col>24</xdr:col>
      <xdr:colOff>114300</xdr:colOff>
      <xdr:row>95</xdr:row>
      <xdr:rowOff>70193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5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73977</xdr:rowOff>
    </xdr:from>
    <xdr:to>
      <xdr:col>19</xdr:col>
      <xdr:colOff>177800</xdr:colOff>
      <xdr:row>98</xdr:row>
      <xdr:rowOff>89370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76077"/>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48349</xdr:rowOff>
    </xdr:from>
    <xdr:to>
      <xdr:col>20</xdr:col>
      <xdr:colOff>38100</xdr:colOff>
      <xdr:row>96</xdr:row>
      <xdr:rowOff>149949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166476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89370</xdr:rowOff>
    </xdr:from>
    <xdr:to>
      <xdr:col>15</xdr:col>
      <xdr:colOff>50800</xdr:colOff>
      <xdr:row>98</xdr:row>
      <xdr:rowOff>131914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1470"/>
          <a:ext cx="889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82538</xdr:rowOff>
    </xdr:from>
    <xdr:to>
      <xdr:col>15</xdr:col>
      <xdr:colOff>101600</xdr:colOff>
      <xdr:row>97</xdr:row>
      <xdr:rowOff>12688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29215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131914</xdr:rowOff>
    </xdr:from>
    <xdr:to>
      <xdr:col>10</xdr:col>
      <xdr:colOff>114300</xdr:colOff>
      <xdr:row>98</xdr:row>
      <xdr:rowOff>156248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34014"/>
          <a:ext cx="889000" cy="2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152324</xdr:rowOff>
    </xdr:from>
    <xdr:to>
      <xdr:col>10</xdr:col>
      <xdr:colOff>165100</xdr:colOff>
      <xdr:row>97</xdr:row>
      <xdr:rowOff>82474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99001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6426</xdr:rowOff>
    </xdr:from>
    <xdr:to>
      <xdr:col>6</xdr:col>
      <xdr:colOff>38100</xdr:colOff>
      <xdr:row>97</xdr:row>
      <xdr:rowOff>108026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28715</xdr:rowOff>
    </xdr:from>
    <xdr:to>
      <xdr:col>24</xdr:col>
      <xdr:colOff>114300</xdr:colOff>
      <xdr:row>98</xdr:row>
      <xdr:rowOff>130315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8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115092</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74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23177</xdr:rowOff>
    </xdr:from>
    <xdr:to>
      <xdr:col>20</xdr:col>
      <xdr:colOff>38100</xdr:colOff>
      <xdr:row>98</xdr:row>
      <xdr:rowOff>124777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115904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38570</xdr:rowOff>
    </xdr:from>
    <xdr:to>
      <xdr:col>15</xdr:col>
      <xdr:colOff>101600</xdr:colOff>
      <xdr:row>98</xdr:row>
      <xdr:rowOff>140170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131297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81114</xdr:rowOff>
    </xdr:from>
    <xdr:to>
      <xdr:col>10</xdr:col>
      <xdr:colOff>165100</xdr:colOff>
      <xdr:row>99</xdr:row>
      <xdr:rowOff>11264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105448</xdr:rowOff>
    </xdr:from>
    <xdr:to>
      <xdr:col>6</xdr:col>
      <xdr:colOff>38100</xdr:colOff>
      <xdr:row>99</xdr:row>
      <xdr:rowOff>35598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26725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0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31517</xdr:rowOff>
    </xdr:from>
    <xdr:to>
      <xdr:col>55</xdr:col>
      <xdr:colOff>0</xdr:colOff>
      <xdr:row>35</xdr:row>
      <xdr:rowOff>124219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346467"/>
          <a:ext cx="838200" cy="77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150995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51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31517</xdr:rowOff>
    </xdr:from>
    <xdr:to>
      <xdr:col>50</xdr:col>
      <xdr:colOff>114300</xdr:colOff>
      <xdr:row>37</xdr:row>
      <xdr:rowOff>11583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346467"/>
          <a:ext cx="889000" cy="100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11583</xdr:rowOff>
    </xdr:from>
    <xdr:to>
      <xdr:col>45</xdr:col>
      <xdr:colOff>177800</xdr:colOff>
      <xdr:row>37</xdr:row>
      <xdr:rowOff>90981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355233"/>
          <a:ext cx="889000" cy="7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133145</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63265</xdr:rowOff>
    </xdr:from>
    <xdr:to>
      <xdr:col>41</xdr:col>
      <xdr:colOff>50800</xdr:colOff>
      <xdr:row>37</xdr:row>
      <xdr:rowOff>90981</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406915"/>
          <a:ext cx="8890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36923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42876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55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73419</xdr:rowOff>
    </xdr:from>
    <xdr:to>
      <xdr:col>55</xdr:col>
      <xdr:colOff>50800</xdr:colOff>
      <xdr:row>36</xdr:row>
      <xdr:rowOff>3569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07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96296</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592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152167</xdr:rowOff>
    </xdr:from>
    <xdr:to>
      <xdr:col>50</xdr:col>
      <xdr:colOff>165100</xdr:colOff>
      <xdr:row>31</xdr:row>
      <xdr:rowOff>82317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29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73444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38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132233</xdr:rowOff>
    </xdr:from>
    <xdr:to>
      <xdr:col>46</xdr:col>
      <xdr:colOff>38100</xdr:colOff>
      <xdr:row>37</xdr:row>
      <xdr:rowOff>62383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0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78910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07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40181</xdr:rowOff>
    </xdr:from>
    <xdr:to>
      <xdr:col>41</xdr:col>
      <xdr:colOff>101600</xdr:colOff>
      <xdr:row>37</xdr:row>
      <xdr:rowOff>141781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3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158308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15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12465</xdr:rowOff>
    </xdr:from>
    <xdr:to>
      <xdr:col>36</xdr:col>
      <xdr:colOff>165100</xdr:colOff>
      <xdr:row>37</xdr:row>
      <xdr:rowOff>114065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5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130592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13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89289</xdr:rowOff>
    </xdr:from>
    <xdr:to>
      <xdr:col>54</xdr:col>
      <xdr:colOff>189865</xdr:colOff>
      <xdr:row>57</xdr:row>
      <xdr:rowOff>147934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176139"/>
          <a:ext cx="1270" cy="74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151761</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147934</xdr:rowOff>
    </xdr:from>
    <xdr:to>
      <xdr:col>55</xdr:col>
      <xdr:colOff>88900</xdr:colOff>
      <xdr:row>57</xdr:row>
      <xdr:rowOff>147934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2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35966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95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89289</xdr:rowOff>
    </xdr:from>
    <xdr:to>
      <xdr:col>55</xdr:col>
      <xdr:colOff>88900</xdr:colOff>
      <xdr:row>53</xdr:row>
      <xdr:rowOff>89289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17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5114</xdr:rowOff>
    </xdr:from>
    <xdr:to>
      <xdr:col>55</xdr:col>
      <xdr:colOff>0</xdr:colOff>
      <xdr:row>54</xdr:row>
      <xdr:rowOff>66521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20514"/>
          <a:ext cx="838200" cy="40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156851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6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6974</xdr:rowOff>
    </xdr:from>
    <xdr:to>
      <xdr:col>55</xdr:col>
      <xdr:colOff>50800</xdr:colOff>
      <xdr:row>56</xdr:row>
      <xdr:rowOff>108574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5114</xdr:rowOff>
    </xdr:from>
    <xdr:to>
      <xdr:col>50</xdr:col>
      <xdr:colOff>114300</xdr:colOff>
      <xdr:row>52</xdr:row>
      <xdr:rowOff>84301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20514"/>
          <a:ext cx="8890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15643</xdr:rowOff>
    </xdr:from>
    <xdr:to>
      <xdr:col>50</xdr:col>
      <xdr:colOff>165100</xdr:colOff>
      <xdr:row>55</xdr:row>
      <xdr:rowOff>117243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108370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3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84301</xdr:rowOff>
    </xdr:from>
    <xdr:to>
      <xdr:col>45</xdr:col>
      <xdr:colOff>177800</xdr:colOff>
      <xdr:row>53</xdr:row>
      <xdr:rowOff>59182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999701"/>
          <a:ext cx="8890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166711</xdr:rowOff>
    </xdr:from>
    <xdr:to>
      <xdr:col>46</xdr:col>
      <xdr:colOff>38100</xdr:colOff>
      <xdr:row>55</xdr:row>
      <xdr:rowOff>96861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87988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59182</xdr:rowOff>
    </xdr:from>
    <xdr:to>
      <xdr:col>41</xdr:col>
      <xdr:colOff>50800</xdr:colOff>
      <xdr:row>55</xdr:row>
      <xdr:rowOff>49700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146032"/>
          <a:ext cx="889000" cy="3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48785</xdr:rowOff>
    </xdr:from>
    <xdr:to>
      <xdr:col>41</xdr:col>
      <xdr:colOff>101600</xdr:colOff>
      <xdr:row>56</xdr:row>
      <xdr:rowOff>150385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141512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42988</xdr:rowOff>
    </xdr:from>
    <xdr:to>
      <xdr:col>36</xdr:col>
      <xdr:colOff>165100</xdr:colOff>
      <xdr:row>56</xdr:row>
      <xdr:rowOff>144588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135715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3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15721</xdr:rowOff>
    </xdr:from>
    <xdr:to>
      <xdr:col>55</xdr:col>
      <xdr:colOff>50800</xdr:colOff>
      <xdr:row>54</xdr:row>
      <xdr:rowOff>117321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2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38598</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12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125764</xdr:rowOff>
    </xdr:from>
    <xdr:to>
      <xdr:col>50</xdr:col>
      <xdr:colOff>165100</xdr:colOff>
      <xdr:row>52</xdr:row>
      <xdr:rowOff>55914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72441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4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33501</xdr:rowOff>
    </xdr:from>
    <xdr:to>
      <xdr:col>46</xdr:col>
      <xdr:colOff>38100</xdr:colOff>
      <xdr:row>52</xdr:row>
      <xdr:rowOff>135101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9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151628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872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8382</xdr:rowOff>
    </xdr:from>
    <xdr:to>
      <xdr:col>41</xdr:col>
      <xdr:colOff>101600</xdr:colOff>
      <xdr:row>53</xdr:row>
      <xdr:rowOff>109982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0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126509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887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170350</xdr:rowOff>
    </xdr:from>
    <xdr:to>
      <xdr:col>36</xdr:col>
      <xdr:colOff>165100</xdr:colOff>
      <xdr:row>55</xdr:row>
      <xdr:rowOff>100500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4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117027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203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105290</xdr:rowOff>
    </xdr:from>
    <xdr:to>
      <xdr:col>55</xdr:col>
      <xdr:colOff>0</xdr:colOff>
      <xdr:row>74</xdr:row>
      <xdr:rowOff>96157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278240"/>
          <a:ext cx="838200" cy="50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105290</xdr:rowOff>
    </xdr:from>
    <xdr:to>
      <xdr:col>50</xdr:col>
      <xdr:colOff>114300</xdr:colOff>
      <xdr:row>75</xdr:row>
      <xdr:rowOff>59559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2278240"/>
          <a:ext cx="889000" cy="6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143570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50502</xdr:rowOff>
    </xdr:from>
    <xdr:to>
      <xdr:col>45</xdr:col>
      <xdr:colOff>177800</xdr:colOff>
      <xdr:row>75</xdr:row>
      <xdr:rowOff>59559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2909252"/>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151179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00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50502</xdr:rowOff>
    </xdr:from>
    <xdr:to>
      <xdr:col>41</xdr:col>
      <xdr:colOff>50800</xdr:colOff>
      <xdr:row>76</xdr:row>
      <xdr:rowOff>77412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09252"/>
          <a:ext cx="889000" cy="19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101813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7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77973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4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45357</xdr:rowOff>
    </xdr:from>
    <xdr:to>
      <xdr:col>55</xdr:col>
      <xdr:colOff>50800</xdr:colOff>
      <xdr:row>74</xdr:row>
      <xdr:rowOff>146957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27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68234</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25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54490</xdr:rowOff>
    </xdr:from>
    <xdr:to>
      <xdr:col>50</xdr:col>
      <xdr:colOff>165100</xdr:colOff>
      <xdr:row>71</xdr:row>
      <xdr:rowOff>156090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222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1167</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00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8759</xdr:rowOff>
    </xdr:from>
    <xdr:to>
      <xdr:col>46</xdr:col>
      <xdr:colOff>38100</xdr:colOff>
      <xdr:row>75</xdr:row>
      <xdr:rowOff>110359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286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126886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264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171152</xdr:rowOff>
    </xdr:from>
    <xdr:to>
      <xdr:col>41</xdr:col>
      <xdr:colOff>101600</xdr:colOff>
      <xdr:row>75</xdr:row>
      <xdr:rowOff>101302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85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117829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6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26612</xdr:rowOff>
    </xdr:from>
    <xdr:to>
      <xdr:col>36</xdr:col>
      <xdr:colOff>165100</xdr:colOff>
      <xdr:row>76</xdr:row>
      <xdr:rowOff>128212</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05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144739</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283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25051</xdr:rowOff>
    </xdr:from>
    <xdr:to>
      <xdr:col>55</xdr:col>
      <xdr:colOff>0</xdr:colOff>
      <xdr:row>96</xdr:row>
      <xdr:rowOff>15058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312801"/>
          <a:ext cx="838200" cy="16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15058</xdr:rowOff>
    </xdr:from>
    <xdr:to>
      <xdr:col>50</xdr:col>
      <xdr:colOff>114300</xdr:colOff>
      <xdr:row>96</xdr:row>
      <xdr:rowOff>57775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474258"/>
          <a:ext cx="889000" cy="4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57775</xdr:rowOff>
    </xdr:from>
    <xdr:to>
      <xdr:col>45</xdr:col>
      <xdr:colOff>177800</xdr:colOff>
      <xdr:row>98</xdr:row>
      <xdr:rowOff>2082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516975"/>
          <a:ext cx="889000" cy="28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127264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5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123392</xdr:rowOff>
    </xdr:from>
    <xdr:to>
      <xdr:col>41</xdr:col>
      <xdr:colOff>50800</xdr:colOff>
      <xdr:row>98</xdr:row>
      <xdr:rowOff>2082</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411142"/>
          <a:ext cx="889000" cy="3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156833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145701</xdr:rowOff>
    </xdr:from>
    <xdr:to>
      <xdr:col>55</xdr:col>
      <xdr:colOff>50800</xdr:colOff>
      <xdr:row>95</xdr:row>
      <xdr:rowOff>75851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2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168578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1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135708</xdr:rowOff>
    </xdr:from>
    <xdr:to>
      <xdr:col>50</xdr:col>
      <xdr:colOff>165100</xdr:colOff>
      <xdr:row>96</xdr:row>
      <xdr:rowOff>65858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82385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19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6975</xdr:rowOff>
    </xdr:from>
    <xdr:to>
      <xdr:col>46</xdr:col>
      <xdr:colOff>38100</xdr:colOff>
      <xdr:row>96</xdr:row>
      <xdr:rowOff>108575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46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125102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24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122732</xdr:rowOff>
    </xdr:from>
    <xdr:to>
      <xdr:col>41</xdr:col>
      <xdr:colOff>101600</xdr:colOff>
      <xdr:row>98</xdr:row>
      <xdr:rowOff>52882</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44009</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84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72592</xdr:rowOff>
    </xdr:from>
    <xdr:to>
      <xdr:col>36</xdr:col>
      <xdr:colOff>165100</xdr:colOff>
      <xdr:row>96</xdr:row>
      <xdr:rowOff>2742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19269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1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117678</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6118428"/>
          <a:ext cx="1269" cy="61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64355</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8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117678</xdr:rowOff>
    </xdr:from>
    <xdr:to>
      <xdr:col>86</xdr:col>
      <xdr:colOff>25400</xdr:colOff>
      <xdr:row>35</xdr:row>
      <xdr:rowOff>117678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11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143396</xdr:rowOff>
    </xdr:from>
    <xdr:to>
      <xdr:col>85</xdr:col>
      <xdr:colOff>127000</xdr:colOff>
      <xdr:row>36</xdr:row>
      <xdr:rowOff>58700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286896"/>
          <a:ext cx="838200" cy="94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44448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9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66021</xdr:rowOff>
    </xdr:from>
    <xdr:to>
      <xdr:col>85</xdr:col>
      <xdr:colOff>177800</xdr:colOff>
      <xdr:row>38</xdr:row>
      <xdr:rowOff>167621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8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143396</xdr:rowOff>
    </xdr:from>
    <xdr:to>
      <xdr:col>81</xdr:col>
      <xdr:colOff>50800</xdr:colOff>
      <xdr:row>36</xdr:row>
      <xdr:rowOff>110287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286896"/>
          <a:ext cx="889000" cy="99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135496</xdr:rowOff>
    </xdr:from>
    <xdr:to>
      <xdr:col>81</xdr:col>
      <xdr:colOff>101600</xdr:colOff>
      <xdr:row>37</xdr:row>
      <xdr:rowOff>65646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30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56773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40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110287</xdr:rowOff>
    </xdr:from>
    <xdr:to>
      <xdr:col>76</xdr:col>
      <xdr:colOff>114300</xdr:colOff>
      <xdr:row>39</xdr:row>
      <xdr:rowOff>16561</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282487"/>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26950</xdr:rowOff>
    </xdr:from>
    <xdr:to>
      <xdr:col>76</xdr:col>
      <xdr:colOff>165100</xdr:colOff>
      <xdr:row>37</xdr:row>
      <xdr:rowOff>128550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3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119677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64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16561</xdr:rowOff>
    </xdr:from>
    <xdr:to>
      <xdr:col>71</xdr:col>
      <xdr:colOff>177800</xdr:colOff>
      <xdr:row>39</xdr:row>
      <xdr:rowOff>20123</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03111"/>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102273</xdr:rowOff>
    </xdr:from>
    <xdr:to>
      <xdr:col>72</xdr:col>
      <xdr:colOff>38100</xdr:colOff>
      <xdr:row>39</xdr:row>
      <xdr:rowOff>32423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6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48950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3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116198</xdr:rowOff>
    </xdr:from>
    <xdr:to>
      <xdr:col>67</xdr:col>
      <xdr:colOff>101600</xdr:colOff>
      <xdr:row>39</xdr:row>
      <xdr:rowOff>46348</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62876</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0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7900</xdr:rowOff>
    </xdr:from>
    <xdr:to>
      <xdr:col>85</xdr:col>
      <xdr:colOff>177800</xdr:colOff>
      <xdr:row>36</xdr:row>
      <xdr:rowOff>109500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1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94277</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0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92596</xdr:rowOff>
    </xdr:from>
    <xdr:to>
      <xdr:col>81</xdr:col>
      <xdr:colOff>101600</xdr:colOff>
      <xdr:row>31</xdr:row>
      <xdr:rowOff>22746</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2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39273</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14111" y="501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59487</xdr:rowOff>
    </xdr:from>
    <xdr:to>
      <xdr:col>76</xdr:col>
      <xdr:colOff>165100</xdr:colOff>
      <xdr:row>36</xdr:row>
      <xdr:rowOff>161087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2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6164</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325111" y="600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137211</xdr:rowOff>
    </xdr:from>
    <xdr:to>
      <xdr:col>72</xdr:col>
      <xdr:colOff>38100</xdr:colOff>
      <xdr:row>39</xdr:row>
      <xdr:rowOff>67361</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58488</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468428" y="67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140773</xdr:rowOff>
    </xdr:from>
    <xdr:to>
      <xdr:col>67</xdr:col>
      <xdr:colOff>101600</xdr:colOff>
      <xdr:row>39</xdr:row>
      <xdr:rowOff>70923</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5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62050</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7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167489</xdr:rowOff>
    </xdr:from>
    <xdr:to>
      <xdr:col>85</xdr:col>
      <xdr:colOff>127000</xdr:colOff>
      <xdr:row>74</xdr:row>
      <xdr:rowOff>120969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5481300" y="12683339"/>
          <a:ext cx="8382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49568</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90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120969</xdr:rowOff>
    </xdr:from>
    <xdr:to>
      <xdr:col>81</xdr:col>
      <xdr:colOff>50800</xdr:colOff>
      <xdr:row>74</xdr:row>
      <xdr:rowOff>140257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4592300" y="1280826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115862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9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140257</xdr:rowOff>
    </xdr:from>
    <xdr:to>
      <xdr:col>76</xdr:col>
      <xdr:colOff>114300</xdr:colOff>
      <xdr:row>74</xdr:row>
      <xdr:rowOff>150573</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2827557"/>
          <a:ext cx="889000" cy="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5849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03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150573</xdr:rowOff>
    </xdr:from>
    <xdr:to>
      <xdr:col>71</xdr:col>
      <xdr:colOff>177800</xdr:colOff>
      <xdr:row>74</xdr:row>
      <xdr:rowOff>151602</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2837873"/>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20107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05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12234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04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116689</xdr:rowOff>
    </xdr:from>
    <xdr:to>
      <xdr:col>85</xdr:col>
      <xdr:colOff>177800</xdr:colOff>
      <xdr:row>74</xdr:row>
      <xdr:rowOff>46839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26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139566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248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70169</xdr:rowOff>
    </xdr:from>
    <xdr:to>
      <xdr:col>81</xdr:col>
      <xdr:colOff>101600</xdr:colOff>
      <xdr:row>75</xdr:row>
      <xdr:rowOff>319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27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16846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253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89457</xdr:rowOff>
    </xdr:from>
    <xdr:to>
      <xdr:col>76</xdr:col>
      <xdr:colOff>165100</xdr:colOff>
      <xdr:row>75</xdr:row>
      <xdr:rowOff>19607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27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36134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255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99773</xdr:rowOff>
    </xdr:from>
    <xdr:to>
      <xdr:col>72</xdr:col>
      <xdr:colOff>38100</xdr:colOff>
      <xdr:row>75</xdr:row>
      <xdr:rowOff>29923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27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46450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256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100802</xdr:rowOff>
    </xdr:from>
    <xdr:to>
      <xdr:col>67</xdr:col>
      <xdr:colOff>101600</xdr:colOff>
      <xdr:row>75</xdr:row>
      <xdr:rowOff>30952</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278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47479</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25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31359</xdr:rowOff>
    </xdr:from>
    <xdr:to>
      <xdr:col>85</xdr:col>
      <xdr:colOff>126364</xdr:colOff>
      <xdr:row>98</xdr:row>
      <xdr:rowOff>143594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6147659"/>
          <a:ext cx="1269" cy="79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147421</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143594</xdr:rowOff>
    </xdr:from>
    <xdr:to>
      <xdr:col>86</xdr:col>
      <xdr:colOff>25400</xdr:colOff>
      <xdr:row>98</xdr:row>
      <xdr:rowOff>143594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149486</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92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31359</xdr:rowOff>
    </xdr:from>
    <xdr:to>
      <xdr:col>86</xdr:col>
      <xdr:colOff>25400</xdr:colOff>
      <xdr:row>94</xdr:row>
      <xdr:rowOff>31359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614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131942</xdr:rowOff>
    </xdr:from>
    <xdr:to>
      <xdr:col>85</xdr:col>
      <xdr:colOff>127000</xdr:colOff>
      <xdr:row>98</xdr:row>
      <xdr:rowOff>21544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62592"/>
          <a:ext cx="838200" cy="6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26410</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85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3533</xdr:rowOff>
    </xdr:from>
    <xdr:to>
      <xdr:col>85</xdr:col>
      <xdr:colOff>177800</xdr:colOff>
      <xdr:row>97</xdr:row>
      <xdr:rowOff>105133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63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58463</xdr:rowOff>
    </xdr:from>
    <xdr:to>
      <xdr:col>81</xdr:col>
      <xdr:colOff>50800</xdr:colOff>
      <xdr:row>98</xdr:row>
      <xdr:rowOff>21544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689113"/>
          <a:ext cx="889000" cy="13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72875</xdr:rowOff>
    </xdr:from>
    <xdr:to>
      <xdr:col>81</xdr:col>
      <xdr:colOff>101600</xdr:colOff>
      <xdr:row>98</xdr:row>
      <xdr:rowOff>3025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70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19552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4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49174</xdr:rowOff>
    </xdr:from>
    <xdr:to>
      <xdr:col>76</xdr:col>
      <xdr:colOff>114300</xdr:colOff>
      <xdr:row>97</xdr:row>
      <xdr:rowOff>58463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5651124"/>
          <a:ext cx="889000" cy="1037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21569</xdr:rowOff>
    </xdr:from>
    <xdr:to>
      <xdr:col>76</xdr:col>
      <xdr:colOff>165100</xdr:colOff>
      <xdr:row>97</xdr:row>
      <xdr:rowOff>123169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114296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49174</xdr:rowOff>
    </xdr:from>
    <xdr:to>
      <xdr:col>71</xdr:col>
      <xdr:colOff>177800</xdr:colOff>
      <xdr:row>94</xdr:row>
      <xdr:rowOff>11219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5651124"/>
          <a:ext cx="889000" cy="47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142408</xdr:rowOff>
    </xdr:from>
    <xdr:to>
      <xdr:col>72</xdr:col>
      <xdr:colOff>38100</xdr:colOff>
      <xdr:row>98</xdr:row>
      <xdr:rowOff>72558</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63685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150943</xdr:rowOff>
    </xdr:from>
    <xdr:to>
      <xdr:col>67</xdr:col>
      <xdr:colOff>101600</xdr:colOff>
      <xdr:row>98</xdr:row>
      <xdr:rowOff>81093</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72220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8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81142</xdr:rowOff>
    </xdr:from>
    <xdr:to>
      <xdr:col>85</xdr:col>
      <xdr:colOff>177800</xdr:colOff>
      <xdr:row>98</xdr:row>
      <xdr:rowOff>11292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7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59569</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9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142194</xdr:rowOff>
    </xdr:from>
    <xdr:to>
      <xdr:col>81</xdr:col>
      <xdr:colOff>101600</xdr:colOff>
      <xdr:row>98</xdr:row>
      <xdr:rowOff>72344</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7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63471</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8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7663</xdr:rowOff>
    </xdr:from>
    <xdr:to>
      <xdr:col>76</xdr:col>
      <xdr:colOff>165100</xdr:colOff>
      <xdr:row>97</xdr:row>
      <xdr:rowOff>109263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3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125790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41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169824</xdr:rowOff>
    </xdr:from>
    <xdr:to>
      <xdr:col>72</xdr:col>
      <xdr:colOff>38100</xdr:colOff>
      <xdr:row>91</xdr:row>
      <xdr:rowOff>99974</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56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116501</xdr:rowOff>
    </xdr:from>
    <xdr:ext cx="599010"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03795" y="1537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131869</xdr:rowOff>
    </xdr:from>
    <xdr:to>
      <xdr:col>67</xdr:col>
      <xdr:colOff>101600</xdr:colOff>
      <xdr:row>94</xdr:row>
      <xdr:rowOff>62019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0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78546</xdr:rowOff>
    </xdr:from>
    <xdr:ext cx="599010"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14795" y="158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154502</xdr:rowOff>
    </xdr:from>
    <xdr:to>
      <xdr:col>116</xdr:col>
      <xdr:colOff>63500</xdr:colOff>
      <xdr:row>36</xdr:row>
      <xdr:rowOff>47460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155252"/>
          <a:ext cx="838200" cy="6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4291</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17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47460</xdr:rowOff>
    </xdr:from>
    <xdr:to>
      <xdr:col>111</xdr:col>
      <xdr:colOff>177800</xdr:colOff>
      <xdr:row>36</xdr:row>
      <xdr:rowOff>102438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219660"/>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102703</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7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102438</xdr:rowOff>
    </xdr:from>
    <xdr:to>
      <xdr:col>107</xdr:col>
      <xdr:colOff>50800</xdr:colOff>
      <xdr:row>38</xdr:row>
      <xdr:rowOff>12998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274638"/>
          <a:ext cx="889000" cy="25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148994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2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12084</xdr:rowOff>
    </xdr:from>
    <xdr:to>
      <xdr:col>102</xdr:col>
      <xdr:colOff>114300</xdr:colOff>
      <xdr:row>38</xdr:row>
      <xdr:rowOff>12998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2718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103702</xdr:rowOff>
    </xdr:from>
    <xdr:to>
      <xdr:col>116</xdr:col>
      <xdr:colOff>114300</xdr:colOff>
      <xdr:row>36</xdr:row>
      <xdr:rowOff>33852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0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126579</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95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168110</xdr:rowOff>
    </xdr:from>
    <xdr:to>
      <xdr:col>112</xdr:col>
      <xdr:colOff>38100</xdr:colOff>
      <xdr:row>36</xdr:row>
      <xdr:rowOff>98260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114787</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94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51638</xdr:rowOff>
    </xdr:from>
    <xdr:to>
      <xdr:col>107</xdr:col>
      <xdr:colOff>101600</xdr:colOff>
      <xdr:row>36</xdr:row>
      <xdr:rowOff>153238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2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169765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9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133648</xdr:rowOff>
    </xdr:from>
    <xdr:to>
      <xdr:col>102</xdr:col>
      <xdr:colOff>165100</xdr:colOff>
      <xdr:row>38</xdr:row>
      <xdr:rowOff>63798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7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54925</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570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132734</xdr:rowOff>
    </xdr:from>
    <xdr:to>
      <xdr:col>98</xdr:col>
      <xdr:colOff>38100</xdr:colOff>
      <xdr:row>38</xdr:row>
      <xdr:rowOff>62885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763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54011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56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84470</xdr:rowOff>
    </xdr:from>
    <xdr:to>
      <xdr:col>116</xdr:col>
      <xdr:colOff>63500</xdr:colOff>
      <xdr:row>58</xdr:row>
      <xdr:rowOff>94528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028570"/>
          <a:ext cx="8382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79166</xdr:rowOff>
    </xdr:from>
    <xdr:to>
      <xdr:col>111</xdr:col>
      <xdr:colOff>177800</xdr:colOff>
      <xdr:row>58</xdr:row>
      <xdr:rowOff>84470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023266"/>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79166</xdr:rowOff>
    </xdr:from>
    <xdr:to>
      <xdr:col>107</xdr:col>
      <xdr:colOff>50800</xdr:colOff>
      <xdr:row>58</xdr:row>
      <xdr:rowOff>82001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23266"/>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79624</xdr:rowOff>
    </xdr:from>
    <xdr:to>
      <xdr:col>102</xdr:col>
      <xdr:colOff>114300</xdr:colOff>
      <xdr:row>58</xdr:row>
      <xdr:rowOff>82001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23724"/>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43728</xdr:rowOff>
    </xdr:from>
    <xdr:to>
      <xdr:col>116</xdr:col>
      <xdr:colOff>114300</xdr:colOff>
      <xdr:row>58</xdr:row>
      <xdr:rowOff>145328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98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130105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0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33670</xdr:rowOff>
    </xdr:from>
    <xdr:to>
      <xdr:col>112</xdr:col>
      <xdr:colOff>38100</xdr:colOff>
      <xdr:row>58</xdr:row>
      <xdr:rowOff>135270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126397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07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28366</xdr:rowOff>
    </xdr:from>
    <xdr:to>
      <xdr:col>107</xdr:col>
      <xdr:colOff>101600</xdr:colOff>
      <xdr:row>58</xdr:row>
      <xdr:rowOff>129966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9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121093</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06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31201</xdr:rowOff>
    </xdr:from>
    <xdr:to>
      <xdr:col>102</xdr:col>
      <xdr:colOff>165100</xdr:colOff>
      <xdr:row>58</xdr:row>
      <xdr:rowOff>132801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123928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068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28824</xdr:rowOff>
    </xdr:from>
    <xdr:to>
      <xdr:col>98</xdr:col>
      <xdr:colOff>38100</xdr:colOff>
      <xdr:row>58</xdr:row>
      <xdr:rowOff>130424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121551</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06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118326</xdr:rowOff>
    </xdr:from>
    <xdr:to>
      <xdr:col>116</xdr:col>
      <xdr:colOff>63500</xdr:colOff>
      <xdr:row>77</xdr:row>
      <xdr:rowOff>23617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48526"/>
          <a:ext cx="838200" cy="7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23617</xdr:rowOff>
    </xdr:from>
    <xdr:to>
      <xdr:col>111</xdr:col>
      <xdr:colOff>177800</xdr:colOff>
      <xdr:row>77</xdr:row>
      <xdr:rowOff>83556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25267"/>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152067</xdr:rowOff>
    </xdr:from>
    <xdr:to>
      <xdr:col>107</xdr:col>
      <xdr:colOff>50800</xdr:colOff>
      <xdr:row>77</xdr:row>
      <xdr:rowOff>83556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10817"/>
          <a:ext cx="889000" cy="27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152067</xdr:rowOff>
    </xdr:from>
    <xdr:to>
      <xdr:col>102</xdr:col>
      <xdr:colOff>114300</xdr:colOff>
      <xdr:row>76</xdr:row>
      <xdr:rowOff>15708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10817"/>
          <a:ext cx="889000" cy="3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67526</xdr:rowOff>
    </xdr:from>
    <xdr:to>
      <xdr:col>116</xdr:col>
      <xdr:colOff>114300</xdr:colOff>
      <xdr:row>76</xdr:row>
      <xdr:rowOff>169126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0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45953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07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144267</xdr:rowOff>
    </xdr:from>
    <xdr:to>
      <xdr:col>112</xdr:col>
      <xdr:colOff>38100</xdr:colOff>
      <xdr:row>77</xdr:row>
      <xdr:rowOff>74417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7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65544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6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32756</xdr:rowOff>
    </xdr:from>
    <xdr:to>
      <xdr:col>107</xdr:col>
      <xdr:colOff>101600</xdr:colOff>
      <xdr:row>77</xdr:row>
      <xdr:rowOff>134356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2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125483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3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101267</xdr:rowOff>
    </xdr:from>
    <xdr:to>
      <xdr:col>102</xdr:col>
      <xdr:colOff>165100</xdr:colOff>
      <xdr:row>76</xdr:row>
      <xdr:rowOff>31418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60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22544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5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136358</xdr:rowOff>
    </xdr:from>
    <xdr:to>
      <xdr:col>98</xdr:col>
      <xdr:colOff>38100</xdr:colOff>
      <xdr:row>76</xdr:row>
      <xdr:rowOff>66508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57635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8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住民一人あたりで比較すると、</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維持補修費、扶助費、積立金</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及び繰出金等が少なく、物件費、</a:t>
          </a:r>
          <a:r>
            <a:rPr kumimoji="1" lang="ja-JP" altLang="en-US" sz="1100">
              <a:solidFill>
                <a:schemeClr val="dk1"/>
              </a:solidFill>
              <a:effectLst/>
              <a:latin typeface="+mn-lt"/>
              <a:ea typeface="+mn-ea"/>
              <a:cs typeface="+mn-cs"/>
            </a:rPr>
            <a:t>補助費等、普</a:t>
          </a:r>
          <a:r>
            <a:rPr kumimoji="1" lang="ja-JP" altLang="ja-JP" sz="1100">
              <a:solidFill>
                <a:schemeClr val="dk1"/>
              </a:solidFill>
              <a:effectLst/>
              <a:latin typeface="+mn-lt"/>
              <a:ea typeface="+mn-ea"/>
              <a:cs typeface="+mn-cs"/>
            </a:rPr>
            <a:t>通建設事業費、災害復旧事業費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公債費及び</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が多くなっている。物件費は、</a:t>
          </a:r>
          <a:r>
            <a:rPr kumimoji="1" lang="ja-JP" altLang="en-US" sz="1100">
              <a:solidFill>
                <a:schemeClr val="dk1"/>
              </a:solidFill>
              <a:effectLst/>
              <a:latin typeface="+mn-lt"/>
              <a:ea typeface="+mn-ea"/>
              <a:cs typeface="+mn-cs"/>
            </a:rPr>
            <a:t>老朽化施設、廃校の解体、</a:t>
          </a:r>
          <a:r>
            <a:rPr kumimoji="1" lang="ja-JP" altLang="ja-JP" sz="1100">
              <a:solidFill>
                <a:schemeClr val="dk1"/>
              </a:solidFill>
              <a:effectLst/>
              <a:latin typeface="+mn-lt"/>
              <a:ea typeface="+mn-ea"/>
              <a:cs typeface="+mn-cs"/>
            </a:rPr>
            <a:t>東日本大震災による除染事業などにより増加している。普通建設事業費及び公債費は合併特例事業債が多いことから類似団体平均を上回っている。災害復旧費は、</a:t>
          </a:r>
          <a:r>
            <a:rPr kumimoji="1" lang="ja-JP" altLang="en-US" sz="1100">
              <a:solidFill>
                <a:schemeClr val="dk1"/>
              </a:solidFill>
              <a:effectLst/>
              <a:latin typeface="+mn-lt"/>
              <a:ea typeface="+mn-ea"/>
              <a:cs typeface="+mn-cs"/>
            </a:rPr>
            <a:t>台風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号</a:t>
          </a:r>
          <a:r>
            <a:rPr kumimoji="1" lang="ja-JP" altLang="ja-JP" sz="1100">
              <a:solidFill>
                <a:schemeClr val="dk1"/>
              </a:solidFill>
              <a:effectLst/>
              <a:latin typeface="+mn-lt"/>
              <a:ea typeface="+mn-ea"/>
              <a:cs typeface="+mn-cs"/>
            </a:rPr>
            <a:t>による復旧事業</a:t>
          </a:r>
          <a:r>
            <a:rPr kumimoji="1" lang="ja-JP" altLang="en-US" sz="1100">
              <a:solidFill>
                <a:schemeClr val="dk1"/>
              </a:solidFill>
              <a:effectLst/>
              <a:latin typeface="+mn-lt"/>
              <a:ea typeface="+mn-ea"/>
              <a:cs typeface="+mn-cs"/>
            </a:rPr>
            <a:t>が終わったこと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34,947
34,670
458.33
29,980,369
26,277,126
1,080,981
14,089,623
20,081,519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101219</xdr:rowOff>
    </xdr:from>
    <xdr:to>
      <xdr:col>24</xdr:col>
      <xdr:colOff>63500</xdr:colOff>
      <xdr:row>35</xdr:row>
      <xdr:rowOff>122365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01969"/>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102188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87122</xdr:rowOff>
    </xdr:from>
    <xdr:to>
      <xdr:col>19</xdr:col>
      <xdr:colOff>177800</xdr:colOff>
      <xdr:row>35</xdr:row>
      <xdr:rowOff>122365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7872"/>
          <a:ext cx="889000" cy="3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39514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87122</xdr:rowOff>
    </xdr:from>
    <xdr:to>
      <xdr:col>15</xdr:col>
      <xdr:colOff>50800</xdr:colOff>
      <xdr:row>35</xdr:row>
      <xdr:rowOff>92456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8787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19702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18923</xdr:rowOff>
    </xdr:from>
    <xdr:to>
      <xdr:col>10</xdr:col>
      <xdr:colOff>114300</xdr:colOff>
      <xdr:row>35</xdr:row>
      <xdr:rowOff>92456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9673"/>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36466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60088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50419</xdr:rowOff>
    </xdr:from>
    <xdr:to>
      <xdr:col>24</xdr:col>
      <xdr:colOff>114300</xdr:colOff>
      <xdr:row>35</xdr:row>
      <xdr:rowOff>152019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73296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0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71565</xdr:rowOff>
    </xdr:from>
    <xdr:to>
      <xdr:col>20</xdr:col>
      <xdr:colOff>38100</xdr:colOff>
      <xdr:row>36</xdr:row>
      <xdr:rowOff>1715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7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18242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36322</xdr:rowOff>
    </xdr:from>
    <xdr:to>
      <xdr:col>15</xdr:col>
      <xdr:colOff>101600</xdr:colOff>
      <xdr:row>35</xdr:row>
      <xdr:rowOff>137922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154449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1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41656</xdr:rowOff>
    </xdr:from>
    <xdr:to>
      <xdr:col>10</xdr:col>
      <xdr:colOff>165100</xdr:colOff>
      <xdr:row>35</xdr:row>
      <xdr:rowOff>143256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159783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1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139573</xdr:rowOff>
    </xdr:from>
    <xdr:to>
      <xdr:col>6</xdr:col>
      <xdr:colOff>38100</xdr:colOff>
      <xdr:row>35</xdr:row>
      <xdr:rowOff>69723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86250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2805</xdr:rowOff>
    </xdr:from>
    <xdr:to>
      <xdr:col>24</xdr:col>
      <xdr:colOff>63500</xdr:colOff>
      <xdr:row>56</xdr:row>
      <xdr:rowOff>101515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4005"/>
          <a:ext cx="8382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101515</xdr:rowOff>
    </xdr:from>
    <xdr:to>
      <xdr:col>19</xdr:col>
      <xdr:colOff>177800</xdr:colOff>
      <xdr:row>57</xdr:row>
      <xdr:rowOff>40391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02715"/>
          <a:ext cx="889000" cy="11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106366</xdr:rowOff>
    </xdr:from>
    <xdr:to>
      <xdr:col>15</xdr:col>
      <xdr:colOff>50800</xdr:colOff>
      <xdr:row>57</xdr:row>
      <xdr:rowOff>40391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707566"/>
          <a:ext cx="889000" cy="10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83689</xdr:rowOff>
    </xdr:from>
    <xdr:to>
      <xdr:col>10</xdr:col>
      <xdr:colOff>114300</xdr:colOff>
      <xdr:row>56</xdr:row>
      <xdr:rowOff>106366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684889"/>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123455</xdr:rowOff>
    </xdr:from>
    <xdr:to>
      <xdr:col>24</xdr:col>
      <xdr:colOff>114300</xdr:colOff>
      <xdr:row>56</xdr:row>
      <xdr:rowOff>53605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101882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3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50715</xdr:rowOff>
    </xdr:from>
    <xdr:to>
      <xdr:col>20</xdr:col>
      <xdr:colOff>38100</xdr:colOff>
      <xdr:row>56</xdr:row>
      <xdr:rowOff>152315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143442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161041</xdr:rowOff>
    </xdr:from>
    <xdr:to>
      <xdr:col>15</xdr:col>
      <xdr:colOff>101600</xdr:colOff>
      <xdr:row>57</xdr:row>
      <xdr:rowOff>91191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82318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55566</xdr:rowOff>
    </xdr:from>
    <xdr:to>
      <xdr:col>10</xdr:col>
      <xdr:colOff>165100</xdr:colOff>
      <xdr:row>56</xdr:row>
      <xdr:rowOff>157166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148293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4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32889</xdr:rowOff>
    </xdr:from>
    <xdr:to>
      <xdr:col>6</xdr:col>
      <xdr:colOff>38100</xdr:colOff>
      <xdr:row>56</xdr:row>
      <xdr:rowOff>134489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125616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2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129896</xdr:rowOff>
    </xdr:from>
    <xdr:to>
      <xdr:col>24</xdr:col>
      <xdr:colOff>63500</xdr:colOff>
      <xdr:row>76</xdr:row>
      <xdr:rowOff>136970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1959946"/>
          <a:ext cx="838200" cy="120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129896</xdr:rowOff>
    </xdr:from>
    <xdr:to>
      <xdr:col>19</xdr:col>
      <xdr:colOff>177800</xdr:colOff>
      <xdr:row>72</xdr:row>
      <xdr:rowOff>148107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1959946"/>
          <a:ext cx="889000" cy="53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45280</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15278</xdr:rowOff>
    </xdr:from>
    <xdr:to>
      <xdr:col>15</xdr:col>
      <xdr:colOff>50800</xdr:colOff>
      <xdr:row>72</xdr:row>
      <xdr:rowOff>148107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359678"/>
          <a:ext cx="889000" cy="13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129633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3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15278</xdr:rowOff>
    </xdr:from>
    <xdr:to>
      <xdr:col>10</xdr:col>
      <xdr:colOff>114300</xdr:colOff>
      <xdr:row>79</xdr:row>
      <xdr:rowOff>25158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359678"/>
          <a:ext cx="889000" cy="12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91482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6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86170</xdr:rowOff>
    </xdr:from>
    <xdr:to>
      <xdr:col>24</xdr:col>
      <xdr:colOff>114300</xdr:colOff>
      <xdr:row>77</xdr:row>
      <xdr:rowOff>16320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64597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9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79096</xdr:rowOff>
    </xdr:from>
    <xdr:to>
      <xdr:col>20</xdr:col>
      <xdr:colOff>38100</xdr:colOff>
      <xdr:row>70</xdr:row>
      <xdr:rowOff>9246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190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25773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1684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97307</xdr:rowOff>
    </xdr:from>
    <xdr:to>
      <xdr:col>15</xdr:col>
      <xdr:colOff>101600</xdr:colOff>
      <xdr:row>73</xdr:row>
      <xdr:rowOff>27457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4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43984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2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135928</xdr:rowOff>
    </xdr:from>
    <xdr:to>
      <xdr:col>10</xdr:col>
      <xdr:colOff>165100</xdr:colOff>
      <xdr:row>72</xdr:row>
      <xdr:rowOff>66078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3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82605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084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145808</xdr:rowOff>
    </xdr:from>
    <xdr:to>
      <xdr:col>6</xdr:col>
      <xdr:colOff>38100</xdr:colOff>
      <xdr:row>79</xdr:row>
      <xdr:rowOff>75958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5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67085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11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156921</xdr:rowOff>
    </xdr:from>
    <xdr:to>
      <xdr:col>24</xdr:col>
      <xdr:colOff>63500</xdr:colOff>
      <xdr:row>93</xdr:row>
      <xdr:rowOff>1397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5930321"/>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43800</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160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156921</xdr:rowOff>
    </xdr:from>
    <xdr:to>
      <xdr:col>19</xdr:col>
      <xdr:colOff>177800</xdr:colOff>
      <xdr:row>94</xdr:row>
      <xdr:rowOff>43078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5930321"/>
          <a:ext cx="889000" cy="22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43078</xdr:rowOff>
    </xdr:from>
    <xdr:to>
      <xdr:col>15</xdr:col>
      <xdr:colOff>50800</xdr:colOff>
      <xdr:row>95</xdr:row>
      <xdr:rowOff>74340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159378"/>
          <a:ext cx="889000" cy="2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22693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74340</xdr:rowOff>
    </xdr:from>
    <xdr:to>
      <xdr:col>10</xdr:col>
      <xdr:colOff>114300</xdr:colOff>
      <xdr:row>96</xdr:row>
      <xdr:rowOff>72740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362090"/>
          <a:ext cx="889000" cy="1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70090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135565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122047</xdr:rowOff>
    </xdr:from>
    <xdr:to>
      <xdr:col>24</xdr:col>
      <xdr:colOff>114300</xdr:colOff>
      <xdr:row>93</xdr:row>
      <xdr:rowOff>52197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144924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74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106121</xdr:rowOff>
    </xdr:from>
    <xdr:to>
      <xdr:col>20</xdr:col>
      <xdr:colOff>38100</xdr:colOff>
      <xdr:row>93</xdr:row>
      <xdr:rowOff>36271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587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52798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565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163728</xdr:rowOff>
    </xdr:from>
    <xdr:to>
      <xdr:col>15</xdr:col>
      <xdr:colOff>101600</xdr:colOff>
      <xdr:row>94</xdr:row>
      <xdr:rowOff>93878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1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110405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58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23540</xdr:rowOff>
    </xdr:from>
    <xdr:to>
      <xdr:col>10</xdr:col>
      <xdr:colOff>165100</xdr:colOff>
      <xdr:row>95</xdr:row>
      <xdr:rowOff>125140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141667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08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21940</xdr:rowOff>
    </xdr:from>
    <xdr:to>
      <xdr:col>6</xdr:col>
      <xdr:colOff>38100</xdr:colOff>
      <xdr:row>96</xdr:row>
      <xdr:rowOff>123540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140067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52015</xdr:rowOff>
    </xdr:from>
    <xdr:to>
      <xdr:col>55</xdr:col>
      <xdr:colOff>0</xdr:colOff>
      <xdr:row>39</xdr:row>
      <xdr:rowOff>55771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8565"/>
          <a:ext cx="8382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52015</xdr:rowOff>
    </xdr:from>
    <xdr:to>
      <xdr:col>50</xdr:col>
      <xdr:colOff>114300</xdr:colOff>
      <xdr:row>39</xdr:row>
      <xdr:rowOff>53649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73856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31605</xdr:rowOff>
    </xdr:from>
    <xdr:to>
      <xdr:col>45</xdr:col>
      <xdr:colOff>177800</xdr:colOff>
      <xdr:row>39</xdr:row>
      <xdr:rowOff>53649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8155"/>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5806</xdr:rowOff>
    </xdr:from>
    <xdr:to>
      <xdr:col>41</xdr:col>
      <xdr:colOff>50800</xdr:colOff>
      <xdr:row>39</xdr:row>
      <xdr:rowOff>31605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92356"/>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4971</xdr:rowOff>
    </xdr:from>
    <xdr:to>
      <xdr:col>55</xdr:col>
      <xdr:colOff>50800</xdr:colOff>
      <xdr:row>39</xdr:row>
      <xdr:rowOff>106571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9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91348</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06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1215</xdr:rowOff>
    </xdr:from>
    <xdr:to>
      <xdr:col>50</xdr:col>
      <xdr:colOff>165100</xdr:colOff>
      <xdr:row>39</xdr:row>
      <xdr:rowOff>102815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93942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80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2849</xdr:rowOff>
    </xdr:from>
    <xdr:to>
      <xdr:col>46</xdr:col>
      <xdr:colOff>38100</xdr:colOff>
      <xdr:row>39</xdr:row>
      <xdr:rowOff>104449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95576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82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152255</xdr:rowOff>
    </xdr:from>
    <xdr:to>
      <xdr:col>41</xdr:col>
      <xdr:colOff>101600</xdr:colOff>
      <xdr:row>39</xdr:row>
      <xdr:rowOff>82405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73532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126456</xdr:rowOff>
    </xdr:from>
    <xdr:to>
      <xdr:col>36</xdr:col>
      <xdr:colOff>165100</xdr:colOff>
      <xdr:row>39</xdr:row>
      <xdr:rowOff>56606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47733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613</xdr:rowOff>
    </xdr:from>
    <xdr:to>
      <xdr:col>55</xdr:col>
      <xdr:colOff>0</xdr:colOff>
      <xdr:row>54</xdr:row>
      <xdr:rowOff>80482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087463"/>
          <a:ext cx="838200" cy="25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96348</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97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41249</xdr:rowOff>
    </xdr:from>
    <xdr:to>
      <xdr:col>50</xdr:col>
      <xdr:colOff>114300</xdr:colOff>
      <xdr:row>53</xdr:row>
      <xdr:rowOff>613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8785199"/>
          <a:ext cx="889000" cy="30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33320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0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96070</xdr:rowOff>
    </xdr:from>
    <xdr:to>
      <xdr:col>45</xdr:col>
      <xdr:colOff>177800</xdr:colOff>
      <xdr:row>51</xdr:row>
      <xdr:rowOff>41249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8668570"/>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44380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81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96070</xdr:rowOff>
    </xdr:from>
    <xdr:to>
      <xdr:col>41</xdr:col>
      <xdr:colOff>50800</xdr:colOff>
      <xdr:row>50</xdr:row>
      <xdr:rowOff>157912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8668570"/>
          <a:ext cx="8890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105949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89501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29682</xdr:rowOff>
    </xdr:from>
    <xdr:to>
      <xdr:col>55</xdr:col>
      <xdr:colOff>50800</xdr:colOff>
      <xdr:row>54</xdr:row>
      <xdr:rowOff>131282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28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52559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13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121263</xdr:rowOff>
    </xdr:from>
    <xdr:to>
      <xdr:col>50</xdr:col>
      <xdr:colOff>165100</xdr:colOff>
      <xdr:row>53</xdr:row>
      <xdr:rowOff>51413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03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67940</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8811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161899</xdr:rowOff>
    </xdr:from>
    <xdr:to>
      <xdr:col>46</xdr:col>
      <xdr:colOff>38100</xdr:colOff>
      <xdr:row>51</xdr:row>
      <xdr:rowOff>92049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873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108576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85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45270</xdr:rowOff>
    </xdr:from>
    <xdr:to>
      <xdr:col>41</xdr:col>
      <xdr:colOff>101600</xdr:colOff>
      <xdr:row>50</xdr:row>
      <xdr:rowOff>146870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86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163397</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83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107112</xdr:rowOff>
    </xdr:from>
    <xdr:to>
      <xdr:col>36</xdr:col>
      <xdr:colOff>165100</xdr:colOff>
      <xdr:row>51</xdr:row>
      <xdr:rowOff>37262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53789</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84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100671</xdr:rowOff>
    </xdr:from>
    <xdr:to>
      <xdr:col>55</xdr:col>
      <xdr:colOff>0</xdr:colOff>
      <xdr:row>77</xdr:row>
      <xdr:rowOff>154476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959421"/>
          <a:ext cx="838200" cy="3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133918</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33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82100</xdr:rowOff>
    </xdr:from>
    <xdr:to>
      <xdr:col>50</xdr:col>
      <xdr:colOff>114300</xdr:colOff>
      <xdr:row>75</xdr:row>
      <xdr:rowOff>100671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2940850"/>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31307</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69452</xdr:rowOff>
    </xdr:from>
    <xdr:to>
      <xdr:col>45</xdr:col>
      <xdr:colOff>177800</xdr:colOff>
      <xdr:row>75</xdr:row>
      <xdr:rowOff>82100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2242402"/>
          <a:ext cx="889000" cy="69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105244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69452</xdr:rowOff>
    </xdr:from>
    <xdr:to>
      <xdr:col>41</xdr:col>
      <xdr:colOff>50800</xdr:colOff>
      <xdr:row>77</xdr:row>
      <xdr:rowOff>122372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2242402"/>
          <a:ext cx="889000" cy="10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91749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143025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103676</xdr:rowOff>
    </xdr:from>
    <xdr:to>
      <xdr:col>55</xdr:col>
      <xdr:colOff>50800</xdr:colOff>
      <xdr:row>78</xdr:row>
      <xdr:rowOff>33826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30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126553</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1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49871</xdr:rowOff>
    </xdr:from>
    <xdr:to>
      <xdr:col>50</xdr:col>
      <xdr:colOff>165100</xdr:colOff>
      <xdr:row>75</xdr:row>
      <xdr:rowOff>151470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9086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167998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31300</xdr:rowOff>
    </xdr:from>
    <xdr:to>
      <xdr:col>46</xdr:col>
      <xdr:colOff>38100</xdr:colOff>
      <xdr:row>75</xdr:row>
      <xdr:rowOff>132900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89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149427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6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18652</xdr:rowOff>
    </xdr:from>
    <xdr:to>
      <xdr:col>41</xdr:col>
      <xdr:colOff>101600</xdr:colOff>
      <xdr:row>71</xdr:row>
      <xdr:rowOff>120252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2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136779</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61795" y="119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71572</xdr:rowOff>
    </xdr:from>
    <xdr:to>
      <xdr:col>36</xdr:col>
      <xdr:colOff>165100</xdr:colOff>
      <xdr:row>78</xdr:row>
      <xdr:rowOff>1722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18249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0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66370</xdr:rowOff>
    </xdr:from>
    <xdr:to>
      <xdr:col>55</xdr:col>
      <xdr:colOff>0</xdr:colOff>
      <xdr:row>97</xdr:row>
      <xdr:rowOff>16053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525570"/>
          <a:ext cx="838200" cy="12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66370</xdr:rowOff>
    </xdr:from>
    <xdr:to>
      <xdr:col>50</xdr:col>
      <xdr:colOff>114300</xdr:colOff>
      <xdr:row>97</xdr:row>
      <xdr:rowOff>86716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525570"/>
          <a:ext cx="889000" cy="19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63933</xdr:rowOff>
    </xdr:from>
    <xdr:to>
      <xdr:col>45</xdr:col>
      <xdr:colOff>177800</xdr:colOff>
      <xdr:row>97</xdr:row>
      <xdr:rowOff>86716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23133"/>
          <a:ext cx="889000" cy="19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63933</xdr:rowOff>
    </xdr:from>
    <xdr:to>
      <xdr:col>41</xdr:col>
      <xdr:colOff>50800</xdr:colOff>
      <xdr:row>96</xdr:row>
      <xdr:rowOff>154152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23133"/>
          <a:ext cx="889000" cy="9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106939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3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136703</xdr:rowOff>
    </xdr:from>
    <xdr:to>
      <xdr:col>55</xdr:col>
      <xdr:colOff>50800</xdr:colOff>
      <xdr:row>97</xdr:row>
      <xdr:rowOff>66853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115130</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57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15570</xdr:rowOff>
    </xdr:from>
    <xdr:to>
      <xdr:col>50</xdr:col>
      <xdr:colOff>165100</xdr:colOff>
      <xdr:row>96</xdr:row>
      <xdr:rowOff>117170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108297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56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35916</xdr:rowOff>
    </xdr:from>
    <xdr:to>
      <xdr:col>46</xdr:col>
      <xdr:colOff>38100</xdr:colOff>
      <xdr:row>97</xdr:row>
      <xdr:rowOff>137516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13133</xdr:rowOff>
    </xdr:from>
    <xdr:to>
      <xdr:col>41</xdr:col>
      <xdr:colOff>101600</xdr:colOff>
      <xdr:row>96</xdr:row>
      <xdr:rowOff>114733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131260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103352</xdr:rowOff>
    </xdr:from>
    <xdr:to>
      <xdr:col>36</xdr:col>
      <xdr:colOff>165100</xdr:colOff>
      <xdr:row>97</xdr:row>
      <xdr:rowOff>33502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50029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33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18885</xdr:rowOff>
    </xdr:from>
    <xdr:to>
      <xdr:col>85</xdr:col>
      <xdr:colOff>127000</xdr:colOff>
      <xdr:row>34</xdr:row>
      <xdr:rowOff>69443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84818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18885</xdr:rowOff>
    </xdr:from>
    <xdr:to>
      <xdr:col>81</xdr:col>
      <xdr:colOff>50800</xdr:colOff>
      <xdr:row>35</xdr:row>
      <xdr:rowOff>88151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848185"/>
          <a:ext cx="889000" cy="24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64148</xdr:rowOff>
    </xdr:from>
    <xdr:to>
      <xdr:col>76</xdr:col>
      <xdr:colOff>114300</xdr:colOff>
      <xdr:row>35</xdr:row>
      <xdr:rowOff>88151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703300" y="6064898"/>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64148</xdr:rowOff>
    </xdr:from>
    <xdr:to>
      <xdr:col>71</xdr:col>
      <xdr:colOff>177800</xdr:colOff>
      <xdr:row>35</xdr:row>
      <xdr:rowOff>76492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064898"/>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51554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22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106684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27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18643</xdr:rowOff>
    </xdr:from>
    <xdr:to>
      <xdr:col>85</xdr:col>
      <xdr:colOff>177800</xdr:colOff>
      <xdr:row>34</xdr:row>
      <xdr:rowOff>120243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41520</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69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139535</xdr:rowOff>
    </xdr:from>
    <xdr:to>
      <xdr:col>81</xdr:col>
      <xdr:colOff>101600</xdr:colOff>
      <xdr:row>34</xdr:row>
      <xdr:rowOff>69685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79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86212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57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37351</xdr:rowOff>
    </xdr:from>
    <xdr:to>
      <xdr:col>76</xdr:col>
      <xdr:colOff>165100</xdr:colOff>
      <xdr:row>35</xdr:row>
      <xdr:rowOff>138951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3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155478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81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13348</xdr:rowOff>
    </xdr:from>
    <xdr:to>
      <xdr:col>72</xdr:col>
      <xdr:colOff>38100</xdr:colOff>
      <xdr:row>35</xdr:row>
      <xdr:rowOff>114948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0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131475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78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25692</xdr:rowOff>
    </xdr:from>
    <xdr:to>
      <xdr:col>67</xdr:col>
      <xdr:colOff>101600</xdr:colOff>
      <xdr:row>35</xdr:row>
      <xdr:rowOff>127292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143819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91504</xdr:rowOff>
    </xdr:from>
    <xdr:to>
      <xdr:col>85</xdr:col>
      <xdr:colOff>127000</xdr:colOff>
      <xdr:row>56</xdr:row>
      <xdr:rowOff>110287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21254"/>
          <a:ext cx="838200" cy="19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28186</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57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7989</xdr:rowOff>
    </xdr:from>
    <xdr:to>
      <xdr:col>81</xdr:col>
      <xdr:colOff>50800</xdr:colOff>
      <xdr:row>55</xdr:row>
      <xdr:rowOff>91504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437739"/>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7989</xdr:rowOff>
    </xdr:from>
    <xdr:to>
      <xdr:col>76</xdr:col>
      <xdr:colOff>114300</xdr:colOff>
      <xdr:row>57</xdr:row>
      <xdr:rowOff>146672</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437739"/>
          <a:ext cx="889000" cy="48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76661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5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2521</xdr:rowOff>
    </xdr:from>
    <xdr:to>
      <xdr:col>71</xdr:col>
      <xdr:colOff>177800</xdr:colOff>
      <xdr:row>57</xdr:row>
      <xdr:rowOff>146672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03721"/>
          <a:ext cx="889000" cy="31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80497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5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59487</xdr:rowOff>
    </xdr:from>
    <xdr:to>
      <xdr:col>85</xdr:col>
      <xdr:colOff>177800</xdr:colOff>
      <xdr:row>56</xdr:row>
      <xdr:rowOff>161087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37914</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3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40704</xdr:rowOff>
    </xdr:from>
    <xdr:to>
      <xdr:col>81</xdr:col>
      <xdr:colOff>101600</xdr:colOff>
      <xdr:row>55</xdr:row>
      <xdr:rowOff>142304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7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158831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128639</xdr:rowOff>
    </xdr:from>
    <xdr:to>
      <xdr:col>76</xdr:col>
      <xdr:colOff>165100</xdr:colOff>
      <xdr:row>55</xdr:row>
      <xdr:rowOff>58789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38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75316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16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95872</xdr:rowOff>
    </xdr:from>
    <xdr:to>
      <xdr:col>72</xdr:col>
      <xdr:colOff>38100</xdr:colOff>
      <xdr:row>58</xdr:row>
      <xdr:rowOff>26022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17149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9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123171</xdr:rowOff>
    </xdr:from>
    <xdr:to>
      <xdr:col>67</xdr:col>
      <xdr:colOff>101600</xdr:colOff>
      <xdr:row>56</xdr:row>
      <xdr:rowOff>53321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69848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2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75</xdr:row>
      <xdr:rowOff>117678</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976428"/>
          <a:ext cx="1269" cy="61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64355</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75</xdr:row>
      <xdr:rowOff>117678</xdr:rowOff>
    </xdr:from>
    <xdr:to>
      <xdr:col>86</xdr:col>
      <xdr:colOff>25400</xdr:colOff>
      <xdr:row>75</xdr:row>
      <xdr:rowOff>117678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97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143396</xdr:rowOff>
    </xdr:from>
    <xdr:to>
      <xdr:col>85</xdr:col>
      <xdr:colOff>127000</xdr:colOff>
      <xdr:row>76</xdr:row>
      <xdr:rowOff>58699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2144896"/>
          <a:ext cx="838200" cy="94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44448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7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66021</xdr:rowOff>
    </xdr:from>
    <xdr:to>
      <xdr:col>85</xdr:col>
      <xdr:colOff>177800</xdr:colOff>
      <xdr:row>78</xdr:row>
      <xdr:rowOff>167621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3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143396</xdr:rowOff>
    </xdr:from>
    <xdr:to>
      <xdr:col>81</xdr:col>
      <xdr:colOff>50800</xdr:colOff>
      <xdr:row>76</xdr:row>
      <xdr:rowOff>110286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2144896"/>
          <a:ext cx="889000" cy="99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135496</xdr:rowOff>
    </xdr:from>
    <xdr:to>
      <xdr:col>81</xdr:col>
      <xdr:colOff>101600</xdr:colOff>
      <xdr:row>77</xdr:row>
      <xdr:rowOff>65646</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1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56773</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25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110286</xdr:rowOff>
    </xdr:from>
    <xdr:to>
      <xdr:col>76</xdr:col>
      <xdr:colOff>114300</xdr:colOff>
      <xdr:row>79</xdr:row>
      <xdr:rowOff>16560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140486"/>
          <a:ext cx="889000" cy="42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26949</xdr:rowOff>
    </xdr:from>
    <xdr:to>
      <xdr:col>76</xdr:col>
      <xdr:colOff>165100</xdr:colOff>
      <xdr:row>77</xdr:row>
      <xdr:rowOff>128549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119676</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32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16560</xdr:rowOff>
    </xdr:from>
    <xdr:to>
      <xdr:col>71</xdr:col>
      <xdr:colOff>177800</xdr:colOff>
      <xdr:row>79</xdr:row>
      <xdr:rowOff>20123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61110"/>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102273</xdr:rowOff>
    </xdr:from>
    <xdr:to>
      <xdr:col>72</xdr:col>
      <xdr:colOff>38100</xdr:colOff>
      <xdr:row>79</xdr:row>
      <xdr:rowOff>32423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7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48950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116199</xdr:rowOff>
    </xdr:from>
    <xdr:to>
      <xdr:col>67</xdr:col>
      <xdr:colOff>101600</xdr:colOff>
      <xdr:row>79</xdr:row>
      <xdr:rowOff>46349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8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62876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6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7899</xdr:rowOff>
    </xdr:from>
    <xdr:to>
      <xdr:col>85</xdr:col>
      <xdr:colOff>177800</xdr:colOff>
      <xdr:row>76</xdr:row>
      <xdr:rowOff>109499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94277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95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92596</xdr:rowOff>
    </xdr:from>
    <xdr:to>
      <xdr:col>81</xdr:col>
      <xdr:colOff>101600</xdr:colOff>
      <xdr:row>71</xdr:row>
      <xdr:rowOff>22746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20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39273</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14111" y="1186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59486</xdr:rowOff>
    </xdr:from>
    <xdr:to>
      <xdr:col>76</xdr:col>
      <xdr:colOff>165100</xdr:colOff>
      <xdr:row>76</xdr:row>
      <xdr:rowOff>161086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08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6164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25111" y="128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137210</xdr:rowOff>
    </xdr:from>
    <xdr:to>
      <xdr:col>72</xdr:col>
      <xdr:colOff>38100</xdr:colOff>
      <xdr:row>79</xdr:row>
      <xdr:rowOff>67360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58487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0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140773</xdr:rowOff>
    </xdr:from>
    <xdr:to>
      <xdr:col>67</xdr:col>
      <xdr:colOff>101600</xdr:colOff>
      <xdr:row>79</xdr:row>
      <xdr:rowOff>70923</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62050</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606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167489</xdr:rowOff>
    </xdr:from>
    <xdr:to>
      <xdr:col>85</xdr:col>
      <xdr:colOff>127000</xdr:colOff>
      <xdr:row>94</xdr:row>
      <xdr:rowOff>120969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5481300" y="16112339"/>
          <a:ext cx="838200" cy="1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49525</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37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120969</xdr:rowOff>
    </xdr:from>
    <xdr:to>
      <xdr:col>81</xdr:col>
      <xdr:colOff>50800</xdr:colOff>
      <xdr:row>94</xdr:row>
      <xdr:rowOff>140257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6237269"/>
          <a:ext cx="889000" cy="1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115805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4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140257</xdr:rowOff>
    </xdr:from>
    <xdr:to>
      <xdr:col>76</xdr:col>
      <xdr:colOff>114300</xdr:colOff>
      <xdr:row>94</xdr:row>
      <xdr:rowOff>150572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256557"/>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5833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150572</xdr:rowOff>
    </xdr:from>
    <xdr:to>
      <xdr:col>71</xdr:col>
      <xdr:colOff>177800</xdr:colOff>
      <xdr:row>94</xdr:row>
      <xdr:rowOff>151602</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266872"/>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20063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47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12234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47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116689</xdr:rowOff>
    </xdr:from>
    <xdr:to>
      <xdr:col>85</xdr:col>
      <xdr:colOff>177800</xdr:colOff>
      <xdr:row>94</xdr:row>
      <xdr:rowOff>46839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06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139566</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9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70169</xdr:rowOff>
    </xdr:from>
    <xdr:to>
      <xdr:col>81</xdr:col>
      <xdr:colOff>101600</xdr:colOff>
      <xdr:row>95</xdr:row>
      <xdr:rowOff>319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18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16846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96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89457</xdr:rowOff>
    </xdr:from>
    <xdr:to>
      <xdr:col>76</xdr:col>
      <xdr:colOff>165100</xdr:colOff>
      <xdr:row>95</xdr:row>
      <xdr:rowOff>19607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2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36134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9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99772</xdr:rowOff>
    </xdr:from>
    <xdr:to>
      <xdr:col>72</xdr:col>
      <xdr:colOff>38100</xdr:colOff>
      <xdr:row>95</xdr:row>
      <xdr:rowOff>29922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21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46449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99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100802</xdr:rowOff>
    </xdr:from>
    <xdr:to>
      <xdr:col>67</xdr:col>
      <xdr:colOff>101600</xdr:colOff>
      <xdr:row>95</xdr:row>
      <xdr:rowOff>30952</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2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47479</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9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住民一人あたりで比較すると、</a:t>
          </a:r>
          <a:r>
            <a:rPr kumimoji="1" lang="ja-JP" altLang="en-US" sz="1100">
              <a:solidFill>
                <a:schemeClr val="dk1"/>
              </a:solidFill>
              <a:effectLst/>
              <a:latin typeface="+mn-lt"/>
              <a:ea typeface="+mn-ea"/>
              <a:cs typeface="+mn-cs"/>
            </a:rPr>
            <a:t>議会費、衛生費</a:t>
          </a:r>
          <a:r>
            <a:rPr kumimoji="1" lang="ja-JP" altLang="ja-JP" sz="1100">
              <a:solidFill>
                <a:schemeClr val="dk1"/>
              </a:solidFill>
              <a:effectLst/>
              <a:latin typeface="+mn-lt"/>
              <a:ea typeface="+mn-ea"/>
              <a:cs typeface="+mn-cs"/>
            </a:rPr>
            <a:t>、農林水産業費、商工費、</a:t>
          </a:r>
          <a:r>
            <a:rPr kumimoji="1" lang="ja-JP" altLang="en-US" sz="1100">
              <a:solidFill>
                <a:schemeClr val="dk1"/>
              </a:solidFill>
              <a:effectLst/>
              <a:latin typeface="+mn-lt"/>
              <a:ea typeface="+mn-ea"/>
              <a:cs typeface="+mn-cs"/>
            </a:rPr>
            <a:t>消防費、</a:t>
          </a:r>
          <a:r>
            <a:rPr kumimoji="1" lang="ja-JP" altLang="ja-JP" sz="1100">
              <a:solidFill>
                <a:schemeClr val="dk1"/>
              </a:solidFill>
              <a:effectLst/>
              <a:latin typeface="+mn-lt"/>
              <a:ea typeface="+mn-ea"/>
              <a:cs typeface="+mn-cs"/>
            </a:rPr>
            <a:t>災害復旧費及び公債費が多くなっている。震災関連復興事業を重点的に取り組んでいるため、関連経費が増加しているためである。また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公債費は、合併特例事業債を活用して事業を進めていることが増額の主な要因である。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繰越金などから生じた余剰金は財政調整基金に積立てていたが、将来的な施設改修に伴う負担増加などに備えるための目的基金を創設し、計画的に積み立てているためである。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一般会計では、標準財政規模が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、震災復興特別交付税（産業団地）の増額などから、対前年度比</a:t>
          </a:r>
          <a:r>
            <a:rPr kumimoji="1" lang="en-US" altLang="ja-JP" sz="1100">
              <a:solidFill>
                <a:schemeClr val="dk1"/>
              </a:solidFill>
              <a:effectLst/>
              <a:latin typeface="+mn-lt"/>
              <a:ea typeface="+mn-ea"/>
              <a:cs typeface="+mn-cs"/>
            </a:rPr>
            <a:t>0.30</a:t>
          </a:r>
          <a:r>
            <a:rPr kumimoji="1" lang="ja-JP" altLang="ja-JP" sz="1100">
              <a:solidFill>
                <a:schemeClr val="dk1"/>
              </a:solidFill>
              <a:effectLst/>
              <a:latin typeface="+mn-lt"/>
              <a:ea typeface="+mn-ea"/>
              <a:cs typeface="+mn-cs"/>
            </a:rPr>
            <a:t>％増となった。各特別会計等では、引き続き歳入の確保に努めるとともに、歳出を抑制することで黒字額の確保に努めたい。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 thickBot="1" x14ac:dyDescent="0.25">
      <c r="B2" s="179" t="s">
        <v>81</v>
      </c>
      <c r="C2" s="179"/>
      <c r="D2" s="180"/>
    </row>
    <row r="3" spans="1:119" ht="18.75" customHeight="1" thickBot="1" x14ac:dyDescent="0.25">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2">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29980369</v>
      </c>
      <c r="BO4" s="489"/>
      <c r="BP4" s="489"/>
      <c r="BQ4" s="489"/>
      <c r="BR4" s="489"/>
      <c r="BS4" s="489"/>
      <c r="BT4" s="489"/>
      <c r="BU4" s="490"/>
      <c r="BV4" s="488">
        <v>37719298</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7.7</v>
      </c>
      <c r="CU4" s="629"/>
      <c r="CV4" s="629"/>
      <c r="CW4" s="629"/>
      <c r="CX4" s="629"/>
      <c r="CY4" s="629"/>
      <c r="CZ4" s="629"/>
      <c r="DA4" s="630"/>
      <c r="DB4" s="628">
        <v>7.4</v>
      </c>
      <c r="DC4" s="629"/>
      <c r="DD4" s="629"/>
      <c r="DE4" s="629"/>
      <c r="DF4" s="629"/>
      <c r="DG4" s="629"/>
      <c r="DH4" s="629"/>
      <c r="DI4" s="630"/>
    </row>
    <row r="5" spans="1:119" ht="18.75" customHeight="1" x14ac:dyDescent="0.2">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26277126</v>
      </c>
      <c r="BO5" s="460"/>
      <c r="BP5" s="460"/>
      <c r="BQ5" s="460"/>
      <c r="BR5" s="460"/>
      <c r="BS5" s="460"/>
      <c r="BT5" s="460"/>
      <c r="BU5" s="461"/>
      <c r="BV5" s="459">
        <v>34331657</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84</v>
      </c>
      <c r="CU5" s="457"/>
      <c r="CV5" s="457"/>
      <c r="CW5" s="457"/>
      <c r="CX5" s="457"/>
      <c r="CY5" s="457"/>
      <c r="CZ5" s="457"/>
      <c r="DA5" s="458"/>
      <c r="DB5" s="456">
        <v>88.7</v>
      </c>
      <c r="DC5" s="457"/>
      <c r="DD5" s="457"/>
      <c r="DE5" s="457"/>
      <c r="DF5" s="457"/>
      <c r="DG5" s="457"/>
      <c r="DH5" s="457"/>
      <c r="DI5" s="458"/>
    </row>
    <row r="6" spans="1:119" ht="18.75" customHeight="1" x14ac:dyDescent="0.2">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3703243</v>
      </c>
      <c r="BO6" s="460"/>
      <c r="BP6" s="460"/>
      <c r="BQ6" s="460"/>
      <c r="BR6" s="460"/>
      <c r="BS6" s="460"/>
      <c r="BT6" s="460"/>
      <c r="BU6" s="461"/>
      <c r="BV6" s="459">
        <v>3387641</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87.6</v>
      </c>
      <c r="CU6" s="603"/>
      <c r="CV6" s="603"/>
      <c r="CW6" s="603"/>
      <c r="CX6" s="603"/>
      <c r="CY6" s="603"/>
      <c r="CZ6" s="603"/>
      <c r="DA6" s="604"/>
      <c r="DB6" s="602">
        <v>91.7</v>
      </c>
      <c r="DC6" s="603"/>
      <c r="DD6" s="603"/>
      <c r="DE6" s="603"/>
      <c r="DF6" s="603"/>
      <c r="DG6" s="603"/>
      <c r="DH6" s="603"/>
      <c r="DI6" s="604"/>
    </row>
    <row r="7" spans="1:119" ht="18.75" customHeight="1" x14ac:dyDescent="0.2">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2622262</v>
      </c>
      <c r="BO7" s="460"/>
      <c r="BP7" s="460"/>
      <c r="BQ7" s="460"/>
      <c r="BR7" s="460"/>
      <c r="BS7" s="460"/>
      <c r="BT7" s="460"/>
      <c r="BU7" s="461"/>
      <c r="BV7" s="459">
        <v>2395207</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14089623</v>
      </c>
      <c r="CU7" s="460"/>
      <c r="CV7" s="460"/>
      <c r="CW7" s="460"/>
      <c r="CX7" s="460"/>
      <c r="CY7" s="460"/>
      <c r="CZ7" s="460"/>
      <c r="DA7" s="461"/>
      <c r="DB7" s="459">
        <v>13465568</v>
      </c>
      <c r="DC7" s="460"/>
      <c r="DD7" s="460"/>
      <c r="DE7" s="460"/>
      <c r="DF7" s="460"/>
      <c r="DG7" s="460"/>
      <c r="DH7" s="460"/>
      <c r="DI7" s="461"/>
    </row>
    <row r="8" spans="1:119" ht="18.75" customHeight="1" thickBot="1" x14ac:dyDescent="0.25">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94</v>
      </c>
      <c r="AV8" s="518"/>
      <c r="AW8" s="518"/>
      <c r="AX8" s="518"/>
      <c r="AY8" s="473" t="s">
        <v>108</v>
      </c>
      <c r="AZ8" s="474"/>
      <c r="BA8" s="474"/>
      <c r="BB8" s="474"/>
      <c r="BC8" s="474"/>
      <c r="BD8" s="474"/>
      <c r="BE8" s="474"/>
      <c r="BF8" s="474"/>
      <c r="BG8" s="474"/>
      <c r="BH8" s="474"/>
      <c r="BI8" s="474"/>
      <c r="BJ8" s="474"/>
      <c r="BK8" s="474"/>
      <c r="BL8" s="474"/>
      <c r="BM8" s="475"/>
      <c r="BN8" s="459">
        <v>1080981</v>
      </c>
      <c r="BO8" s="460"/>
      <c r="BP8" s="460"/>
      <c r="BQ8" s="460"/>
      <c r="BR8" s="460"/>
      <c r="BS8" s="460"/>
      <c r="BT8" s="460"/>
      <c r="BU8" s="461"/>
      <c r="BV8" s="459">
        <v>992434</v>
      </c>
      <c r="BW8" s="460"/>
      <c r="BX8" s="460"/>
      <c r="BY8" s="460"/>
      <c r="BZ8" s="460"/>
      <c r="CA8" s="460"/>
      <c r="CB8" s="460"/>
      <c r="CC8" s="461"/>
      <c r="CD8" s="499" t="s">
        <v>109</v>
      </c>
      <c r="CE8" s="419"/>
      <c r="CF8" s="419"/>
      <c r="CG8" s="419"/>
      <c r="CH8" s="419"/>
      <c r="CI8" s="419"/>
      <c r="CJ8" s="419"/>
      <c r="CK8" s="419"/>
      <c r="CL8" s="419"/>
      <c r="CM8" s="419"/>
      <c r="CN8" s="419"/>
      <c r="CO8" s="419"/>
      <c r="CP8" s="419"/>
      <c r="CQ8" s="419"/>
      <c r="CR8" s="419"/>
      <c r="CS8" s="500"/>
      <c r="CT8" s="562">
        <v>0.34</v>
      </c>
      <c r="CU8" s="563"/>
      <c r="CV8" s="563"/>
      <c r="CW8" s="563"/>
      <c r="CX8" s="563"/>
      <c r="CY8" s="563"/>
      <c r="CZ8" s="563"/>
      <c r="DA8" s="564"/>
      <c r="DB8" s="562">
        <v>0.35</v>
      </c>
      <c r="DC8" s="563"/>
      <c r="DD8" s="563"/>
      <c r="DE8" s="563"/>
      <c r="DF8" s="563"/>
      <c r="DG8" s="563"/>
      <c r="DH8" s="563"/>
      <c r="DI8" s="564"/>
    </row>
    <row r="9" spans="1:119" ht="18.75" customHeight="1" thickBot="1" x14ac:dyDescent="0.25">
      <c r="A9" s="178"/>
      <c r="B9" s="591" t="s">
        <v>110</v>
      </c>
      <c r="C9" s="592"/>
      <c r="D9" s="592"/>
      <c r="E9" s="592"/>
      <c r="F9" s="592"/>
      <c r="G9" s="592"/>
      <c r="H9" s="592"/>
      <c r="I9" s="592"/>
      <c r="J9" s="592"/>
      <c r="K9" s="510"/>
      <c r="L9" s="593" t="s">
        <v>111</v>
      </c>
      <c r="M9" s="594"/>
      <c r="N9" s="594"/>
      <c r="O9" s="594"/>
      <c r="P9" s="594"/>
      <c r="Q9" s="595"/>
      <c r="R9" s="596">
        <v>35169</v>
      </c>
      <c r="S9" s="597"/>
      <c r="T9" s="597"/>
      <c r="U9" s="597"/>
      <c r="V9" s="598"/>
      <c r="W9" s="528" t="s">
        <v>112</v>
      </c>
      <c r="X9" s="529"/>
      <c r="Y9" s="529"/>
      <c r="Z9" s="529"/>
      <c r="AA9" s="529"/>
      <c r="AB9" s="529"/>
      <c r="AC9" s="529"/>
      <c r="AD9" s="529"/>
      <c r="AE9" s="529"/>
      <c r="AF9" s="529"/>
      <c r="AG9" s="529"/>
      <c r="AH9" s="529"/>
      <c r="AI9" s="529"/>
      <c r="AJ9" s="529"/>
      <c r="AK9" s="529"/>
      <c r="AL9" s="599"/>
      <c r="AM9" s="516" t="s">
        <v>113</v>
      </c>
      <c r="AN9" s="416"/>
      <c r="AO9" s="416"/>
      <c r="AP9" s="416"/>
      <c r="AQ9" s="416"/>
      <c r="AR9" s="416"/>
      <c r="AS9" s="416"/>
      <c r="AT9" s="417"/>
      <c r="AU9" s="517" t="s">
        <v>94</v>
      </c>
      <c r="AV9" s="518"/>
      <c r="AW9" s="518"/>
      <c r="AX9" s="518"/>
      <c r="AY9" s="473" t="s">
        <v>114</v>
      </c>
      <c r="AZ9" s="474"/>
      <c r="BA9" s="474"/>
      <c r="BB9" s="474"/>
      <c r="BC9" s="474"/>
      <c r="BD9" s="474"/>
      <c r="BE9" s="474"/>
      <c r="BF9" s="474"/>
      <c r="BG9" s="474"/>
      <c r="BH9" s="474"/>
      <c r="BI9" s="474"/>
      <c r="BJ9" s="474"/>
      <c r="BK9" s="474"/>
      <c r="BL9" s="474"/>
      <c r="BM9" s="475"/>
      <c r="BN9" s="459">
        <v>88547</v>
      </c>
      <c r="BO9" s="460"/>
      <c r="BP9" s="460"/>
      <c r="BQ9" s="460"/>
      <c r="BR9" s="460"/>
      <c r="BS9" s="460"/>
      <c r="BT9" s="460"/>
      <c r="BU9" s="461"/>
      <c r="BV9" s="459">
        <v>160190</v>
      </c>
      <c r="BW9" s="460"/>
      <c r="BX9" s="460"/>
      <c r="BY9" s="460"/>
      <c r="BZ9" s="460"/>
      <c r="CA9" s="460"/>
      <c r="CB9" s="460"/>
      <c r="CC9" s="461"/>
      <c r="CD9" s="499" t="s">
        <v>115</v>
      </c>
      <c r="CE9" s="419"/>
      <c r="CF9" s="419"/>
      <c r="CG9" s="419"/>
      <c r="CH9" s="419"/>
      <c r="CI9" s="419"/>
      <c r="CJ9" s="419"/>
      <c r="CK9" s="419"/>
      <c r="CL9" s="419"/>
      <c r="CM9" s="419"/>
      <c r="CN9" s="419"/>
      <c r="CO9" s="419"/>
      <c r="CP9" s="419"/>
      <c r="CQ9" s="419"/>
      <c r="CR9" s="419"/>
      <c r="CS9" s="500"/>
      <c r="CT9" s="456">
        <v>15.8</v>
      </c>
      <c r="CU9" s="457"/>
      <c r="CV9" s="457"/>
      <c r="CW9" s="457"/>
      <c r="CX9" s="457"/>
      <c r="CY9" s="457"/>
      <c r="CZ9" s="457"/>
      <c r="DA9" s="458"/>
      <c r="DB9" s="456">
        <v>15</v>
      </c>
      <c r="DC9" s="457"/>
      <c r="DD9" s="457"/>
      <c r="DE9" s="457"/>
      <c r="DF9" s="457"/>
      <c r="DG9" s="457"/>
      <c r="DH9" s="457"/>
      <c r="DI9" s="458"/>
    </row>
    <row r="10" spans="1:119" ht="18.75" customHeight="1" thickBot="1" x14ac:dyDescent="0.25">
      <c r="A10" s="178"/>
      <c r="B10" s="591"/>
      <c r="C10" s="592"/>
      <c r="D10" s="592"/>
      <c r="E10" s="592"/>
      <c r="F10" s="592"/>
      <c r="G10" s="592"/>
      <c r="H10" s="592"/>
      <c r="I10" s="592"/>
      <c r="J10" s="592"/>
      <c r="K10" s="510"/>
      <c r="L10" s="415" t="s">
        <v>116</v>
      </c>
      <c r="M10" s="416"/>
      <c r="N10" s="416"/>
      <c r="O10" s="416"/>
      <c r="P10" s="416"/>
      <c r="Q10" s="417"/>
      <c r="R10" s="412">
        <v>38503</v>
      </c>
      <c r="S10" s="413"/>
      <c r="T10" s="413"/>
      <c r="U10" s="413"/>
      <c r="V10" s="472"/>
      <c r="W10" s="600"/>
      <c r="X10" s="410"/>
      <c r="Y10" s="410"/>
      <c r="Z10" s="410"/>
      <c r="AA10" s="410"/>
      <c r="AB10" s="410"/>
      <c r="AC10" s="410"/>
      <c r="AD10" s="410"/>
      <c r="AE10" s="410"/>
      <c r="AF10" s="410"/>
      <c r="AG10" s="410"/>
      <c r="AH10" s="410"/>
      <c r="AI10" s="410"/>
      <c r="AJ10" s="410"/>
      <c r="AK10" s="410"/>
      <c r="AL10" s="601"/>
      <c r="AM10" s="516" t="s">
        <v>117</v>
      </c>
      <c r="AN10" s="416"/>
      <c r="AO10" s="416"/>
      <c r="AP10" s="416"/>
      <c r="AQ10" s="416"/>
      <c r="AR10" s="416"/>
      <c r="AS10" s="416"/>
      <c r="AT10" s="417"/>
      <c r="AU10" s="517" t="s">
        <v>118</v>
      </c>
      <c r="AV10" s="518"/>
      <c r="AW10" s="518"/>
      <c r="AX10" s="518"/>
      <c r="AY10" s="473" t="s">
        <v>119</v>
      </c>
      <c r="AZ10" s="474"/>
      <c r="BA10" s="474"/>
      <c r="BB10" s="474"/>
      <c r="BC10" s="474"/>
      <c r="BD10" s="474"/>
      <c r="BE10" s="474"/>
      <c r="BF10" s="474"/>
      <c r="BG10" s="474"/>
      <c r="BH10" s="474"/>
      <c r="BI10" s="474"/>
      <c r="BJ10" s="474"/>
      <c r="BK10" s="474"/>
      <c r="BL10" s="474"/>
      <c r="BM10" s="475"/>
      <c r="BN10" s="459">
        <v>19483</v>
      </c>
      <c r="BO10" s="460"/>
      <c r="BP10" s="460"/>
      <c r="BQ10" s="460"/>
      <c r="BR10" s="460"/>
      <c r="BS10" s="460"/>
      <c r="BT10" s="460"/>
      <c r="BU10" s="461"/>
      <c r="BV10" s="459">
        <v>8848</v>
      </c>
      <c r="BW10" s="460"/>
      <c r="BX10" s="460"/>
      <c r="BY10" s="460"/>
      <c r="BZ10" s="460"/>
      <c r="CA10" s="460"/>
      <c r="CB10" s="460"/>
      <c r="CC10" s="461"/>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1"/>
      <c r="C11" s="592"/>
      <c r="D11" s="592"/>
      <c r="E11" s="592"/>
      <c r="F11" s="592"/>
      <c r="G11" s="592"/>
      <c r="H11" s="592"/>
      <c r="I11" s="592"/>
      <c r="J11" s="592"/>
      <c r="K11" s="510"/>
      <c r="L11" s="420" t="s">
        <v>121</v>
      </c>
      <c r="M11" s="421"/>
      <c r="N11" s="421"/>
      <c r="O11" s="421"/>
      <c r="P11" s="421"/>
      <c r="Q11" s="422"/>
      <c r="R11" s="588" t="s">
        <v>122</v>
      </c>
      <c r="S11" s="589"/>
      <c r="T11" s="589"/>
      <c r="U11" s="589"/>
      <c r="V11" s="590"/>
      <c r="W11" s="600"/>
      <c r="X11" s="410"/>
      <c r="Y11" s="410"/>
      <c r="Z11" s="410"/>
      <c r="AA11" s="410"/>
      <c r="AB11" s="410"/>
      <c r="AC11" s="410"/>
      <c r="AD11" s="410"/>
      <c r="AE11" s="410"/>
      <c r="AF11" s="410"/>
      <c r="AG11" s="410"/>
      <c r="AH11" s="410"/>
      <c r="AI11" s="410"/>
      <c r="AJ11" s="410"/>
      <c r="AK11" s="410"/>
      <c r="AL11" s="601"/>
      <c r="AM11" s="516" t="s">
        <v>123</v>
      </c>
      <c r="AN11" s="416"/>
      <c r="AO11" s="416"/>
      <c r="AP11" s="416"/>
      <c r="AQ11" s="416"/>
      <c r="AR11" s="416"/>
      <c r="AS11" s="416"/>
      <c r="AT11" s="417"/>
      <c r="AU11" s="517" t="s">
        <v>124</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128</v>
      </c>
      <c r="DC11" s="563"/>
      <c r="DD11" s="563"/>
      <c r="DE11" s="563"/>
      <c r="DF11" s="563"/>
      <c r="DG11" s="563"/>
      <c r="DH11" s="563"/>
      <c r="DI11" s="564"/>
    </row>
    <row r="12" spans="1:119" ht="18.75" customHeight="1" x14ac:dyDescent="0.2">
      <c r="A12" s="178"/>
      <c r="B12" s="565" t="s">
        <v>129</v>
      </c>
      <c r="C12" s="566"/>
      <c r="D12" s="566"/>
      <c r="E12" s="566"/>
      <c r="F12" s="566"/>
      <c r="G12" s="566"/>
      <c r="H12" s="566"/>
      <c r="I12" s="566"/>
      <c r="J12" s="566"/>
      <c r="K12" s="567"/>
      <c r="L12" s="574" t="s">
        <v>130</v>
      </c>
      <c r="M12" s="575"/>
      <c r="N12" s="575"/>
      <c r="O12" s="575"/>
      <c r="P12" s="575"/>
      <c r="Q12" s="576"/>
      <c r="R12" s="577">
        <v>34947</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94</v>
      </c>
      <c r="AV12" s="518"/>
      <c r="AW12" s="518"/>
      <c r="AX12" s="518"/>
      <c r="AY12" s="473" t="s">
        <v>134</v>
      </c>
      <c r="AZ12" s="474"/>
      <c r="BA12" s="474"/>
      <c r="BB12" s="474"/>
      <c r="BC12" s="474"/>
      <c r="BD12" s="474"/>
      <c r="BE12" s="474"/>
      <c r="BF12" s="474"/>
      <c r="BG12" s="474"/>
      <c r="BH12" s="474"/>
      <c r="BI12" s="474"/>
      <c r="BJ12" s="474"/>
      <c r="BK12" s="474"/>
      <c r="BL12" s="474"/>
      <c r="BM12" s="475"/>
      <c r="BN12" s="459">
        <v>12000</v>
      </c>
      <c r="BO12" s="460"/>
      <c r="BP12" s="460"/>
      <c r="BQ12" s="460"/>
      <c r="BR12" s="460"/>
      <c r="BS12" s="460"/>
      <c r="BT12" s="460"/>
      <c r="BU12" s="461"/>
      <c r="BV12" s="459">
        <v>500180</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127</v>
      </c>
      <c r="DC12" s="563"/>
      <c r="DD12" s="563"/>
      <c r="DE12" s="563"/>
      <c r="DF12" s="563"/>
      <c r="DG12" s="563"/>
      <c r="DH12" s="563"/>
      <c r="DI12" s="564"/>
    </row>
    <row r="13" spans="1:119" ht="18.75" customHeight="1" x14ac:dyDescent="0.2">
      <c r="A13" s="178"/>
      <c r="B13" s="568"/>
      <c r="C13" s="569"/>
      <c r="D13" s="569"/>
      <c r="E13" s="569"/>
      <c r="F13" s="569"/>
      <c r="G13" s="569"/>
      <c r="H13" s="569"/>
      <c r="I13" s="569"/>
      <c r="J13" s="569"/>
      <c r="K13" s="570"/>
      <c r="L13" s="187"/>
      <c r="M13" s="543" t="s">
        <v>137</v>
      </c>
      <c r="N13" s="544"/>
      <c r="O13" s="544"/>
      <c r="P13" s="544"/>
      <c r="Q13" s="545"/>
      <c r="R13" s="546">
        <v>34670</v>
      </c>
      <c r="S13" s="547"/>
      <c r="T13" s="547"/>
      <c r="U13" s="547"/>
      <c r="V13" s="548"/>
      <c r="W13" s="549" t="s">
        <v>138</v>
      </c>
      <c r="X13" s="445"/>
      <c r="Y13" s="445"/>
      <c r="Z13" s="445"/>
      <c r="AA13" s="445"/>
      <c r="AB13" s="446"/>
      <c r="AC13" s="412">
        <v>2437</v>
      </c>
      <c r="AD13" s="413"/>
      <c r="AE13" s="413"/>
      <c r="AF13" s="413"/>
      <c r="AG13" s="414"/>
      <c r="AH13" s="412">
        <v>2616</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96030</v>
      </c>
      <c r="BO13" s="460"/>
      <c r="BP13" s="460"/>
      <c r="BQ13" s="460"/>
      <c r="BR13" s="460"/>
      <c r="BS13" s="460"/>
      <c r="BT13" s="460"/>
      <c r="BU13" s="461"/>
      <c r="BV13" s="459">
        <v>-331142</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8.3000000000000007</v>
      </c>
      <c r="CU13" s="457"/>
      <c r="CV13" s="457"/>
      <c r="CW13" s="457"/>
      <c r="CX13" s="457"/>
      <c r="CY13" s="457"/>
      <c r="CZ13" s="457"/>
      <c r="DA13" s="458"/>
      <c r="DB13" s="456">
        <v>8.3000000000000007</v>
      </c>
      <c r="DC13" s="457"/>
      <c r="DD13" s="457"/>
      <c r="DE13" s="457"/>
      <c r="DF13" s="457"/>
      <c r="DG13" s="457"/>
      <c r="DH13" s="457"/>
      <c r="DI13" s="458"/>
    </row>
    <row r="14" spans="1:119" ht="18.75" customHeight="1" thickBot="1" x14ac:dyDescent="0.25">
      <c r="A14" s="178"/>
      <c r="B14" s="568"/>
      <c r="C14" s="569"/>
      <c r="D14" s="569"/>
      <c r="E14" s="569"/>
      <c r="F14" s="569"/>
      <c r="G14" s="569"/>
      <c r="H14" s="569"/>
      <c r="I14" s="569"/>
      <c r="J14" s="569"/>
      <c r="K14" s="570"/>
      <c r="L14" s="533" t="s">
        <v>143</v>
      </c>
      <c r="M14" s="586"/>
      <c r="N14" s="586"/>
      <c r="O14" s="586"/>
      <c r="P14" s="586"/>
      <c r="Q14" s="587"/>
      <c r="R14" s="546">
        <v>35653</v>
      </c>
      <c r="S14" s="547"/>
      <c r="T14" s="547"/>
      <c r="U14" s="547"/>
      <c r="V14" s="548"/>
      <c r="W14" s="550"/>
      <c r="X14" s="448"/>
      <c r="Y14" s="448"/>
      <c r="Z14" s="448"/>
      <c r="AA14" s="448"/>
      <c r="AB14" s="449"/>
      <c r="AC14" s="539">
        <v>13.5</v>
      </c>
      <c r="AD14" s="540"/>
      <c r="AE14" s="540"/>
      <c r="AF14" s="540"/>
      <c r="AG14" s="541"/>
      <c r="AH14" s="539">
        <v>13.2</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t="s">
        <v>127</v>
      </c>
      <c r="CU14" s="557"/>
      <c r="CV14" s="557"/>
      <c r="CW14" s="557"/>
      <c r="CX14" s="557"/>
      <c r="CY14" s="557"/>
      <c r="CZ14" s="557"/>
      <c r="DA14" s="558"/>
      <c r="DB14" s="556">
        <v>1.5</v>
      </c>
      <c r="DC14" s="557"/>
      <c r="DD14" s="557"/>
      <c r="DE14" s="557"/>
      <c r="DF14" s="557"/>
      <c r="DG14" s="557"/>
      <c r="DH14" s="557"/>
      <c r="DI14" s="558"/>
    </row>
    <row r="15" spans="1:119" ht="18.75" customHeight="1" x14ac:dyDescent="0.2">
      <c r="A15" s="178"/>
      <c r="B15" s="568"/>
      <c r="C15" s="569"/>
      <c r="D15" s="569"/>
      <c r="E15" s="569"/>
      <c r="F15" s="569"/>
      <c r="G15" s="569"/>
      <c r="H15" s="569"/>
      <c r="I15" s="569"/>
      <c r="J15" s="569"/>
      <c r="K15" s="570"/>
      <c r="L15" s="187"/>
      <c r="M15" s="543" t="s">
        <v>145</v>
      </c>
      <c r="N15" s="544"/>
      <c r="O15" s="544"/>
      <c r="P15" s="544"/>
      <c r="Q15" s="545"/>
      <c r="R15" s="546">
        <v>35360</v>
      </c>
      <c r="S15" s="547"/>
      <c r="T15" s="547"/>
      <c r="U15" s="547"/>
      <c r="V15" s="548"/>
      <c r="W15" s="549" t="s">
        <v>146</v>
      </c>
      <c r="X15" s="445"/>
      <c r="Y15" s="445"/>
      <c r="Z15" s="445"/>
      <c r="AA15" s="445"/>
      <c r="AB15" s="446"/>
      <c r="AC15" s="412">
        <v>6872</v>
      </c>
      <c r="AD15" s="413"/>
      <c r="AE15" s="413"/>
      <c r="AF15" s="413"/>
      <c r="AG15" s="414"/>
      <c r="AH15" s="412">
        <v>7659</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4183938</v>
      </c>
      <c r="BO15" s="489"/>
      <c r="BP15" s="489"/>
      <c r="BQ15" s="489"/>
      <c r="BR15" s="489"/>
      <c r="BS15" s="489"/>
      <c r="BT15" s="489"/>
      <c r="BU15" s="490"/>
      <c r="BV15" s="488">
        <v>4292320</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38.1</v>
      </c>
      <c r="AD16" s="540"/>
      <c r="AE16" s="540"/>
      <c r="AF16" s="540"/>
      <c r="AG16" s="541"/>
      <c r="AH16" s="539">
        <v>38.5</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12499511</v>
      </c>
      <c r="BO16" s="460"/>
      <c r="BP16" s="460"/>
      <c r="BQ16" s="460"/>
      <c r="BR16" s="460"/>
      <c r="BS16" s="460"/>
      <c r="BT16" s="460"/>
      <c r="BU16" s="461"/>
      <c r="BV16" s="459">
        <v>11963416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5">
      <c r="A17" s="178"/>
      <c r="B17" s="571"/>
      <c r="C17" s="572"/>
      <c r="D17" s="572"/>
      <c r="E17" s="572"/>
      <c r="F17" s="572"/>
      <c r="G17" s="572"/>
      <c r="H17" s="572"/>
      <c r="I17" s="572"/>
      <c r="J17" s="572"/>
      <c r="K17" s="573"/>
      <c r="L17" s="192"/>
      <c r="M17" s="552" t="s">
        <v>152</v>
      </c>
      <c r="N17" s="553"/>
      <c r="O17" s="553"/>
      <c r="P17" s="553"/>
      <c r="Q17" s="554"/>
      <c r="R17" s="536" t="s">
        <v>153</v>
      </c>
      <c r="S17" s="537"/>
      <c r="T17" s="537"/>
      <c r="U17" s="537"/>
      <c r="V17" s="538"/>
      <c r="W17" s="549" t="s">
        <v>154</v>
      </c>
      <c r="X17" s="445"/>
      <c r="Y17" s="445"/>
      <c r="Z17" s="445"/>
      <c r="AA17" s="445"/>
      <c r="AB17" s="446"/>
      <c r="AC17" s="412">
        <v>8748</v>
      </c>
      <c r="AD17" s="413"/>
      <c r="AE17" s="413"/>
      <c r="AF17" s="413"/>
      <c r="AG17" s="414"/>
      <c r="AH17" s="412">
        <v>9603</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5212898</v>
      </c>
      <c r="BO17" s="460"/>
      <c r="BP17" s="460"/>
      <c r="BQ17" s="460"/>
      <c r="BR17" s="460"/>
      <c r="BS17" s="460"/>
      <c r="BT17" s="460"/>
      <c r="BU17" s="461"/>
      <c r="BV17" s="459">
        <v>5358426</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5">
      <c r="A18" s="178"/>
      <c r="B18" s="509" t="s">
        <v>156</v>
      </c>
      <c r="C18" s="510"/>
      <c r="D18" s="510"/>
      <c r="E18" s="511"/>
      <c r="F18" s="511"/>
      <c r="G18" s="511"/>
      <c r="H18" s="511"/>
      <c r="I18" s="511"/>
      <c r="J18" s="511"/>
      <c r="K18" s="511"/>
      <c r="L18" s="512">
        <v>458.33</v>
      </c>
      <c r="M18" s="512"/>
      <c r="N18" s="512"/>
      <c r="O18" s="512"/>
      <c r="P18" s="512"/>
      <c r="Q18" s="512"/>
      <c r="R18" s="513"/>
      <c r="S18" s="513"/>
      <c r="T18" s="513"/>
      <c r="U18" s="513"/>
      <c r="V18" s="514"/>
      <c r="W18" s="530"/>
      <c r="X18" s="531"/>
      <c r="Y18" s="531"/>
      <c r="Z18" s="531"/>
      <c r="AA18" s="531"/>
      <c r="AB18" s="555"/>
      <c r="AC18" s="429">
        <v>48.4</v>
      </c>
      <c r="AD18" s="430"/>
      <c r="AE18" s="430"/>
      <c r="AF18" s="430"/>
      <c r="AG18" s="515"/>
      <c r="AH18" s="429">
        <v>48.3</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11821787</v>
      </c>
      <c r="BO18" s="460"/>
      <c r="BP18" s="460"/>
      <c r="BQ18" s="460"/>
      <c r="BR18" s="460"/>
      <c r="BS18" s="460"/>
      <c r="BT18" s="460"/>
      <c r="BU18" s="461"/>
      <c r="BV18" s="459">
        <v>11699399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5">
      <c r="A19" s="178"/>
      <c r="B19" s="509" t="s">
        <v>158</v>
      </c>
      <c r="C19" s="510"/>
      <c r="D19" s="510"/>
      <c r="E19" s="511"/>
      <c r="F19" s="511"/>
      <c r="G19" s="511"/>
      <c r="H19" s="511"/>
      <c r="I19" s="511"/>
      <c r="J19" s="511"/>
      <c r="K19" s="511"/>
      <c r="L19" s="519">
        <v>77</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19549632</v>
      </c>
      <c r="BO19" s="460"/>
      <c r="BP19" s="460"/>
      <c r="BQ19" s="460"/>
      <c r="BR19" s="460"/>
      <c r="BS19" s="460"/>
      <c r="BT19" s="460"/>
      <c r="BU19" s="461"/>
      <c r="BV19" s="459">
        <v>18928797</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5">
      <c r="A20" s="178"/>
      <c r="B20" s="509" t="s">
        <v>160</v>
      </c>
      <c r="C20" s="510"/>
      <c r="D20" s="510"/>
      <c r="E20" s="511"/>
      <c r="F20" s="511"/>
      <c r="G20" s="511"/>
      <c r="H20" s="511"/>
      <c r="I20" s="511"/>
      <c r="J20" s="511"/>
      <c r="K20" s="511"/>
      <c r="L20" s="519">
        <v>12159</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5">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2">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20081519</v>
      </c>
      <c r="BO22" s="489"/>
      <c r="BP22" s="489"/>
      <c r="BQ22" s="489"/>
      <c r="BR22" s="489"/>
      <c r="BS22" s="489"/>
      <c r="BT22" s="489"/>
      <c r="BU22" s="490"/>
      <c r="BV22" s="488">
        <v>21178623</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2">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12061961</v>
      </c>
      <c r="BO23" s="460"/>
      <c r="BP23" s="460"/>
      <c r="BQ23" s="460"/>
      <c r="BR23" s="460"/>
      <c r="BS23" s="460"/>
      <c r="BT23" s="460"/>
      <c r="BU23" s="461"/>
      <c r="BV23" s="459">
        <v>13161250</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5">
      <c r="A24" s="178"/>
      <c r="B24" s="438"/>
      <c r="C24" s="439"/>
      <c r="D24" s="440"/>
      <c r="E24" s="415" t="s">
        <v>170</v>
      </c>
      <c r="F24" s="416"/>
      <c r="G24" s="416"/>
      <c r="H24" s="416"/>
      <c r="I24" s="416"/>
      <c r="J24" s="416"/>
      <c r="K24" s="417"/>
      <c r="L24" s="412">
        <v>1</v>
      </c>
      <c r="M24" s="413"/>
      <c r="N24" s="413"/>
      <c r="O24" s="413"/>
      <c r="P24" s="414"/>
      <c r="Q24" s="412">
        <v>7070</v>
      </c>
      <c r="R24" s="413"/>
      <c r="S24" s="413"/>
      <c r="T24" s="413"/>
      <c r="U24" s="413"/>
      <c r="V24" s="414"/>
      <c r="W24" s="502"/>
      <c r="X24" s="439"/>
      <c r="Y24" s="440"/>
      <c r="Z24" s="415" t="s">
        <v>171</v>
      </c>
      <c r="AA24" s="416"/>
      <c r="AB24" s="416"/>
      <c r="AC24" s="416"/>
      <c r="AD24" s="416"/>
      <c r="AE24" s="416"/>
      <c r="AF24" s="416"/>
      <c r="AG24" s="417"/>
      <c r="AH24" s="412">
        <v>318</v>
      </c>
      <c r="AI24" s="413"/>
      <c r="AJ24" s="413"/>
      <c r="AK24" s="413"/>
      <c r="AL24" s="414"/>
      <c r="AM24" s="412">
        <v>976896</v>
      </c>
      <c r="AN24" s="413"/>
      <c r="AO24" s="413"/>
      <c r="AP24" s="413"/>
      <c r="AQ24" s="413"/>
      <c r="AR24" s="414"/>
      <c r="AS24" s="412">
        <v>3072</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13612423</v>
      </c>
      <c r="BO24" s="460"/>
      <c r="BP24" s="460"/>
      <c r="BQ24" s="460"/>
      <c r="BR24" s="460"/>
      <c r="BS24" s="460"/>
      <c r="BT24" s="460"/>
      <c r="BU24" s="461"/>
      <c r="BV24" s="459">
        <v>14526425</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2">
      <c r="A25" s="178"/>
      <c r="B25" s="438"/>
      <c r="C25" s="439"/>
      <c r="D25" s="440"/>
      <c r="E25" s="415" t="s">
        <v>173</v>
      </c>
      <c r="F25" s="416"/>
      <c r="G25" s="416"/>
      <c r="H25" s="416"/>
      <c r="I25" s="416"/>
      <c r="J25" s="416"/>
      <c r="K25" s="417"/>
      <c r="L25" s="412">
        <v>2</v>
      </c>
      <c r="M25" s="413"/>
      <c r="N25" s="413"/>
      <c r="O25" s="413"/>
      <c r="P25" s="414"/>
      <c r="Q25" s="412">
        <v>7280</v>
      </c>
      <c r="R25" s="413"/>
      <c r="S25" s="413"/>
      <c r="T25" s="413"/>
      <c r="U25" s="413"/>
      <c r="V25" s="414"/>
      <c r="W25" s="502"/>
      <c r="X25" s="439"/>
      <c r="Y25" s="440"/>
      <c r="Z25" s="415" t="s">
        <v>174</v>
      </c>
      <c r="AA25" s="416"/>
      <c r="AB25" s="416"/>
      <c r="AC25" s="416"/>
      <c r="AD25" s="416"/>
      <c r="AE25" s="416"/>
      <c r="AF25" s="416"/>
      <c r="AG25" s="417"/>
      <c r="AH25" s="412" t="s">
        <v>136</v>
      </c>
      <c r="AI25" s="413"/>
      <c r="AJ25" s="413"/>
      <c r="AK25" s="413"/>
      <c r="AL25" s="414"/>
      <c r="AM25" s="412" t="s">
        <v>136</v>
      </c>
      <c r="AN25" s="413"/>
      <c r="AO25" s="413"/>
      <c r="AP25" s="413"/>
      <c r="AQ25" s="413"/>
      <c r="AR25" s="414"/>
      <c r="AS25" s="412" t="s">
        <v>136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2146657</v>
      </c>
      <c r="BO25" s="489"/>
      <c r="BP25" s="489"/>
      <c r="BQ25" s="489"/>
      <c r="BR25" s="489"/>
      <c r="BS25" s="489"/>
      <c r="BT25" s="489"/>
      <c r="BU25" s="490"/>
      <c r="BV25" s="488">
        <v>2460857</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2">
      <c r="A26" s="178"/>
      <c r="B26" s="438"/>
      <c r="C26" s="439"/>
      <c r="D26" s="440"/>
      <c r="E26" s="415" t="s">
        <v>176</v>
      </c>
      <c r="F26" s="416"/>
      <c r="G26" s="416"/>
      <c r="H26" s="416"/>
      <c r="I26" s="416"/>
      <c r="J26" s="416"/>
      <c r="K26" s="417"/>
      <c r="L26" s="412">
        <v>1</v>
      </c>
      <c r="M26" s="413"/>
      <c r="N26" s="413"/>
      <c r="O26" s="413"/>
      <c r="P26" s="414"/>
      <c r="Q26" s="412">
        <v>6700</v>
      </c>
      <c r="R26" s="413"/>
      <c r="S26" s="413"/>
      <c r="T26" s="413"/>
      <c r="U26" s="413"/>
      <c r="V26" s="414"/>
      <c r="W26" s="502"/>
      <c r="X26" s="439"/>
      <c r="Y26" s="440"/>
      <c r="Z26" s="415" t="s">
        <v>177</v>
      </c>
      <c r="AA26" s="470"/>
      <c r="AB26" s="470"/>
      <c r="AC26" s="470"/>
      <c r="AD26" s="470"/>
      <c r="AE26" s="470"/>
      <c r="AF26" s="470"/>
      <c r="AG26" s="471"/>
      <c r="AH26" s="412">
        <v>3</v>
      </c>
      <c r="AI26" s="413"/>
      <c r="AJ26" s="413"/>
      <c r="AK26" s="413"/>
      <c r="AL26" s="414"/>
      <c r="AM26" s="412">
        <v>6924</v>
      </c>
      <c r="AN26" s="413"/>
      <c r="AO26" s="413"/>
      <c r="AP26" s="413"/>
      <c r="AQ26" s="413"/>
      <c r="AR26" s="414"/>
      <c r="AS26" s="412">
        <v>2308</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127</v>
      </c>
      <c r="BO26" s="460"/>
      <c r="BP26" s="460"/>
      <c r="BQ26" s="460"/>
      <c r="BR26" s="460"/>
      <c r="BS26" s="460"/>
      <c r="BT26" s="460"/>
      <c r="BU26" s="461"/>
      <c r="BV26" s="459" t="s">
        <v>136</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5">
      <c r="A27" s="178"/>
      <c r="B27" s="438"/>
      <c r="C27" s="439"/>
      <c r="D27" s="440"/>
      <c r="E27" s="415" t="s">
        <v>179</v>
      </c>
      <c r="F27" s="416"/>
      <c r="G27" s="416"/>
      <c r="H27" s="416"/>
      <c r="I27" s="416"/>
      <c r="J27" s="416"/>
      <c r="K27" s="417"/>
      <c r="L27" s="412">
        <v>1</v>
      </c>
      <c r="M27" s="413"/>
      <c r="N27" s="413"/>
      <c r="O27" s="413"/>
      <c r="P27" s="414"/>
      <c r="Q27" s="412">
        <v>4200</v>
      </c>
      <c r="R27" s="413"/>
      <c r="S27" s="413"/>
      <c r="T27" s="413"/>
      <c r="U27" s="413"/>
      <c r="V27" s="414"/>
      <c r="W27" s="502"/>
      <c r="X27" s="439"/>
      <c r="Y27" s="440"/>
      <c r="Z27" s="415" t="s">
        <v>180</v>
      </c>
      <c r="AA27" s="416"/>
      <c r="AB27" s="416"/>
      <c r="AC27" s="416"/>
      <c r="AD27" s="416"/>
      <c r="AE27" s="416"/>
      <c r="AF27" s="416"/>
      <c r="AG27" s="417"/>
      <c r="AH27" s="412">
        <v>13</v>
      </c>
      <c r="AI27" s="413"/>
      <c r="AJ27" s="413"/>
      <c r="AK27" s="413"/>
      <c r="AL27" s="414"/>
      <c r="AM27" s="412">
        <v>41641</v>
      </c>
      <c r="AN27" s="413"/>
      <c r="AO27" s="413"/>
      <c r="AP27" s="413"/>
      <c r="AQ27" s="413"/>
      <c r="AR27" s="414"/>
      <c r="AS27" s="412">
        <v>3203</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t="s">
        <v>136</v>
      </c>
      <c r="BO27" s="494"/>
      <c r="BP27" s="494"/>
      <c r="BQ27" s="494"/>
      <c r="BR27" s="494"/>
      <c r="BS27" s="494"/>
      <c r="BT27" s="494"/>
      <c r="BU27" s="495"/>
      <c r="BV27" s="493" t="s">
        <v>127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2">
      <c r="A28" s="178"/>
      <c r="B28" s="438"/>
      <c r="C28" s="439"/>
      <c r="D28" s="440"/>
      <c r="E28" s="415" t="s">
        <v>182</v>
      </c>
      <c r="F28" s="416"/>
      <c r="G28" s="416"/>
      <c r="H28" s="416"/>
      <c r="I28" s="416"/>
      <c r="J28" s="416"/>
      <c r="K28" s="417"/>
      <c r="L28" s="412">
        <v>1</v>
      </c>
      <c r="M28" s="413"/>
      <c r="N28" s="413"/>
      <c r="O28" s="413"/>
      <c r="P28" s="414"/>
      <c r="Q28" s="412">
        <v>3690</v>
      </c>
      <c r="R28" s="413"/>
      <c r="S28" s="413"/>
      <c r="T28" s="413"/>
      <c r="U28" s="413"/>
      <c r="V28" s="414"/>
      <c r="W28" s="502"/>
      <c r="X28" s="439"/>
      <c r="Y28" s="440"/>
      <c r="Z28" s="415" t="s">
        <v>183</v>
      </c>
      <c r="AA28" s="416"/>
      <c r="AB28" s="416"/>
      <c r="AC28" s="416"/>
      <c r="AD28" s="416"/>
      <c r="AE28" s="416"/>
      <c r="AF28" s="416"/>
      <c r="AG28" s="417"/>
      <c r="AH28" s="412" t="s">
        <v>136</v>
      </c>
      <c r="AI28" s="413"/>
      <c r="AJ28" s="413"/>
      <c r="AK28" s="413"/>
      <c r="AL28" s="414"/>
      <c r="AM28" s="412" t="s">
        <v>127</v>
      </c>
      <c r="AN28" s="413"/>
      <c r="AO28" s="413"/>
      <c r="AP28" s="413"/>
      <c r="AQ28" s="413"/>
      <c r="AR28" s="414"/>
      <c r="AS28" s="412" t="s">
        <v>184</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3904647</v>
      </c>
      <c r="BO28" s="489"/>
      <c r="BP28" s="489"/>
      <c r="BQ28" s="489"/>
      <c r="BR28" s="489"/>
      <c r="BS28" s="489"/>
      <c r="BT28" s="489"/>
      <c r="BU28" s="490"/>
      <c r="BV28" s="488">
        <v>3897164</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2">
      <c r="A29" s="178"/>
      <c r="B29" s="438"/>
      <c r="C29" s="439"/>
      <c r="D29" s="440"/>
      <c r="E29" s="415" t="s">
        <v>186</v>
      </c>
      <c r="F29" s="416"/>
      <c r="G29" s="416"/>
      <c r="H29" s="416"/>
      <c r="I29" s="416"/>
      <c r="J29" s="416"/>
      <c r="K29" s="417"/>
      <c r="L29" s="412">
        <v>18</v>
      </c>
      <c r="M29" s="413"/>
      <c r="N29" s="413"/>
      <c r="O29" s="413"/>
      <c r="P29" s="414"/>
      <c r="Q29" s="412">
        <v>3500</v>
      </c>
      <c r="R29" s="413"/>
      <c r="S29" s="413"/>
      <c r="T29" s="413"/>
      <c r="U29" s="413"/>
      <c r="V29" s="414"/>
      <c r="W29" s="503"/>
      <c r="X29" s="504"/>
      <c r="Y29" s="505"/>
      <c r="Z29" s="415" t="s">
        <v>187</v>
      </c>
      <c r="AA29" s="416"/>
      <c r="AB29" s="416"/>
      <c r="AC29" s="416"/>
      <c r="AD29" s="416"/>
      <c r="AE29" s="416"/>
      <c r="AF29" s="416"/>
      <c r="AG29" s="417"/>
      <c r="AH29" s="412">
        <v>331</v>
      </c>
      <c r="AI29" s="413"/>
      <c r="AJ29" s="413"/>
      <c r="AK29" s="413"/>
      <c r="AL29" s="414"/>
      <c r="AM29" s="412">
        <v>1018537</v>
      </c>
      <c r="AN29" s="413"/>
      <c r="AO29" s="413"/>
      <c r="AP29" s="413"/>
      <c r="AQ29" s="413"/>
      <c r="AR29" s="414"/>
      <c r="AS29" s="412">
        <v>3077</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1683602</v>
      </c>
      <c r="BO29" s="460"/>
      <c r="BP29" s="460"/>
      <c r="BQ29" s="460"/>
      <c r="BR29" s="460"/>
      <c r="BS29" s="460"/>
      <c r="BT29" s="460"/>
      <c r="BU29" s="461"/>
      <c r="BV29" s="459">
        <v>1182400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5">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96.7</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9070169</v>
      </c>
      <c r="BO30" s="494"/>
      <c r="BP30" s="494"/>
      <c r="BQ30" s="494"/>
      <c r="BR30" s="494"/>
      <c r="BS30" s="494"/>
      <c r="BT30" s="494"/>
      <c r="BU30" s="495"/>
      <c r="BV30" s="493">
        <v>8632872</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2">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197</v>
      </c>
      <c r="X33" s="410"/>
      <c r="Y33" s="410"/>
      <c r="Z33" s="410"/>
      <c r="AA33" s="410"/>
      <c r="AB33" s="410"/>
      <c r="AC33" s="410"/>
      <c r="AD33" s="410"/>
      <c r="AE33" s="410"/>
      <c r="AF33" s="410"/>
      <c r="AG33" s="410"/>
      <c r="AH33" s="410"/>
      <c r="AI33" s="410"/>
      <c r="AJ33" s="410"/>
      <c r="AK33" s="410"/>
      <c r="AL33" s="203"/>
      <c r="AM33" s="411" t="s">
        <v>196</v>
      </c>
      <c r="AN33" s="411"/>
      <c r="AO33" s="410" t="s">
        <v>198</v>
      </c>
      <c r="AP33" s="410"/>
      <c r="AQ33" s="410"/>
      <c r="AR33" s="410"/>
      <c r="AS33" s="410"/>
      <c r="AT33" s="410"/>
      <c r="AU33" s="410"/>
      <c r="AV33" s="410"/>
      <c r="AW33" s="410"/>
      <c r="AX33" s="410"/>
      <c r="AY33" s="410"/>
      <c r="AZ33" s="410"/>
      <c r="BA33" s="410"/>
      <c r="BB33" s="410"/>
      <c r="BC33" s="410"/>
      <c r="BD33" s="204"/>
      <c r="BE33" s="410" t="s">
        <v>199</v>
      </c>
      <c r="BF33" s="410"/>
      <c r="BG33" s="410" t="s">
        <v>200</v>
      </c>
      <c r="BH33" s="410"/>
      <c r="BI33" s="410"/>
      <c r="BJ33" s="410"/>
      <c r="BK33" s="410"/>
      <c r="BL33" s="410"/>
      <c r="BM33" s="410"/>
      <c r="BN33" s="410"/>
      <c r="BO33" s="410"/>
      <c r="BP33" s="410"/>
      <c r="BQ33" s="410"/>
      <c r="BR33" s="410"/>
      <c r="BS33" s="410"/>
      <c r="BT33" s="410"/>
      <c r="BU33" s="410"/>
      <c r="BV33" s="204"/>
      <c r="BW33" s="411" t="s">
        <v>199</v>
      </c>
      <c r="BX33" s="411"/>
      <c r="BY33" s="410" t="s">
        <v>201</v>
      </c>
      <c r="BZ33" s="410"/>
      <c r="CA33" s="410"/>
      <c r="CB33" s="410"/>
      <c r="CC33" s="410"/>
      <c r="CD33" s="410"/>
      <c r="CE33" s="410"/>
      <c r="CF33" s="410"/>
      <c r="CG33" s="410"/>
      <c r="CH33" s="410"/>
      <c r="CI33" s="410"/>
      <c r="CJ33" s="410"/>
      <c r="CK33" s="410"/>
      <c r="CL33" s="410"/>
      <c r="CM33" s="410"/>
      <c r="CN33" s="203"/>
      <c r="CO33" s="411" t="s">
        <v>202</v>
      </c>
      <c r="CP33" s="411"/>
      <c r="CQ33" s="410" t="s">
        <v>203</v>
      </c>
      <c r="CR33" s="410"/>
      <c r="CS33" s="410"/>
      <c r="CT33" s="410"/>
      <c r="CU33" s="410"/>
      <c r="CV33" s="410"/>
      <c r="CW33" s="410"/>
      <c r="CX33" s="410"/>
      <c r="CY33" s="410"/>
      <c r="CZ33" s="410"/>
      <c r="DA33" s="410"/>
      <c r="DB33" s="410"/>
      <c r="DC33" s="410"/>
      <c r="DD33" s="410"/>
      <c r="DE33" s="410"/>
      <c r="DF33" s="203"/>
      <c r="DG33" s="409" t="s">
        <v>204</v>
      </c>
      <c r="DH33" s="409"/>
      <c r="DI33" s="205"/>
    </row>
    <row r="34" spans="1:113" ht="32.25" customHeight="1" x14ac:dyDescent="0.2">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3</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f>IF(BG34="","",MAX(C34:D43,U34:V43,AM34:AN43)+1)</f>
        <v>9</v>
      </c>
      <c r="BF34" s="407"/>
      <c r="BG34" s="408" t="str">
        <f>IF('各会計、関係団体の財政状況及び健全化判断比率'!B34="","",'各会計、関係団体の財政状況及び健全化判断比率'!B34)</f>
        <v>滝根町観光事業特別会計</v>
      </c>
      <c r="BH34" s="408"/>
      <c r="BI34" s="408"/>
      <c r="BJ34" s="408"/>
      <c r="BK34" s="408"/>
      <c r="BL34" s="408"/>
      <c r="BM34" s="408"/>
      <c r="BN34" s="408"/>
      <c r="BO34" s="408"/>
      <c r="BP34" s="408"/>
      <c r="BQ34" s="408"/>
      <c r="BR34" s="408"/>
      <c r="BS34" s="408"/>
      <c r="BT34" s="408"/>
      <c r="BU34" s="408"/>
      <c r="BV34" s="178"/>
      <c r="BW34" s="407">
        <f>IF(BY34="","",MAX(C34:D43,U34:V43,AM34:AN43,BE34:BF43)+1)</f>
        <v>10</v>
      </c>
      <c r="BX34" s="407"/>
      <c r="BY34" s="408" t="str">
        <f>IF('各会計、関係団体の財政状況及び健全化判断比率'!B68="","",'各会計、関係団体の財政状況及び健全化判断比率'!B68)</f>
        <v>福島県市町村総合事務組合一般会計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20</v>
      </c>
      <c r="CP34" s="407"/>
      <c r="CQ34" s="408" t="str">
        <f>IF('各会計、関係団体の財政状況及び健全化判断比率'!BS7="","",'各会計、関係団体の財政状況及び健全化判断比率'!BS7)</f>
        <v>滝根観光振興公社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2">
      <c r="A35" s="178"/>
      <c r="B35" s="202"/>
      <c r="C35" s="407">
        <f>IF(E35="","",C34+1)</f>
        <v>2</v>
      </c>
      <c r="D35" s="407"/>
      <c r="E35" s="408" t="str">
        <f>IF('各会計、関係団体の財政状況及び健全化判断比率'!B8="","",'各会計、関係団体の財政状況及び健全化判断比率'!B8)</f>
        <v>診療所事業特別会計</v>
      </c>
      <c r="F35" s="408"/>
      <c r="G35" s="408"/>
      <c r="H35" s="408"/>
      <c r="I35" s="408"/>
      <c r="J35" s="408"/>
      <c r="K35" s="408"/>
      <c r="L35" s="408"/>
      <c r="M35" s="408"/>
      <c r="N35" s="408"/>
      <c r="O35" s="408"/>
      <c r="P35" s="408"/>
      <c r="Q35" s="408"/>
      <c r="R35" s="408"/>
      <c r="S35" s="408"/>
      <c r="T35" s="178"/>
      <c r="U35" s="407">
        <f>IF(W35="","",U34+1)</f>
        <v>4</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7</v>
      </c>
      <c r="AN35" s="407"/>
      <c r="AO35" s="408" t="str">
        <f>IF('各会計、関係団体の財政状況及び健全化判断比率'!B32="","",'各会計、関係団体の財政状況及び健全化判断比率'!B32)</f>
        <v>公共下水道事業会計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11</v>
      </c>
      <c r="BX35" s="407"/>
      <c r="BY35" s="408" t="str">
        <f>IF('各会計、関係団体の財政状況及び健全化判断比率'!B69="","",'各会計、関係団体の財政状況及び健全化判断比率'!B69)</f>
        <v>福島県市町村総合事務組合消防補償等特別会計</v>
      </c>
      <c r="BZ35" s="408"/>
      <c r="CA35" s="408"/>
      <c r="CB35" s="408"/>
      <c r="CC35" s="408"/>
      <c r="CD35" s="408"/>
      <c r="CE35" s="408"/>
      <c r="CF35" s="408"/>
      <c r="CG35" s="408"/>
      <c r="CH35" s="408"/>
      <c r="CI35" s="408"/>
      <c r="CJ35" s="408"/>
      <c r="CK35" s="408"/>
      <c r="CL35" s="408"/>
      <c r="CM35" s="408"/>
      <c r="CN35" s="178"/>
      <c r="CO35" s="407">
        <f t="shared" ref="CO35:CO43" si="3">IF(CQ35="","",CO34+1)</f>
        <v>21</v>
      </c>
      <c r="CP35" s="407"/>
      <c r="CQ35" s="408" t="str">
        <f>IF('各会計、関係団体の財政状況及び健全化判断比率'!BS8="","",'各会計、関係団体の財政状況及び健全化判断比率'!BS8)</f>
        <v>常葉振興公社</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2">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5</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8</v>
      </c>
      <c r="AN36" s="407"/>
      <c r="AO36" s="408" t="str">
        <f>IF('各会計、関係団体の財政状況及び健全化判断比率'!B33="","",'各会計、関係団体の財政状況及び健全化判断比率'!B33)</f>
        <v>病院事業会計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12</v>
      </c>
      <c r="BX36" s="407"/>
      <c r="BY36" s="408" t="str">
        <f>IF('各会計、関係団体の財政状況及び健全化判断比率'!B70="","",'各会計、関係団体の財政状況及び健全化判断比率'!B70)</f>
        <v>福島県市町村総合事務組合消防賞じゅつ金特別会計</v>
      </c>
      <c r="BZ36" s="408"/>
      <c r="CA36" s="408"/>
      <c r="CB36" s="408"/>
      <c r="CC36" s="408"/>
      <c r="CD36" s="408"/>
      <c r="CE36" s="408"/>
      <c r="CF36" s="408"/>
      <c r="CG36" s="408"/>
      <c r="CH36" s="408"/>
      <c r="CI36" s="408"/>
      <c r="CJ36" s="408"/>
      <c r="CK36" s="408"/>
      <c r="CL36" s="408"/>
      <c r="CM36" s="408"/>
      <c r="CN36" s="178"/>
      <c r="CO36" s="407">
        <f t="shared" si="3"/>
        <v>22</v>
      </c>
      <c r="CP36" s="407"/>
      <c r="CQ36" s="408" t="str">
        <f>IF('各会計、関係団体の財政状況及び健全化判断比率'!BS9="","",'各会計、関係団体の財政状況及び健全化判断比率'!BS9)</f>
        <v>ハム工房都路</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2">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13</v>
      </c>
      <c r="BX37" s="407"/>
      <c r="BY37" s="408" t="str">
        <f>IF('各会計、関係団体の財政状況及び健全化判断比率'!B71="","",'各会計、関係団体の財政状況及び健全化判断比率'!B71)</f>
        <v>福島県市町村総合事務組合非常勤職員公務災害補償特別会計</v>
      </c>
      <c r="BZ37" s="408"/>
      <c r="CA37" s="408"/>
      <c r="CB37" s="408"/>
      <c r="CC37" s="408"/>
      <c r="CD37" s="408"/>
      <c r="CE37" s="408"/>
      <c r="CF37" s="408"/>
      <c r="CG37" s="408"/>
      <c r="CH37" s="408"/>
      <c r="CI37" s="408"/>
      <c r="CJ37" s="408"/>
      <c r="CK37" s="408"/>
      <c r="CL37" s="408"/>
      <c r="CM37" s="408"/>
      <c r="CN37" s="178"/>
      <c r="CO37" s="407">
        <f t="shared" si="3"/>
        <v>23</v>
      </c>
      <c r="CP37" s="407"/>
      <c r="CQ37" s="408" t="str">
        <f>IF('各会計、関係団体の財政状況及び健全化判断比率'!BS10="","",'各会計、関係団体の財政状況及び健全化判断比率'!BS10)</f>
        <v>まちづくりふねひき</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2">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14</v>
      </c>
      <c r="BX38" s="407"/>
      <c r="BY38" s="408" t="str">
        <f>IF('各会計、関係団体の財政状況及び健全化判断比率'!B72="","",'各会計、関係団体の財政状況及び健全化判断比率'!B72)</f>
        <v>福島県市町村総合事務組合自治会館管理特別会計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2">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15</v>
      </c>
      <c r="BX39" s="407"/>
      <c r="BY39" s="408" t="str">
        <f>IF('各会計、関係団体の財政状況及び健全化判断比率'!B73="","",'各会計、関係団体の財政状況及び健全化判断比率'!B73)</f>
        <v>福島県後期高齢者医療広域連合一般会計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2">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16</v>
      </c>
      <c r="BX40" s="407"/>
      <c r="BY40" s="408" t="str">
        <f>IF('各会計、関係団体の財政状況及び健全化判断比率'!B74="","",'各会計、関係団体の財政状況及び健全化判断比率'!B74)</f>
        <v>福島県後期高齢者医療広域連合後期高齢者医療特別会計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2">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17</v>
      </c>
      <c r="BX41" s="407"/>
      <c r="BY41" s="408" t="str">
        <f>IF('各会計、関係団体の財政状況及び健全化判断比率'!B75="","",'各会計、関係団体の財政状況及び健全化判断比率'!B75)</f>
        <v>田村広域行政組合　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2">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18</v>
      </c>
      <c r="BX42" s="407"/>
      <c r="BY42" s="408" t="str">
        <f>IF('各会計、関係団体の財政状況及び健全化判断比率'!B76="","",'各会計、関係団体の財政状況及び健全化判断比率'!B76)</f>
        <v>公立小野町地方綜合病院企業団</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2">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19</v>
      </c>
      <c r="BX43" s="407"/>
      <c r="BY43" s="408" t="str">
        <f>IF('各会計、関係団体の財政状況及び健全化判断比率'!B77="","",'各会計、関係団体の財政状況及び健全化判断比率'!B77)</f>
        <v>郡山地方広域消防組合一般会計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404" t="s">
        <v>206</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2">
      <c r="E47" s="404" t="s">
        <v>207</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2">
      <c r="E48" s="404" t="s">
        <v>208</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2">
      <c r="E49" s="406" t="s">
        <v>209</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2">
      <c r="E50" s="404" t="s">
        <v>210</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2">
      <c r="E51" s="404" t="s">
        <v>211</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2">
      <c r="E52" s="404" t="s">
        <v>212</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2">
      <c r="E53" s="367" t="s">
        <v>597</v>
      </c>
    </row>
    <row r="54" spans="5:113" x14ac:dyDescent="0.2"/>
    <row r="55" spans="5:113" x14ac:dyDescent="0.2"/>
    <row r="56" spans="5:113" x14ac:dyDescent="0.2"/>
  </sheetData>
  <sheetProtection algorithmName="SHA-512" hashValue="GN81VGn6dSBQUYgtb+L/c9MwBL5AiKM/GtveOcUKjq3GYt0D8DYVxb78+Q7dBKQTopCvA4ZX9zmfrEIAIAOJew==" saltValue="P+cXG3AUe3ZRKiHnl3l74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21" t="s">
        <v>561</v>
      </c>
      <c r="D34" s="1221"/>
      <c r="E34" s="1222"/>
      <c r="F34" s="32">
        <v>12.23</v>
      </c>
      <c r="G34" s="33">
        <v>5.09</v>
      </c>
      <c r="H34" s="33">
        <v>6.29</v>
      </c>
      <c r="I34" s="33">
        <v>7.37</v>
      </c>
      <c r="J34" s="34">
        <v>7.67</v>
      </c>
      <c r="K34" s="22"/>
      <c r="L34" s="22"/>
      <c r="M34" s="22"/>
      <c r="N34" s="22"/>
      <c r="O34" s="22"/>
      <c r="P34" s="22"/>
    </row>
    <row r="35" spans="1:16" ht="39" customHeight="1" x14ac:dyDescent="0.2">
      <c r="A35" s="22"/>
      <c r="B35" s="35"/>
      <c r="C35" s="1215" t="s">
        <v>562</v>
      </c>
      <c r="D35" s="1216"/>
      <c r="E35" s="1217"/>
      <c r="F35" s="36">
        <v>3.4</v>
      </c>
      <c r="G35" s="37">
        <v>3.79</v>
      </c>
      <c r="H35" s="37">
        <v>3.58</v>
      </c>
      <c r="I35" s="37">
        <v>4.13</v>
      </c>
      <c r="J35" s="38">
        <v>4.13</v>
      </c>
      <c r="K35" s="22"/>
      <c r="L35" s="22"/>
      <c r="M35" s="22"/>
      <c r="N35" s="22"/>
      <c r="O35" s="22"/>
      <c r="P35" s="22"/>
    </row>
    <row r="36" spans="1:16" ht="39" customHeight="1" x14ac:dyDescent="0.2">
      <c r="A36" s="22"/>
      <c r="B36" s="35"/>
      <c r="C36" s="1215" t="s">
        <v>563</v>
      </c>
      <c r="D36" s="1216"/>
      <c r="E36" s="1217"/>
      <c r="F36" s="36" t="s">
        <v>511</v>
      </c>
      <c r="G36" s="37" t="s">
        <v>511</v>
      </c>
      <c r="H36" s="37">
        <v>0.41</v>
      </c>
      <c r="I36" s="37">
        <v>0.54</v>
      </c>
      <c r="J36" s="38">
        <v>0.78</v>
      </c>
      <c r="K36" s="22"/>
      <c r="L36" s="22"/>
      <c r="M36" s="22"/>
      <c r="N36" s="22"/>
      <c r="O36" s="22"/>
      <c r="P36" s="22"/>
    </row>
    <row r="37" spans="1:16" ht="39" customHeight="1" x14ac:dyDescent="0.2">
      <c r="A37" s="22"/>
      <c r="B37" s="35"/>
      <c r="C37" s="1215" t="s">
        <v>564</v>
      </c>
      <c r="D37" s="1216"/>
      <c r="E37" s="1217"/>
      <c r="F37" s="36">
        <v>1.42</v>
      </c>
      <c r="G37" s="37">
        <v>0.77</v>
      </c>
      <c r="H37" s="37">
        <v>0.43</v>
      </c>
      <c r="I37" s="37">
        <v>0.82</v>
      </c>
      <c r="J37" s="38">
        <v>0.45</v>
      </c>
      <c r="K37" s="22"/>
      <c r="L37" s="22"/>
      <c r="M37" s="22"/>
      <c r="N37" s="22"/>
      <c r="O37" s="22"/>
      <c r="P37" s="22"/>
    </row>
    <row r="38" spans="1:16" ht="39" customHeight="1" x14ac:dyDescent="0.2">
      <c r="A38" s="22"/>
      <c r="B38" s="35"/>
      <c r="C38" s="1215" t="s">
        <v>565</v>
      </c>
      <c r="D38" s="1216"/>
      <c r="E38" s="1217"/>
      <c r="F38" s="36">
        <v>0.91</v>
      </c>
      <c r="G38" s="37">
        <v>1.58</v>
      </c>
      <c r="H38" s="37">
        <v>1.76</v>
      </c>
      <c r="I38" s="37">
        <v>0.9</v>
      </c>
      <c r="J38" s="38">
        <v>0.42</v>
      </c>
      <c r="K38" s="22"/>
      <c r="L38" s="22"/>
      <c r="M38" s="22"/>
      <c r="N38" s="22"/>
      <c r="O38" s="22"/>
      <c r="P38" s="22"/>
    </row>
    <row r="39" spans="1:16" ht="39" customHeight="1" x14ac:dyDescent="0.2">
      <c r="A39" s="22"/>
      <c r="B39" s="35"/>
      <c r="C39" s="1215" t="s">
        <v>566</v>
      </c>
      <c r="D39" s="1216"/>
      <c r="E39" s="1217"/>
      <c r="F39" s="36">
        <v>0.57999999999999996</v>
      </c>
      <c r="G39" s="37">
        <v>0.18</v>
      </c>
      <c r="H39" s="37">
        <v>0.16</v>
      </c>
      <c r="I39" s="37">
        <v>0.28000000000000003</v>
      </c>
      <c r="J39" s="38">
        <v>0.25</v>
      </c>
      <c r="K39" s="22"/>
      <c r="L39" s="22"/>
      <c r="M39" s="22"/>
      <c r="N39" s="22"/>
      <c r="O39" s="22"/>
      <c r="P39" s="22"/>
    </row>
    <row r="40" spans="1:16" ht="39" customHeight="1" x14ac:dyDescent="0.2">
      <c r="A40" s="22"/>
      <c r="B40" s="35"/>
      <c r="C40" s="1215" t="s">
        <v>567</v>
      </c>
      <c r="D40" s="1216"/>
      <c r="E40" s="1217"/>
      <c r="F40" s="36" t="s">
        <v>511</v>
      </c>
      <c r="G40" s="37" t="s">
        <v>511</v>
      </c>
      <c r="H40" s="37">
        <v>0</v>
      </c>
      <c r="I40" s="37">
        <v>0.09</v>
      </c>
      <c r="J40" s="38">
        <v>0.01</v>
      </c>
      <c r="K40" s="22"/>
      <c r="L40" s="22"/>
      <c r="M40" s="22"/>
      <c r="N40" s="22"/>
      <c r="O40" s="22"/>
      <c r="P40" s="22"/>
    </row>
    <row r="41" spans="1:16" ht="39" customHeight="1" x14ac:dyDescent="0.2">
      <c r="A41" s="22"/>
      <c r="B41" s="35"/>
      <c r="C41" s="1215" t="s">
        <v>568</v>
      </c>
      <c r="D41" s="1216"/>
      <c r="E41" s="1217"/>
      <c r="F41" s="36">
        <v>0</v>
      </c>
      <c r="G41" s="37">
        <v>0</v>
      </c>
      <c r="H41" s="37">
        <v>0</v>
      </c>
      <c r="I41" s="37">
        <v>0</v>
      </c>
      <c r="J41" s="38">
        <v>0</v>
      </c>
      <c r="K41" s="22"/>
      <c r="L41" s="22"/>
      <c r="M41" s="22"/>
      <c r="N41" s="22"/>
      <c r="O41" s="22"/>
      <c r="P41" s="22"/>
    </row>
    <row r="42" spans="1:16" ht="39" customHeight="1" x14ac:dyDescent="0.2">
      <c r="A42" s="22"/>
      <c r="B42" s="39"/>
      <c r="C42" s="1215" t="s">
        <v>569</v>
      </c>
      <c r="D42" s="1216"/>
      <c r="E42" s="1217"/>
      <c r="F42" s="36" t="s">
        <v>511</v>
      </c>
      <c r="G42" s="37" t="s">
        <v>511</v>
      </c>
      <c r="H42" s="37" t="s">
        <v>511</v>
      </c>
      <c r="I42" s="37" t="s">
        <v>511</v>
      </c>
      <c r="J42" s="38" t="s">
        <v>511</v>
      </c>
      <c r="K42" s="22"/>
      <c r="L42" s="22"/>
      <c r="M42" s="22"/>
      <c r="N42" s="22"/>
      <c r="O42" s="22"/>
      <c r="P42" s="22"/>
    </row>
    <row r="43" spans="1:16" ht="39" customHeight="1" thickBot="1" x14ac:dyDescent="0.25">
      <c r="A43" s="22"/>
      <c r="B43" s="40"/>
      <c r="C43" s="1218" t="s">
        <v>570</v>
      </c>
      <c r="D43" s="1219"/>
      <c r="E43" s="1220"/>
      <c r="F43" s="41">
        <v>0</v>
      </c>
      <c r="G43" s="42">
        <v>0.41</v>
      </c>
      <c r="H43" s="42">
        <v>0.02</v>
      </c>
      <c r="I43" s="42">
        <v>0.01</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x2+81njh8/Ug2NCESr8Of0PnKb18z3htLEEFFmUIaJbuRXEQIOMiDJvvASUFKzH59DyM3+rfymChlfoObv7Aw==" saltValue="PzWY49OGxjBMYig9Lct2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41" t="s">
        <v>11</v>
      </c>
      <c r="C45" s="1242"/>
      <c r="D45" s="58"/>
      <c r="E45" s="1247" t="s">
        <v>12</v>
      </c>
      <c r="F45" s="1247"/>
      <c r="G45" s="1247"/>
      <c r="H45" s="1247"/>
      <c r="I45" s="1247"/>
      <c r="J45" s="1248"/>
      <c r="K45" s="59">
        <v>2988</v>
      </c>
      <c r="L45" s="60">
        <v>2945</v>
      </c>
      <c r="M45" s="60">
        <v>2905</v>
      </c>
      <c r="N45" s="60">
        <v>2899</v>
      </c>
      <c r="O45" s="61">
        <v>3147</v>
      </c>
      <c r="P45" s="48"/>
      <c r="Q45" s="48"/>
      <c r="R45" s="48"/>
      <c r="S45" s="48"/>
      <c r="T45" s="48"/>
      <c r="U45" s="48"/>
    </row>
    <row r="46" spans="1:21" ht="30.75" customHeight="1" x14ac:dyDescent="0.2">
      <c r="A46" s="48"/>
      <c r="B46" s="1243"/>
      <c r="C46" s="1244"/>
      <c r="D46" s="62"/>
      <c r="E46" s="1225" t="s">
        <v>13</v>
      </c>
      <c r="F46" s="1225"/>
      <c r="G46" s="1225"/>
      <c r="H46" s="1225"/>
      <c r="I46" s="1225"/>
      <c r="J46" s="1226"/>
      <c r="K46" s="63" t="s">
        <v>511</v>
      </c>
      <c r="L46" s="64" t="s">
        <v>511</v>
      </c>
      <c r="M46" s="64" t="s">
        <v>511</v>
      </c>
      <c r="N46" s="64" t="s">
        <v>511</v>
      </c>
      <c r="O46" s="65" t="s">
        <v>511</v>
      </c>
      <c r="P46" s="48"/>
      <c r="Q46" s="48"/>
      <c r="R46" s="48"/>
      <c r="S46" s="48"/>
      <c r="T46" s="48"/>
      <c r="U46" s="48"/>
    </row>
    <row r="47" spans="1:21" ht="30.75" customHeight="1" x14ac:dyDescent="0.2">
      <c r="A47" s="48"/>
      <c r="B47" s="1243"/>
      <c r="C47" s="1244"/>
      <c r="D47" s="62"/>
      <c r="E47" s="1225" t="s">
        <v>14</v>
      </c>
      <c r="F47" s="1225"/>
      <c r="G47" s="1225"/>
      <c r="H47" s="1225"/>
      <c r="I47" s="1225"/>
      <c r="J47" s="1226"/>
      <c r="K47" s="63" t="s">
        <v>511</v>
      </c>
      <c r="L47" s="64" t="s">
        <v>511</v>
      </c>
      <c r="M47" s="64" t="s">
        <v>511</v>
      </c>
      <c r="N47" s="64" t="s">
        <v>511</v>
      </c>
      <c r="O47" s="65" t="s">
        <v>511</v>
      </c>
      <c r="P47" s="48"/>
      <c r="Q47" s="48"/>
      <c r="R47" s="48"/>
      <c r="S47" s="48"/>
      <c r="T47" s="48"/>
      <c r="U47" s="48"/>
    </row>
    <row r="48" spans="1:21" ht="30.75" customHeight="1" x14ac:dyDescent="0.2">
      <c r="A48" s="48"/>
      <c r="B48" s="1243"/>
      <c r="C48" s="1244"/>
      <c r="D48" s="62"/>
      <c r="E48" s="1225" t="s">
        <v>15</v>
      </c>
      <c r="F48" s="1225"/>
      <c r="G48" s="1225"/>
      <c r="H48" s="1225"/>
      <c r="I48" s="1225"/>
      <c r="J48" s="1226"/>
      <c r="K48" s="63">
        <v>436</v>
      </c>
      <c r="L48" s="64">
        <v>430</v>
      </c>
      <c r="M48" s="64">
        <v>409</v>
      </c>
      <c r="N48" s="64">
        <v>393</v>
      </c>
      <c r="O48" s="65">
        <v>401</v>
      </c>
      <c r="P48" s="48"/>
      <c r="Q48" s="48"/>
      <c r="R48" s="48"/>
      <c r="S48" s="48"/>
      <c r="T48" s="48"/>
      <c r="U48" s="48"/>
    </row>
    <row r="49" spans="1:21" ht="30.75" customHeight="1" x14ac:dyDescent="0.2">
      <c r="A49" s="48"/>
      <c r="B49" s="1243"/>
      <c r="C49" s="1244"/>
      <c r="D49" s="62"/>
      <c r="E49" s="1225" t="s">
        <v>16</v>
      </c>
      <c r="F49" s="1225"/>
      <c r="G49" s="1225"/>
      <c r="H49" s="1225"/>
      <c r="I49" s="1225"/>
      <c r="J49" s="1226"/>
      <c r="K49" s="63">
        <v>192</v>
      </c>
      <c r="L49" s="64">
        <v>196</v>
      </c>
      <c r="M49" s="64">
        <v>190</v>
      </c>
      <c r="N49" s="64">
        <v>172</v>
      </c>
      <c r="O49" s="65">
        <v>95</v>
      </c>
      <c r="P49" s="48"/>
      <c r="Q49" s="48"/>
      <c r="R49" s="48"/>
      <c r="S49" s="48"/>
      <c r="T49" s="48"/>
      <c r="U49" s="48"/>
    </row>
    <row r="50" spans="1:21" ht="30.75" customHeight="1" x14ac:dyDescent="0.2">
      <c r="A50" s="48"/>
      <c r="B50" s="1243"/>
      <c r="C50" s="1244"/>
      <c r="D50" s="62"/>
      <c r="E50" s="1225" t="s">
        <v>17</v>
      </c>
      <c r="F50" s="1225"/>
      <c r="G50" s="1225"/>
      <c r="H50" s="1225"/>
      <c r="I50" s="1225"/>
      <c r="J50" s="1226"/>
      <c r="K50" s="63" t="s">
        <v>511</v>
      </c>
      <c r="L50" s="64" t="s">
        <v>511</v>
      </c>
      <c r="M50" s="64" t="s">
        <v>511</v>
      </c>
      <c r="N50" s="64">
        <v>2</v>
      </c>
      <c r="O50" s="65">
        <v>2</v>
      </c>
      <c r="P50" s="48"/>
      <c r="Q50" s="48"/>
      <c r="R50" s="48"/>
      <c r="S50" s="48"/>
      <c r="T50" s="48"/>
      <c r="U50" s="48"/>
    </row>
    <row r="51" spans="1:21" ht="30.75" customHeight="1" x14ac:dyDescent="0.2">
      <c r="A51" s="48"/>
      <c r="B51" s="1245"/>
      <c r="C51" s="1246"/>
      <c r="D51" s="66"/>
      <c r="E51" s="1225" t="s">
        <v>18</v>
      </c>
      <c r="F51" s="1225"/>
      <c r="G51" s="1225"/>
      <c r="H51" s="1225"/>
      <c r="I51" s="1225"/>
      <c r="J51" s="1226"/>
      <c r="K51" s="63">
        <v>0</v>
      </c>
      <c r="L51" s="64">
        <v>0</v>
      </c>
      <c r="M51" s="64">
        <v>0</v>
      </c>
      <c r="N51" s="64">
        <v>0</v>
      </c>
      <c r="O51" s="65">
        <v>0</v>
      </c>
      <c r="P51" s="48"/>
      <c r="Q51" s="48"/>
      <c r="R51" s="48"/>
      <c r="S51" s="48"/>
      <c r="T51" s="48"/>
      <c r="U51" s="48"/>
    </row>
    <row r="52" spans="1:21" ht="30.75" customHeight="1" x14ac:dyDescent="0.2">
      <c r="A52" s="48"/>
      <c r="B52" s="1223" t="s">
        <v>19</v>
      </c>
      <c r="C52" s="1224"/>
      <c r="D52" s="66"/>
      <c r="E52" s="1225" t="s">
        <v>20</v>
      </c>
      <c r="F52" s="1225"/>
      <c r="G52" s="1225"/>
      <c r="H52" s="1225"/>
      <c r="I52" s="1225"/>
      <c r="J52" s="1226"/>
      <c r="K52" s="63">
        <v>2732</v>
      </c>
      <c r="L52" s="64">
        <v>2679</v>
      </c>
      <c r="M52" s="64">
        <v>2607</v>
      </c>
      <c r="N52" s="64">
        <v>2564</v>
      </c>
      <c r="O52" s="65">
        <v>2668</v>
      </c>
      <c r="P52" s="48"/>
      <c r="Q52" s="48"/>
      <c r="R52" s="48"/>
      <c r="S52" s="48"/>
      <c r="T52" s="48"/>
      <c r="U52" s="48"/>
    </row>
    <row r="53" spans="1:21" ht="30.75" customHeight="1" thickBot="1" x14ac:dyDescent="0.25">
      <c r="A53" s="48"/>
      <c r="B53" s="1227" t="s">
        <v>21</v>
      </c>
      <c r="C53" s="1228"/>
      <c r="D53" s="67"/>
      <c r="E53" s="1229" t="s">
        <v>22</v>
      </c>
      <c r="F53" s="1229"/>
      <c r="G53" s="1229"/>
      <c r="H53" s="1229"/>
      <c r="I53" s="1229"/>
      <c r="J53" s="1230"/>
      <c r="K53" s="68">
        <v>884</v>
      </c>
      <c r="L53" s="69">
        <v>892</v>
      </c>
      <c r="M53" s="69">
        <v>897</v>
      </c>
      <c r="N53" s="69">
        <v>902</v>
      </c>
      <c r="O53" s="70">
        <v>977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1" t="s">
        <v>25</v>
      </c>
      <c r="C57" s="1232"/>
      <c r="D57" s="1235" t="s">
        <v>26</v>
      </c>
      <c r="E57" s="1236"/>
      <c r="F57" s="1236"/>
      <c r="G57" s="1236"/>
      <c r="H57" s="1236"/>
      <c r="I57" s="1236"/>
      <c r="J57" s="1237"/>
      <c r="K57" s="83"/>
      <c r="L57" s="84"/>
      <c r="M57" s="84"/>
      <c r="N57" s="84"/>
      <c r="O57" s="85"/>
    </row>
    <row r="58" spans="1:21" ht="31.5" customHeight="1" thickBot="1" x14ac:dyDescent="0.25">
      <c r="B58" s="1233"/>
      <c r="C58" s="1234"/>
      <c r="D58" s="1238" t="s">
        <v>27</v>
      </c>
      <c r="E58" s="1239"/>
      <c r="F58" s="1239"/>
      <c r="G58" s="1239"/>
      <c r="H58" s="1239"/>
      <c r="I58" s="1239"/>
      <c r="J58" s="1240"/>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YhnxiAM9xE15/4mm94ZgFPrVXrMqpF2qg5QZzi2j4HyaTZGOB0lYPiiMZaxuGG6I2q2kj9mEdXp9CH1q6YMA==" saltValue="w/dEgxgkQSYahAOiqcoDK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61" t="s">
        <v>30</v>
      </c>
      <c r="C41" s="1262"/>
      <c r="D41" s="102"/>
      <c r="E41" s="1263" t="s">
        <v>31</v>
      </c>
      <c r="F41" s="1263"/>
      <c r="G41" s="1263"/>
      <c r="H41" s="1264"/>
      <c r="I41" s="351">
        <v>23952</v>
      </c>
      <c r="J41" s="352">
        <v>22265</v>
      </c>
      <c r="K41" s="352">
        <v>21257</v>
      </c>
      <c r="L41" s="352">
        <v>21179</v>
      </c>
      <c r="M41" s="353">
        <v>20082</v>
      </c>
    </row>
    <row r="42" spans="2:13" ht="27.75" customHeight="1" x14ac:dyDescent="0.2">
      <c r="B42" s="1251"/>
      <c r="C42" s="1252"/>
      <c r="D42" s="103"/>
      <c r="E42" s="1255" t="s">
        <v>32</v>
      </c>
      <c r="F42" s="1255"/>
      <c r="G42" s="1255"/>
      <c r="H42" s="1256"/>
      <c r="I42" s="354" t="s">
        <v>511</v>
      </c>
      <c r="J42" s="355" t="s">
        <v>511</v>
      </c>
      <c r="K42" s="355" t="s">
        <v>511</v>
      </c>
      <c r="L42" s="355">
        <v>13</v>
      </c>
      <c r="M42" s="356">
        <v>5</v>
      </c>
    </row>
    <row r="43" spans="2:13" ht="27.75" customHeight="1" x14ac:dyDescent="0.2">
      <c r="B43" s="1251"/>
      <c r="C43" s="1252"/>
      <c r="D43" s="103"/>
      <c r="E43" s="1255" t="s">
        <v>33</v>
      </c>
      <c r="F43" s="1255"/>
      <c r="G43" s="1255"/>
      <c r="H43" s="1256"/>
      <c r="I43" s="354">
        <v>6249</v>
      </c>
      <c r="J43" s="355">
        <v>6871</v>
      </c>
      <c r="K43" s="355">
        <v>6458</v>
      </c>
      <c r="L43" s="355">
        <v>5981</v>
      </c>
      <c r="M43" s="356">
        <v>5366</v>
      </c>
    </row>
    <row r="44" spans="2:13" ht="27.75" customHeight="1" x14ac:dyDescent="0.2">
      <c r="B44" s="1251"/>
      <c r="C44" s="1252"/>
      <c r="D44" s="103"/>
      <c r="E44" s="1255" t="s">
        <v>34</v>
      </c>
      <c r="F44" s="1255"/>
      <c r="G44" s="1255"/>
      <c r="H44" s="1256"/>
      <c r="I44" s="354">
        <v>1200</v>
      </c>
      <c r="J44" s="355">
        <v>1032</v>
      </c>
      <c r="K44" s="355">
        <v>862</v>
      </c>
      <c r="L44" s="355">
        <v>710</v>
      </c>
      <c r="M44" s="356">
        <v>640</v>
      </c>
    </row>
    <row r="45" spans="2:13" ht="27.75" customHeight="1" x14ac:dyDescent="0.2">
      <c r="B45" s="1251"/>
      <c r="C45" s="1252"/>
      <c r="D45" s="103"/>
      <c r="E45" s="1255" t="s">
        <v>35</v>
      </c>
      <c r="F45" s="1255"/>
      <c r="G45" s="1255"/>
      <c r="H45" s="1256"/>
      <c r="I45" s="354">
        <v>3805</v>
      </c>
      <c r="J45" s="355">
        <v>3583</v>
      </c>
      <c r="K45" s="355">
        <v>3427</v>
      </c>
      <c r="L45" s="355">
        <v>3448</v>
      </c>
      <c r="M45" s="356">
        <v>3053</v>
      </c>
    </row>
    <row r="46" spans="2:13" ht="27.75" customHeight="1" x14ac:dyDescent="0.2">
      <c r="B46" s="1251"/>
      <c r="C46" s="1252"/>
      <c r="D46" s="104"/>
      <c r="E46" s="1255" t="s">
        <v>36</v>
      </c>
      <c r="F46" s="1255"/>
      <c r="G46" s="1255"/>
      <c r="H46" s="1256"/>
      <c r="I46" s="354" t="s">
        <v>511</v>
      </c>
      <c r="J46" s="355" t="s">
        <v>511</v>
      </c>
      <c r="K46" s="355" t="s">
        <v>511</v>
      </c>
      <c r="L46" s="355" t="s">
        <v>511</v>
      </c>
      <c r="M46" s="356" t="s">
        <v>511</v>
      </c>
    </row>
    <row r="47" spans="2:13" ht="27.75" customHeight="1" x14ac:dyDescent="0.2">
      <c r="B47" s="1251"/>
      <c r="C47" s="1252"/>
      <c r="D47" s="105"/>
      <c r="E47" s="1265" t="s">
        <v>37</v>
      </c>
      <c r="F47" s="1266"/>
      <c r="G47" s="1266"/>
      <c r="H47" s="1267"/>
      <c r="I47" s="354" t="s">
        <v>511</v>
      </c>
      <c r="J47" s="355" t="s">
        <v>511</v>
      </c>
      <c r="K47" s="355" t="s">
        <v>511</v>
      </c>
      <c r="L47" s="355" t="s">
        <v>511</v>
      </c>
      <c r="M47" s="356" t="s">
        <v>511</v>
      </c>
    </row>
    <row r="48" spans="2:13" ht="27.75" customHeight="1" x14ac:dyDescent="0.2">
      <c r="B48" s="1251"/>
      <c r="C48" s="1252"/>
      <c r="D48" s="103"/>
      <c r="E48" s="1255" t="s">
        <v>38</v>
      </c>
      <c r="F48" s="1255"/>
      <c r="G48" s="1255"/>
      <c r="H48" s="1256"/>
      <c r="I48" s="354" t="s">
        <v>511</v>
      </c>
      <c r="J48" s="355" t="s">
        <v>511</v>
      </c>
      <c r="K48" s="355" t="s">
        <v>511</v>
      </c>
      <c r="L48" s="355" t="s">
        <v>511</v>
      </c>
      <c r="M48" s="356" t="s">
        <v>511</v>
      </c>
    </row>
    <row r="49" spans="2:13" ht="27.75" customHeight="1" x14ac:dyDescent="0.2">
      <c r="B49" s="1253"/>
      <c r="C49" s="1254"/>
      <c r="D49" s="103"/>
      <c r="E49" s="1255" t="s">
        <v>39</v>
      </c>
      <c r="F49" s="1255"/>
      <c r="G49" s="1255"/>
      <c r="H49" s="1256"/>
      <c r="I49" s="354" t="s">
        <v>511</v>
      </c>
      <c r="J49" s="355" t="s">
        <v>511</v>
      </c>
      <c r="K49" s="355" t="s">
        <v>511</v>
      </c>
      <c r="L49" s="355" t="s">
        <v>511</v>
      </c>
      <c r="M49" s="356" t="s">
        <v>511</v>
      </c>
    </row>
    <row r="50" spans="2:13" ht="27.75" customHeight="1" x14ac:dyDescent="0.2">
      <c r="B50" s="1249" t="s">
        <v>40</v>
      </c>
      <c r="C50" s="1250"/>
      <c r="D50" s="106"/>
      <c r="E50" s="1255" t="s">
        <v>41</v>
      </c>
      <c r="F50" s="1255"/>
      <c r="G50" s="1255"/>
      <c r="H50" s="1256"/>
      <c r="I50" s="354">
        <v>7752</v>
      </c>
      <c r="J50" s="355">
        <v>9127</v>
      </c>
      <c r="K50" s="355">
        <v>8867</v>
      </c>
      <c r="L50" s="355">
        <v>8878</v>
      </c>
      <c r="M50" s="356">
        <v>10146</v>
      </c>
    </row>
    <row r="51" spans="2:13" ht="27.75" customHeight="1" x14ac:dyDescent="0.2">
      <c r="B51" s="1251"/>
      <c r="C51" s="1252"/>
      <c r="D51" s="103"/>
      <c r="E51" s="1255" t="s">
        <v>42</v>
      </c>
      <c r="F51" s="1255"/>
      <c r="G51" s="1255"/>
      <c r="H51" s="1256"/>
      <c r="I51" s="354">
        <v>582</v>
      </c>
      <c r="J51" s="355">
        <v>518</v>
      </c>
      <c r="K51" s="355">
        <v>457</v>
      </c>
      <c r="L51" s="355">
        <v>408</v>
      </c>
      <c r="M51" s="356">
        <v>366</v>
      </c>
    </row>
    <row r="52" spans="2:13" ht="27.75" customHeight="1" x14ac:dyDescent="0.2">
      <c r="B52" s="1253"/>
      <c r="C52" s="1254"/>
      <c r="D52" s="103"/>
      <c r="E52" s="1255" t="s">
        <v>43</v>
      </c>
      <c r="F52" s="1255"/>
      <c r="G52" s="1255"/>
      <c r="H52" s="1256"/>
      <c r="I52" s="354">
        <v>23506</v>
      </c>
      <c r="J52" s="355">
        <v>22784</v>
      </c>
      <c r="K52" s="355">
        <v>21656</v>
      </c>
      <c r="L52" s="355">
        <v>21869</v>
      </c>
      <c r="M52" s="356">
        <v>21451</v>
      </c>
    </row>
    <row r="53" spans="2:13" ht="27.75" customHeight="1" thickBot="1" x14ac:dyDescent="0.25">
      <c r="B53" s="1257" t="s">
        <v>44</v>
      </c>
      <c r="C53" s="1258"/>
      <c r="D53" s="107"/>
      <c r="E53" s="1259" t="s">
        <v>45</v>
      </c>
      <c r="F53" s="1259"/>
      <c r="G53" s="1259"/>
      <c r="H53" s="1260"/>
      <c r="I53" s="357">
        <v>3368</v>
      </c>
      <c r="J53" s="358">
        <v>1321</v>
      </c>
      <c r="K53" s="358">
        <v>1024</v>
      </c>
      <c r="L53" s="358">
        <v>175</v>
      </c>
      <c r="M53" s="359">
        <v>-2818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WaaTl6wgOba4B6Lgf4eaSogVRG5QFYa1Ja397V4vHliDeJbvmmfe3217GORT5s/YHaYyyVZph0TmRma8DishA==" saltValue="qj7lgKflhSy7XG9+RXMB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76" t="s">
        <v>48</v>
      </c>
      <c r="D55" s="1276"/>
      <c r="E55" s="1277"/>
      <c r="F55" s="119">
        <v>4388</v>
      </c>
      <c r="G55" s="119">
        <v>3897</v>
      </c>
      <c r="H55" s="120">
        <v>3905</v>
      </c>
    </row>
    <row r="56" spans="2:8" ht="52.5" customHeight="1" x14ac:dyDescent="0.2">
      <c r="B56" s="121"/>
      <c r="C56" s="1278" t="s">
        <v>49</v>
      </c>
      <c r="D56" s="1278"/>
      <c r="E56" s="1279"/>
      <c r="F56" s="122">
        <v>1260</v>
      </c>
      <c r="G56" s="122">
        <v>1182</v>
      </c>
      <c r="H56" s="123">
        <v>1684</v>
      </c>
    </row>
    <row r="57" spans="2:8" ht="53.25" customHeight="1" x14ac:dyDescent="0.2">
      <c r="B57" s="121"/>
      <c r="C57" s="1280" t="s">
        <v>50</v>
      </c>
      <c r="D57" s="1280"/>
      <c r="E57" s="1281"/>
      <c r="F57" s="124">
        <v>11194</v>
      </c>
      <c r="G57" s="124">
        <v>8633</v>
      </c>
      <c r="H57" s="125">
        <v>9070</v>
      </c>
    </row>
    <row r="58" spans="2:8" ht="45.75" customHeight="1" x14ac:dyDescent="0.2">
      <c r="B58" s="126"/>
      <c r="C58" s="1268" t="s">
        <v>592</v>
      </c>
      <c r="D58" s="1269"/>
      <c r="E58" s="1270"/>
      <c r="F58" s="127">
        <v>8568</v>
      </c>
      <c r="G58" s="127">
        <v>5539</v>
      </c>
      <c r="H58" s="128">
        <v>5272</v>
      </c>
    </row>
    <row r="59" spans="2:8" ht="45.75" customHeight="1" x14ac:dyDescent="0.2">
      <c r="B59" s="126"/>
      <c r="C59" s="1268" t="s">
        <v>593</v>
      </c>
      <c r="D59" s="1269"/>
      <c r="E59" s="1270"/>
      <c r="F59" s="127">
        <v>1867</v>
      </c>
      <c r="G59" s="127">
        <v>2180</v>
      </c>
      <c r="H59" s="128">
        <v>2817</v>
      </c>
    </row>
    <row r="60" spans="2:8" ht="45.75" customHeight="1" x14ac:dyDescent="0.2">
      <c r="B60" s="126"/>
      <c r="C60" s="1268" t="s">
        <v>594</v>
      </c>
      <c r="D60" s="1269"/>
      <c r="E60" s="1270"/>
      <c r="F60" s="127">
        <v>369</v>
      </c>
      <c r="G60" s="127">
        <v>406</v>
      </c>
      <c r="H60" s="128">
        <v>409</v>
      </c>
    </row>
    <row r="61" spans="2:8" ht="45.75" customHeight="1" x14ac:dyDescent="0.2">
      <c r="B61" s="126"/>
      <c r="C61" s="1268" t="s">
        <v>595</v>
      </c>
      <c r="D61" s="1269"/>
      <c r="E61" s="1270"/>
      <c r="F61" s="127">
        <v>252</v>
      </c>
      <c r="G61" s="127">
        <v>252</v>
      </c>
      <c r="H61" s="128">
        <v>252</v>
      </c>
    </row>
    <row r="62" spans="2:8" ht="45.75" customHeight="1" thickBot="1" x14ac:dyDescent="0.25">
      <c r="B62" s="129"/>
      <c r="C62" s="1271" t="s">
        <v>596</v>
      </c>
      <c r="D62" s="1272"/>
      <c r="E62" s="1273"/>
      <c r="F62" s="130">
        <v>60</v>
      </c>
      <c r="G62" s="130">
        <v>107</v>
      </c>
      <c r="H62" s="131">
        <v>128</v>
      </c>
    </row>
    <row r="63" spans="2:8" ht="52.5" customHeight="1" thickBot="1" x14ac:dyDescent="0.25">
      <c r="B63" s="132"/>
      <c r="C63" s="1274" t="s">
        <v>51</v>
      </c>
      <c r="D63" s="1274"/>
      <c r="E63" s="1275"/>
      <c r="F63" s="133">
        <v>16842</v>
      </c>
      <c r="G63" s="133">
        <v>13712</v>
      </c>
      <c r="H63" s="134">
        <v>14658</v>
      </c>
    </row>
    <row r="64" spans="2:8" ht="13.2" x14ac:dyDescent="0.2"/>
  </sheetData>
  <sheetProtection algorithmName="SHA-512" hashValue="6Df25AYeFxwv+38ZTdZ5eTeLPyFXVDI9MN3NQCMMNYPW9cCWuF8zJvTj40VtOxYYImOQRCWhDg8RGnmXj8mlPg==" saltValue="Yn2EY0Aa0LOk/0eoSq6z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2" t="s">
        <v>607</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ht="13.2" x14ac:dyDescent="0.2">
      <c r="B44" s="376"/>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ht="13.2" x14ac:dyDescent="0.2">
      <c r="B45" s="376"/>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ht="13.2" x14ac:dyDescent="0.2">
      <c r="B46" s="376"/>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ht="13.2" x14ac:dyDescent="0.2">
      <c r="B47" s="376"/>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600</v>
      </c>
    </row>
    <row r="50" spans="1:109" ht="13.2" x14ac:dyDescent="0.2">
      <c r="B50" s="376"/>
      <c r="G50" s="1291"/>
      <c r="H50" s="1291"/>
      <c r="I50" s="1291"/>
      <c r="J50" s="1291"/>
      <c r="K50" s="386"/>
      <c r="L50" s="386"/>
      <c r="M50" s="387"/>
      <c r="N50" s="387"/>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95" t="s">
        <v>553</v>
      </c>
      <c r="BQ50" s="1295"/>
      <c r="BR50" s="1295"/>
      <c r="BS50" s="1295"/>
      <c r="BT50" s="1295"/>
      <c r="BU50" s="1295"/>
      <c r="BV50" s="1295"/>
      <c r="BW50" s="1295"/>
      <c r="BX50" s="1295" t="s">
        <v>554</v>
      </c>
      <c r="BY50" s="1295"/>
      <c r="BZ50" s="1295"/>
      <c r="CA50" s="1295"/>
      <c r="CB50" s="1295"/>
      <c r="CC50" s="1295"/>
      <c r="CD50" s="1295"/>
      <c r="CE50" s="1295"/>
      <c r="CF50" s="1295" t="s">
        <v>555</v>
      </c>
      <c r="CG50" s="1295"/>
      <c r="CH50" s="1295"/>
      <c r="CI50" s="1295"/>
      <c r="CJ50" s="1295"/>
      <c r="CK50" s="1295"/>
      <c r="CL50" s="1295"/>
      <c r="CM50" s="1295"/>
      <c r="CN50" s="1295" t="s">
        <v>556</v>
      </c>
      <c r="CO50" s="1295"/>
      <c r="CP50" s="1295"/>
      <c r="CQ50" s="1295"/>
      <c r="CR50" s="1295"/>
      <c r="CS50" s="1295"/>
      <c r="CT50" s="1295"/>
      <c r="CU50" s="1295"/>
      <c r="CV50" s="1295" t="s">
        <v>557</v>
      </c>
      <c r="CW50" s="1295"/>
      <c r="CX50" s="1295"/>
      <c r="CY50" s="1295"/>
      <c r="CZ50" s="1295"/>
      <c r="DA50" s="1295"/>
      <c r="DB50" s="1295"/>
      <c r="DC50" s="1295"/>
    </row>
    <row r="51" spans="1:109" ht="13.5" customHeight="1" x14ac:dyDescent="0.2">
      <c r="B51" s="376"/>
      <c r="G51" s="1301"/>
      <c r="H51" s="1301"/>
      <c r="I51" s="1299"/>
      <c r="J51" s="1299"/>
      <c r="K51" s="1297"/>
      <c r="L51" s="1297"/>
      <c r="M51" s="1297"/>
      <c r="N51" s="1297"/>
      <c r="AM51" s="385"/>
      <c r="AN51" s="1298" t="s">
        <v>601</v>
      </c>
      <c r="AO51" s="1298"/>
      <c r="AP51" s="1298"/>
      <c r="AQ51" s="1298"/>
      <c r="AR51" s="1298"/>
      <c r="AS51" s="1298"/>
      <c r="AT51" s="1298"/>
      <c r="AU51" s="1298"/>
      <c r="AV51" s="1298"/>
      <c r="AW51" s="1298"/>
      <c r="AX51" s="1298"/>
      <c r="AY51" s="1298"/>
      <c r="AZ51" s="1298"/>
      <c r="BA51" s="1298"/>
      <c r="BB51" s="1298" t="s">
        <v>602</v>
      </c>
      <c r="BC51" s="1298"/>
      <c r="BD51" s="1298"/>
      <c r="BE51" s="1298"/>
      <c r="BF51" s="1298"/>
      <c r="BG51" s="1298"/>
      <c r="BH51" s="1298"/>
      <c r="BI51" s="1298"/>
      <c r="BJ51" s="1298"/>
      <c r="BK51" s="1298"/>
      <c r="BL51" s="1298"/>
      <c r="BM51" s="1298"/>
      <c r="BN51" s="1298"/>
      <c r="BO51" s="1298"/>
      <c r="BP51" s="1296">
        <v>30.5</v>
      </c>
      <c r="BQ51" s="1296"/>
      <c r="BR51" s="1296"/>
      <c r="BS51" s="1296"/>
      <c r="BT51" s="1296"/>
      <c r="BU51" s="1296"/>
      <c r="BV51" s="1296"/>
      <c r="BW51" s="1296"/>
      <c r="BX51" s="1296">
        <v>12.2</v>
      </c>
      <c r="BY51" s="1296"/>
      <c r="BZ51" s="1296"/>
      <c r="CA51" s="1296"/>
      <c r="CB51" s="1296"/>
      <c r="CC51" s="1296"/>
      <c r="CD51" s="1296"/>
      <c r="CE51" s="1296"/>
      <c r="CF51" s="1296">
        <v>9.6</v>
      </c>
      <c r="CG51" s="1296"/>
      <c r="CH51" s="1296"/>
      <c r="CI51" s="1296"/>
      <c r="CJ51" s="1296"/>
      <c r="CK51" s="1296"/>
      <c r="CL51" s="1296"/>
      <c r="CM51" s="1296"/>
      <c r="CN51" s="1296">
        <v>1.5</v>
      </c>
      <c r="CO51" s="1296"/>
      <c r="CP51" s="1296"/>
      <c r="CQ51" s="1296"/>
      <c r="CR51" s="1296"/>
      <c r="CS51" s="1296"/>
      <c r="CT51" s="1296"/>
      <c r="CU51" s="1296"/>
      <c r="CV51" s="1296"/>
      <c r="CW51" s="1296"/>
      <c r="CX51" s="1296"/>
      <c r="CY51" s="1296"/>
      <c r="CZ51" s="1296"/>
      <c r="DA51" s="1296"/>
      <c r="DB51" s="1296"/>
      <c r="DC51" s="1296"/>
    </row>
    <row r="52" spans="1:109" ht="13.2" x14ac:dyDescent="0.2">
      <c r="B52" s="376"/>
      <c r="G52" s="1301"/>
      <c r="H52" s="1301"/>
      <c r="I52" s="1299"/>
      <c r="J52" s="1299"/>
      <c r="K52" s="1297"/>
      <c r="L52" s="1297"/>
      <c r="M52" s="1297"/>
      <c r="N52" s="1297"/>
      <c r="AM52" s="385"/>
      <c r="AN52" s="1298"/>
      <c r="AO52" s="1298"/>
      <c r="AP52" s="1298"/>
      <c r="AQ52" s="1298"/>
      <c r="AR52" s="1298"/>
      <c r="AS52" s="1298"/>
      <c r="AT52" s="1298"/>
      <c r="AU52" s="1298"/>
      <c r="AV52" s="1298"/>
      <c r="AW52" s="1298"/>
      <c r="AX52" s="1298"/>
      <c r="AY52" s="1298"/>
      <c r="AZ52" s="1298"/>
      <c r="BA52" s="1298"/>
      <c r="BB52" s="1298"/>
      <c r="BC52" s="1298"/>
      <c r="BD52" s="1298"/>
      <c r="BE52" s="1298"/>
      <c r="BF52" s="1298"/>
      <c r="BG52" s="1298"/>
      <c r="BH52" s="1298"/>
      <c r="BI52" s="1298"/>
      <c r="BJ52" s="1298"/>
      <c r="BK52" s="1298"/>
      <c r="BL52" s="1298"/>
      <c r="BM52" s="1298"/>
      <c r="BN52" s="1298"/>
      <c r="BO52" s="1298"/>
      <c r="BP52" s="1296"/>
      <c r="BQ52" s="1296"/>
      <c r="BR52" s="1296"/>
      <c r="BS52" s="1296"/>
      <c r="BT52" s="1296"/>
      <c r="BU52" s="1296"/>
      <c r="BV52" s="1296"/>
      <c r="BW52" s="1296"/>
      <c r="BX52" s="1296"/>
      <c r="BY52" s="1296"/>
      <c r="BZ52" s="1296"/>
      <c r="CA52" s="1296"/>
      <c r="CB52" s="1296"/>
      <c r="CC52" s="1296"/>
      <c r="CD52" s="1296"/>
      <c r="CE52" s="1296"/>
      <c r="CF52" s="1296"/>
      <c r="CG52" s="1296"/>
      <c r="CH52" s="1296"/>
      <c r="CI52" s="1296"/>
      <c r="CJ52" s="1296"/>
      <c r="CK52" s="1296"/>
      <c r="CL52" s="1296"/>
      <c r="CM52" s="1296"/>
      <c r="CN52" s="1296"/>
      <c r="CO52" s="1296"/>
      <c r="CP52" s="1296"/>
      <c r="CQ52" s="1296"/>
      <c r="CR52" s="1296"/>
      <c r="CS52" s="1296"/>
      <c r="CT52" s="1296"/>
      <c r="CU52" s="1296"/>
      <c r="CV52" s="1296"/>
      <c r="CW52" s="1296"/>
      <c r="CX52" s="1296"/>
      <c r="CY52" s="1296"/>
      <c r="CZ52" s="1296"/>
      <c r="DA52" s="1296"/>
      <c r="DB52" s="1296"/>
      <c r="DC52" s="1296"/>
    </row>
    <row r="53" spans="1:109" ht="13.2" x14ac:dyDescent="0.2">
      <c r="A53" s="384"/>
      <c r="B53" s="376"/>
      <c r="G53" s="1301"/>
      <c r="H53" s="1301"/>
      <c r="I53" s="1291"/>
      <c r="J53" s="1291"/>
      <c r="K53" s="1297"/>
      <c r="L53" s="1297"/>
      <c r="M53" s="1297"/>
      <c r="N53" s="1297"/>
      <c r="AM53" s="385"/>
      <c r="AN53" s="1298"/>
      <c r="AO53" s="1298"/>
      <c r="AP53" s="1298"/>
      <c r="AQ53" s="1298"/>
      <c r="AR53" s="1298"/>
      <c r="AS53" s="1298"/>
      <c r="AT53" s="1298"/>
      <c r="AU53" s="1298"/>
      <c r="AV53" s="1298"/>
      <c r="AW53" s="1298"/>
      <c r="AX53" s="1298"/>
      <c r="AY53" s="1298"/>
      <c r="AZ53" s="1298"/>
      <c r="BA53" s="1298"/>
      <c r="BB53" s="1298" t="s">
        <v>603</v>
      </c>
      <c r="BC53" s="1298"/>
      <c r="BD53" s="1298"/>
      <c r="BE53" s="1298"/>
      <c r="BF53" s="1298"/>
      <c r="BG53" s="1298"/>
      <c r="BH53" s="1298"/>
      <c r="BI53" s="1298"/>
      <c r="BJ53" s="1298"/>
      <c r="BK53" s="1298"/>
      <c r="BL53" s="1298"/>
      <c r="BM53" s="1298"/>
      <c r="BN53" s="1298"/>
      <c r="BO53" s="1298"/>
      <c r="BP53" s="1296">
        <v>60.2</v>
      </c>
      <c r="BQ53" s="1296"/>
      <c r="BR53" s="1296"/>
      <c r="BS53" s="1296"/>
      <c r="BT53" s="1296"/>
      <c r="BU53" s="1296"/>
      <c r="BV53" s="1296"/>
      <c r="BW53" s="1296"/>
      <c r="BX53" s="1296">
        <v>64</v>
      </c>
      <c r="BY53" s="1296"/>
      <c r="BZ53" s="1296"/>
      <c r="CA53" s="1296"/>
      <c r="CB53" s="1296"/>
      <c r="CC53" s="1296"/>
      <c r="CD53" s="1296"/>
      <c r="CE53" s="1296"/>
      <c r="CF53" s="1296">
        <v>63.2</v>
      </c>
      <c r="CG53" s="1296"/>
      <c r="CH53" s="1296"/>
      <c r="CI53" s="1296"/>
      <c r="CJ53" s="1296"/>
      <c r="CK53" s="1296"/>
      <c r="CL53" s="1296"/>
      <c r="CM53" s="1296"/>
      <c r="CN53" s="1296">
        <v>66.599999999999994</v>
      </c>
      <c r="CO53" s="1296"/>
      <c r="CP53" s="1296"/>
      <c r="CQ53" s="1296"/>
      <c r="CR53" s="1296"/>
      <c r="CS53" s="1296"/>
      <c r="CT53" s="1296"/>
      <c r="CU53" s="1296"/>
      <c r="CV53" s="1296">
        <v>68.5</v>
      </c>
      <c r="CW53" s="1296"/>
      <c r="CX53" s="1296"/>
      <c r="CY53" s="1296"/>
      <c r="CZ53" s="1296"/>
      <c r="DA53" s="1296"/>
      <c r="DB53" s="1296"/>
      <c r="DC53" s="1296"/>
    </row>
    <row r="54" spans="1:109" ht="13.2" x14ac:dyDescent="0.2">
      <c r="A54" s="384"/>
      <c r="B54" s="376"/>
      <c r="G54" s="1301"/>
      <c r="H54" s="1301"/>
      <c r="I54" s="1291"/>
      <c r="J54" s="1291"/>
      <c r="K54" s="1297"/>
      <c r="L54" s="1297"/>
      <c r="M54" s="1297"/>
      <c r="N54" s="1297"/>
      <c r="AM54" s="385"/>
      <c r="AN54" s="1298"/>
      <c r="AO54" s="1298"/>
      <c r="AP54" s="1298"/>
      <c r="AQ54" s="1298"/>
      <c r="AR54" s="1298"/>
      <c r="AS54" s="1298"/>
      <c r="AT54" s="1298"/>
      <c r="AU54" s="1298"/>
      <c r="AV54" s="1298"/>
      <c r="AW54" s="1298"/>
      <c r="AX54" s="1298"/>
      <c r="AY54" s="1298"/>
      <c r="AZ54" s="1298"/>
      <c r="BA54" s="1298"/>
      <c r="BB54" s="1298"/>
      <c r="BC54" s="1298"/>
      <c r="BD54" s="1298"/>
      <c r="BE54" s="1298"/>
      <c r="BF54" s="1298"/>
      <c r="BG54" s="1298"/>
      <c r="BH54" s="1298"/>
      <c r="BI54" s="1298"/>
      <c r="BJ54" s="1298"/>
      <c r="BK54" s="1298"/>
      <c r="BL54" s="1298"/>
      <c r="BM54" s="1298"/>
      <c r="BN54" s="1298"/>
      <c r="BO54" s="1298"/>
      <c r="BP54" s="1296"/>
      <c r="BQ54" s="1296"/>
      <c r="BR54" s="1296"/>
      <c r="BS54" s="1296"/>
      <c r="BT54" s="1296"/>
      <c r="BU54" s="1296"/>
      <c r="BV54" s="1296"/>
      <c r="BW54" s="1296"/>
      <c r="BX54" s="1296"/>
      <c r="BY54" s="1296"/>
      <c r="BZ54" s="1296"/>
      <c r="CA54" s="1296"/>
      <c r="CB54" s="1296"/>
      <c r="CC54" s="1296"/>
      <c r="CD54" s="1296"/>
      <c r="CE54" s="1296"/>
      <c r="CF54" s="1296"/>
      <c r="CG54" s="1296"/>
      <c r="CH54" s="1296"/>
      <c r="CI54" s="1296"/>
      <c r="CJ54" s="1296"/>
      <c r="CK54" s="1296"/>
      <c r="CL54" s="1296"/>
      <c r="CM54" s="1296"/>
      <c r="CN54" s="1296"/>
      <c r="CO54" s="1296"/>
      <c r="CP54" s="1296"/>
      <c r="CQ54" s="1296"/>
      <c r="CR54" s="1296"/>
      <c r="CS54" s="1296"/>
      <c r="CT54" s="1296"/>
      <c r="CU54" s="1296"/>
      <c r="CV54" s="1296"/>
      <c r="CW54" s="1296"/>
      <c r="CX54" s="1296"/>
      <c r="CY54" s="1296"/>
      <c r="CZ54" s="1296"/>
      <c r="DA54" s="1296"/>
      <c r="DB54" s="1296"/>
      <c r="DC54" s="1296"/>
    </row>
    <row r="55" spans="1:109" ht="13.2" x14ac:dyDescent="0.2">
      <c r="A55" s="384"/>
      <c r="B55" s="376"/>
      <c r="G55" s="1291"/>
      <c r="H55" s="1291"/>
      <c r="I55" s="1291"/>
      <c r="J55" s="1291"/>
      <c r="K55" s="1297"/>
      <c r="L55" s="1297"/>
      <c r="M55" s="1297"/>
      <c r="N55" s="1297"/>
      <c r="AN55" s="1295" t="s">
        <v>604</v>
      </c>
      <c r="AO55" s="1295"/>
      <c r="AP55" s="1295"/>
      <c r="AQ55" s="1295"/>
      <c r="AR55" s="1295"/>
      <c r="AS55" s="1295"/>
      <c r="AT55" s="1295"/>
      <c r="AU55" s="1295"/>
      <c r="AV55" s="1295"/>
      <c r="AW55" s="1295"/>
      <c r="AX55" s="1295"/>
      <c r="AY55" s="1295"/>
      <c r="AZ55" s="1295"/>
      <c r="BA55" s="1295"/>
      <c r="BB55" s="1298" t="s">
        <v>602</v>
      </c>
      <c r="BC55" s="1298"/>
      <c r="BD55" s="1298"/>
      <c r="BE55" s="1298"/>
      <c r="BF55" s="1298"/>
      <c r="BG55" s="1298"/>
      <c r="BH55" s="1298"/>
      <c r="BI55" s="1298"/>
      <c r="BJ55" s="1298"/>
      <c r="BK55" s="1298"/>
      <c r="BL55" s="1298"/>
      <c r="BM55" s="1298"/>
      <c r="BN55" s="1298"/>
      <c r="BO55" s="1298"/>
      <c r="BP55" s="1296">
        <v>19</v>
      </c>
      <c r="BQ55" s="1296"/>
      <c r="BR55" s="1296"/>
      <c r="BS55" s="1296"/>
      <c r="BT55" s="1296"/>
      <c r="BU55" s="1296"/>
      <c r="BV55" s="1296"/>
      <c r="BW55" s="1296"/>
      <c r="BX55" s="1296">
        <v>15.3</v>
      </c>
      <c r="BY55" s="1296"/>
      <c r="BZ55" s="1296"/>
      <c r="CA55" s="1296"/>
      <c r="CB55" s="1296"/>
      <c r="CC55" s="1296"/>
      <c r="CD55" s="1296"/>
      <c r="CE55" s="1296"/>
      <c r="CF55" s="1296">
        <v>14.9</v>
      </c>
      <c r="CG55" s="1296"/>
      <c r="CH55" s="1296"/>
      <c r="CI55" s="1296"/>
      <c r="CJ55" s="1296"/>
      <c r="CK55" s="1296"/>
      <c r="CL55" s="1296"/>
      <c r="CM55" s="1296"/>
      <c r="CN55" s="1296">
        <v>14.5</v>
      </c>
      <c r="CO55" s="1296"/>
      <c r="CP55" s="1296"/>
      <c r="CQ55" s="1296"/>
      <c r="CR55" s="1296"/>
      <c r="CS55" s="1296"/>
      <c r="CT55" s="1296"/>
      <c r="CU55" s="1296"/>
      <c r="CV55" s="1296">
        <v>13.3</v>
      </c>
      <c r="CW55" s="1296"/>
      <c r="CX55" s="1296"/>
      <c r="CY55" s="1296"/>
      <c r="CZ55" s="1296"/>
      <c r="DA55" s="1296"/>
      <c r="DB55" s="1296"/>
      <c r="DC55" s="1296"/>
    </row>
    <row r="56" spans="1:109" ht="13.2" x14ac:dyDescent="0.2">
      <c r="A56" s="384"/>
      <c r="B56" s="376"/>
      <c r="G56" s="1291"/>
      <c r="H56" s="1291"/>
      <c r="I56" s="1291"/>
      <c r="J56" s="1291"/>
      <c r="K56" s="1297"/>
      <c r="L56" s="1297"/>
      <c r="M56" s="1297"/>
      <c r="N56" s="1297"/>
      <c r="AN56" s="1295"/>
      <c r="AO56" s="1295"/>
      <c r="AP56" s="1295"/>
      <c r="AQ56" s="1295"/>
      <c r="AR56" s="1295"/>
      <c r="AS56" s="1295"/>
      <c r="AT56" s="1295"/>
      <c r="AU56" s="1295"/>
      <c r="AV56" s="1295"/>
      <c r="AW56" s="1295"/>
      <c r="AX56" s="1295"/>
      <c r="AY56" s="1295"/>
      <c r="AZ56" s="1295"/>
      <c r="BA56" s="1295"/>
      <c r="BB56" s="1298"/>
      <c r="BC56" s="1298"/>
      <c r="BD56" s="1298"/>
      <c r="BE56" s="1298"/>
      <c r="BF56" s="1298"/>
      <c r="BG56" s="1298"/>
      <c r="BH56" s="1298"/>
      <c r="BI56" s="1298"/>
      <c r="BJ56" s="1298"/>
      <c r="BK56" s="1298"/>
      <c r="BL56" s="1298"/>
      <c r="BM56" s="1298"/>
      <c r="BN56" s="1298"/>
      <c r="BO56" s="1298"/>
      <c r="BP56" s="1296"/>
      <c r="BQ56" s="1296"/>
      <c r="BR56" s="1296"/>
      <c r="BS56" s="1296"/>
      <c r="BT56" s="1296"/>
      <c r="BU56" s="1296"/>
      <c r="BV56" s="1296"/>
      <c r="BW56" s="1296"/>
      <c r="BX56" s="1296"/>
      <c r="BY56" s="1296"/>
      <c r="BZ56" s="1296"/>
      <c r="CA56" s="1296"/>
      <c r="CB56" s="1296"/>
      <c r="CC56" s="1296"/>
      <c r="CD56" s="1296"/>
      <c r="CE56" s="1296"/>
      <c r="CF56" s="1296"/>
      <c r="CG56" s="1296"/>
      <c r="CH56" s="1296"/>
      <c r="CI56" s="1296"/>
      <c r="CJ56" s="1296"/>
      <c r="CK56" s="1296"/>
      <c r="CL56" s="1296"/>
      <c r="CM56" s="1296"/>
      <c r="CN56" s="1296"/>
      <c r="CO56" s="1296"/>
      <c r="CP56" s="1296"/>
      <c r="CQ56" s="1296"/>
      <c r="CR56" s="1296"/>
      <c r="CS56" s="1296"/>
      <c r="CT56" s="1296"/>
      <c r="CU56" s="1296"/>
      <c r="CV56" s="1296"/>
      <c r="CW56" s="1296"/>
      <c r="CX56" s="1296"/>
      <c r="CY56" s="1296"/>
      <c r="CZ56" s="1296"/>
      <c r="DA56" s="1296"/>
      <c r="DB56" s="1296"/>
      <c r="DC56" s="1296"/>
    </row>
    <row r="57" spans="1:109" s="384" customFormat="1" ht="13.2" x14ac:dyDescent="0.2">
      <c r="B57" s="388"/>
      <c r="G57" s="1291"/>
      <c r="H57" s="1291"/>
      <c r="I57" s="1300"/>
      <c r="J57" s="1300"/>
      <c r="K57" s="1297"/>
      <c r="L57" s="1297"/>
      <c r="M57" s="1297"/>
      <c r="N57" s="1297"/>
      <c r="AM57" s="370"/>
      <c r="AN57" s="1295"/>
      <c r="AO57" s="1295"/>
      <c r="AP57" s="1295"/>
      <c r="AQ57" s="1295"/>
      <c r="AR57" s="1295"/>
      <c r="AS57" s="1295"/>
      <c r="AT57" s="1295"/>
      <c r="AU57" s="1295"/>
      <c r="AV57" s="1295"/>
      <c r="AW57" s="1295"/>
      <c r="AX57" s="1295"/>
      <c r="AY57" s="1295"/>
      <c r="AZ57" s="1295"/>
      <c r="BA57" s="1295"/>
      <c r="BB57" s="1298" t="s">
        <v>603</v>
      </c>
      <c r="BC57" s="1298"/>
      <c r="BD57" s="1298"/>
      <c r="BE57" s="1298"/>
      <c r="BF57" s="1298"/>
      <c r="BG57" s="1298"/>
      <c r="BH57" s="1298"/>
      <c r="BI57" s="1298"/>
      <c r="BJ57" s="1298"/>
      <c r="BK57" s="1298"/>
      <c r="BL57" s="1298"/>
      <c r="BM57" s="1298"/>
      <c r="BN57" s="1298"/>
      <c r="BO57" s="1298"/>
      <c r="BP57" s="1296">
        <v>56.1</v>
      </c>
      <c r="BQ57" s="1296"/>
      <c r="BR57" s="1296"/>
      <c r="BS57" s="1296"/>
      <c r="BT57" s="1296"/>
      <c r="BU57" s="1296"/>
      <c r="BV57" s="1296"/>
      <c r="BW57" s="1296"/>
      <c r="BX57" s="1296">
        <v>57.5</v>
      </c>
      <c r="BY57" s="1296"/>
      <c r="BZ57" s="1296"/>
      <c r="CA57" s="1296"/>
      <c r="CB57" s="1296"/>
      <c r="CC57" s="1296"/>
      <c r="CD57" s="1296"/>
      <c r="CE57" s="1296"/>
      <c r="CF57" s="1296">
        <v>58.5</v>
      </c>
      <c r="CG57" s="1296"/>
      <c r="CH57" s="1296"/>
      <c r="CI57" s="1296"/>
      <c r="CJ57" s="1296"/>
      <c r="CK57" s="1296"/>
      <c r="CL57" s="1296"/>
      <c r="CM57" s="1296"/>
      <c r="CN57" s="1296">
        <v>58.9</v>
      </c>
      <c r="CO57" s="1296"/>
      <c r="CP57" s="1296"/>
      <c r="CQ57" s="1296"/>
      <c r="CR57" s="1296"/>
      <c r="CS57" s="1296"/>
      <c r="CT57" s="1296"/>
      <c r="CU57" s="1296"/>
      <c r="CV57" s="1296">
        <v>61.4</v>
      </c>
      <c r="CW57" s="1296"/>
      <c r="CX57" s="1296"/>
      <c r="CY57" s="1296"/>
      <c r="CZ57" s="1296"/>
      <c r="DA57" s="1296"/>
      <c r="DB57" s="1296"/>
      <c r="DC57" s="1296"/>
      <c r="DD57" s="389"/>
      <c r="DE57" s="388"/>
    </row>
    <row r="58" spans="1:109" s="384" customFormat="1" ht="13.2" x14ac:dyDescent="0.2">
      <c r="A58" s="370"/>
      <c r="B58" s="388"/>
      <c r="G58" s="1291"/>
      <c r="H58" s="1291"/>
      <c r="I58" s="1300"/>
      <c r="J58" s="1300"/>
      <c r="K58" s="1297"/>
      <c r="L58" s="1297"/>
      <c r="M58" s="1297"/>
      <c r="N58" s="1297"/>
      <c r="AM58" s="370"/>
      <c r="AN58" s="1295"/>
      <c r="AO58" s="1295"/>
      <c r="AP58" s="1295"/>
      <c r="AQ58" s="1295"/>
      <c r="AR58" s="1295"/>
      <c r="AS58" s="1295"/>
      <c r="AT58" s="1295"/>
      <c r="AU58" s="1295"/>
      <c r="AV58" s="1295"/>
      <c r="AW58" s="1295"/>
      <c r="AX58" s="1295"/>
      <c r="AY58" s="1295"/>
      <c r="AZ58" s="1295"/>
      <c r="BA58" s="1295"/>
      <c r="BB58" s="1298"/>
      <c r="BC58" s="1298"/>
      <c r="BD58" s="1298"/>
      <c r="BE58" s="1298"/>
      <c r="BF58" s="1298"/>
      <c r="BG58" s="1298"/>
      <c r="BH58" s="1298"/>
      <c r="BI58" s="1298"/>
      <c r="BJ58" s="1298"/>
      <c r="BK58" s="1298"/>
      <c r="BL58" s="1298"/>
      <c r="BM58" s="1298"/>
      <c r="BN58" s="1298"/>
      <c r="BO58" s="1298"/>
      <c r="BP58" s="1296"/>
      <c r="BQ58" s="1296"/>
      <c r="BR58" s="1296"/>
      <c r="BS58" s="1296"/>
      <c r="BT58" s="1296"/>
      <c r="BU58" s="1296"/>
      <c r="BV58" s="1296"/>
      <c r="BW58" s="1296"/>
      <c r="BX58" s="1296"/>
      <c r="BY58" s="1296"/>
      <c r="BZ58" s="1296"/>
      <c r="CA58" s="1296"/>
      <c r="CB58" s="1296"/>
      <c r="CC58" s="1296"/>
      <c r="CD58" s="1296"/>
      <c r="CE58" s="1296"/>
      <c r="CF58" s="1296"/>
      <c r="CG58" s="1296"/>
      <c r="CH58" s="1296"/>
      <c r="CI58" s="1296"/>
      <c r="CJ58" s="1296"/>
      <c r="CK58" s="1296"/>
      <c r="CL58" s="1296"/>
      <c r="CM58" s="1296"/>
      <c r="CN58" s="1296"/>
      <c r="CO58" s="1296"/>
      <c r="CP58" s="1296"/>
      <c r="CQ58" s="1296"/>
      <c r="CR58" s="1296"/>
      <c r="CS58" s="1296"/>
      <c r="CT58" s="1296"/>
      <c r="CU58" s="1296"/>
      <c r="CV58" s="1296"/>
      <c r="CW58" s="1296"/>
      <c r="CX58" s="1296"/>
      <c r="CY58" s="1296"/>
      <c r="CZ58" s="1296"/>
      <c r="DA58" s="1296"/>
      <c r="DB58" s="1296"/>
      <c r="DC58" s="1296"/>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605</v>
      </c>
    </row>
    <row r="64" spans="1:109" ht="13.2" x14ac:dyDescent="0.2">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5" customHeight="1" x14ac:dyDescent="0.2">
      <c r="B65" s="376"/>
      <c r="AN65" s="1282" t="s">
        <v>608</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2" x14ac:dyDescent="0.2">
      <c r="B66" s="376"/>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2" x14ac:dyDescent="0.2">
      <c r="B67" s="376"/>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2" x14ac:dyDescent="0.2">
      <c r="B68" s="376"/>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2" x14ac:dyDescent="0.2">
      <c r="B69" s="376"/>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600</v>
      </c>
    </row>
    <row r="72" spans="2:107" ht="13.2" x14ac:dyDescent="0.2">
      <c r="B72" s="376"/>
      <c r="G72" s="1291"/>
      <c r="H72" s="1291"/>
      <c r="I72" s="1291"/>
      <c r="J72" s="1291"/>
      <c r="K72" s="386"/>
      <c r="L72" s="386"/>
      <c r="M72" s="387"/>
      <c r="N72" s="387"/>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95" t="s">
        <v>553</v>
      </c>
      <c r="BQ72" s="1295"/>
      <c r="BR72" s="1295"/>
      <c r="BS72" s="1295"/>
      <c r="BT72" s="1295"/>
      <c r="BU72" s="1295"/>
      <c r="BV72" s="1295"/>
      <c r="BW72" s="1295"/>
      <c r="BX72" s="1295" t="s">
        <v>554</v>
      </c>
      <c r="BY72" s="1295"/>
      <c r="BZ72" s="1295"/>
      <c r="CA72" s="1295"/>
      <c r="CB72" s="1295"/>
      <c r="CC72" s="1295"/>
      <c r="CD72" s="1295"/>
      <c r="CE72" s="1295"/>
      <c r="CF72" s="1295" t="s">
        <v>555</v>
      </c>
      <c r="CG72" s="1295"/>
      <c r="CH72" s="1295"/>
      <c r="CI72" s="1295"/>
      <c r="CJ72" s="1295"/>
      <c r="CK72" s="1295"/>
      <c r="CL72" s="1295"/>
      <c r="CM72" s="1295"/>
      <c r="CN72" s="1295" t="s">
        <v>556</v>
      </c>
      <c r="CO72" s="1295"/>
      <c r="CP72" s="1295"/>
      <c r="CQ72" s="1295"/>
      <c r="CR72" s="1295"/>
      <c r="CS72" s="1295"/>
      <c r="CT72" s="1295"/>
      <c r="CU72" s="1295"/>
      <c r="CV72" s="1295" t="s">
        <v>557</v>
      </c>
      <c r="CW72" s="1295"/>
      <c r="CX72" s="1295"/>
      <c r="CY72" s="1295"/>
      <c r="CZ72" s="1295"/>
      <c r="DA72" s="1295"/>
      <c r="DB72" s="1295"/>
      <c r="DC72" s="1295"/>
    </row>
    <row r="73" spans="2:107" ht="13.2" x14ac:dyDescent="0.2">
      <c r="B73" s="376"/>
      <c r="G73" s="1301"/>
      <c r="H73" s="1301"/>
      <c r="I73" s="1301"/>
      <c r="J73" s="1301"/>
      <c r="K73" s="1302"/>
      <c r="L73" s="1302"/>
      <c r="M73" s="1302"/>
      <c r="N73" s="1302"/>
      <c r="AM73" s="385"/>
      <c r="AN73" s="1298" t="s">
        <v>601</v>
      </c>
      <c r="AO73" s="1298"/>
      <c r="AP73" s="1298"/>
      <c r="AQ73" s="1298"/>
      <c r="AR73" s="1298"/>
      <c r="AS73" s="1298"/>
      <c r="AT73" s="1298"/>
      <c r="AU73" s="1298"/>
      <c r="AV73" s="1298"/>
      <c r="AW73" s="1298"/>
      <c r="AX73" s="1298"/>
      <c r="AY73" s="1298"/>
      <c r="AZ73" s="1298"/>
      <c r="BA73" s="1298"/>
      <c r="BB73" s="1298" t="s">
        <v>602</v>
      </c>
      <c r="BC73" s="1298"/>
      <c r="BD73" s="1298"/>
      <c r="BE73" s="1298"/>
      <c r="BF73" s="1298"/>
      <c r="BG73" s="1298"/>
      <c r="BH73" s="1298"/>
      <c r="BI73" s="1298"/>
      <c r="BJ73" s="1298"/>
      <c r="BK73" s="1298"/>
      <c r="BL73" s="1298"/>
      <c r="BM73" s="1298"/>
      <c r="BN73" s="1298"/>
      <c r="BO73" s="1298"/>
      <c r="BP73" s="1296">
        <v>30.5</v>
      </c>
      <c r="BQ73" s="1296"/>
      <c r="BR73" s="1296"/>
      <c r="BS73" s="1296"/>
      <c r="BT73" s="1296"/>
      <c r="BU73" s="1296"/>
      <c r="BV73" s="1296"/>
      <c r="BW73" s="1296"/>
      <c r="BX73" s="1296">
        <v>12.2</v>
      </c>
      <c r="BY73" s="1296"/>
      <c r="BZ73" s="1296"/>
      <c r="CA73" s="1296"/>
      <c r="CB73" s="1296"/>
      <c r="CC73" s="1296"/>
      <c r="CD73" s="1296"/>
      <c r="CE73" s="1296"/>
      <c r="CF73" s="1296">
        <v>9.6</v>
      </c>
      <c r="CG73" s="1296"/>
      <c r="CH73" s="1296"/>
      <c r="CI73" s="1296"/>
      <c r="CJ73" s="1296"/>
      <c r="CK73" s="1296"/>
      <c r="CL73" s="1296"/>
      <c r="CM73" s="1296"/>
      <c r="CN73" s="1296">
        <v>1.5</v>
      </c>
      <c r="CO73" s="1296"/>
      <c r="CP73" s="1296"/>
      <c r="CQ73" s="1296"/>
      <c r="CR73" s="1296"/>
      <c r="CS73" s="1296"/>
      <c r="CT73" s="1296"/>
      <c r="CU73" s="1296"/>
      <c r="CV73" s="1296"/>
      <c r="CW73" s="1296"/>
      <c r="CX73" s="1296"/>
      <c r="CY73" s="1296"/>
      <c r="CZ73" s="1296"/>
      <c r="DA73" s="1296"/>
      <c r="DB73" s="1296"/>
      <c r="DC73" s="1296"/>
    </row>
    <row r="74" spans="2:107" ht="13.2" x14ac:dyDescent="0.2">
      <c r="B74" s="376"/>
      <c r="G74" s="1301"/>
      <c r="H74" s="1301"/>
      <c r="I74" s="1301"/>
      <c r="J74" s="1301"/>
      <c r="K74" s="1302"/>
      <c r="L74" s="1302"/>
      <c r="M74" s="1302"/>
      <c r="N74" s="1302"/>
      <c r="AM74" s="385"/>
      <c r="AN74" s="1298"/>
      <c r="AO74" s="1298"/>
      <c r="AP74" s="1298"/>
      <c r="AQ74" s="1298"/>
      <c r="AR74" s="1298"/>
      <c r="AS74" s="1298"/>
      <c r="AT74" s="1298"/>
      <c r="AU74" s="1298"/>
      <c r="AV74" s="1298"/>
      <c r="AW74" s="1298"/>
      <c r="AX74" s="1298"/>
      <c r="AY74" s="1298"/>
      <c r="AZ74" s="1298"/>
      <c r="BA74" s="1298"/>
      <c r="BB74" s="1298"/>
      <c r="BC74" s="1298"/>
      <c r="BD74" s="1298"/>
      <c r="BE74" s="1298"/>
      <c r="BF74" s="1298"/>
      <c r="BG74" s="1298"/>
      <c r="BH74" s="1298"/>
      <c r="BI74" s="1298"/>
      <c r="BJ74" s="1298"/>
      <c r="BK74" s="1298"/>
      <c r="BL74" s="1298"/>
      <c r="BM74" s="1298"/>
      <c r="BN74" s="1298"/>
      <c r="BO74" s="1298"/>
      <c r="BP74" s="1296"/>
      <c r="BQ74" s="1296"/>
      <c r="BR74" s="1296"/>
      <c r="BS74" s="1296"/>
      <c r="BT74" s="1296"/>
      <c r="BU74" s="1296"/>
      <c r="BV74" s="1296"/>
      <c r="BW74" s="1296"/>
      <c r="BX74" s="1296"/>
      <c r="BY74" s="1296"/>
      <c r="BZ74" s="1296"/>
      <c r="CA74" s="1296"/>
      <c r="CB74" s="1296"/>
      <c r="CC74" s="1296"/>
      <c r="CD74" s="1296"/>
      <c r="CE74" s="1296"/>
      <c r="CF74" s="1296"/>
      <c r="CG74" s="1296"/>
      <c r="CH74" s="1296"/>
      <c r="CI74" s="1296"/>
      <c r="CJ74" s="1296"/>
      <c r="CK74" s="1296"/>
      <c r="CL74" s="1296"/>
      <c r="CM74" s="1296"/>
      <c r="CN74" s="1296"/>
      <c r="CO74" s="1296"/>
      <c r="CP74" s="1296"/>
      <c r="CQ74" s="1296"/>
      <c r="CR74" s="1296"/>
      <c r="CS74" s="1296"/>
      <c r="CT74" s="1296"/>
      <c r="CU74" s="1296"/>
      <c r="CV74" s="1296"/>
      <c r="CW74" s="1296"/>
      <c r="CX74" s="1296"/>
      <c r="CY74" s="1296"/>
      <c r="CZ74" s="1296"/>
      <c r="DA74" s="1296"/>
      <c r="DB74" s="1296"/>
      <c r="DC74" s="1296"/>
    </row>
    <row r="75" spans="2:107" ht="13.2" x14ac:dyDescent="0.2">
      <c r="B75" s="376"/>
      <c r="G75" s="1301"/>
      <c r="H75" s="1301"/>
      <c r="I75" s="1291"/>
      <c r="J75" s="1291"/>
      <c r="K75" s="1297"/>
      <c r="L75" s="1297"/>
      <c r="M75" s="1297"/>
      <c r="N75" s="1297"/>
      <c r="AM75" s="385"/>
      <c r="AN75" s="1298"/>
      <c r="AO75" s="1298"/>
      <c r="AP75" s="1298"/>
      <c r="AQ75" s="1298"/>
      <c r="AR75" s="1298"/>
      <c r="AS75" s="1298"/>
      <c r="AT75" s="1298"/>
      <c r="AU75" s="1298"/>
      <c r="AV75" s="1298"/>
      <c r="AW75" s="1298"/>
      <c r="AX75" s="1298"/>
      <c r="AY75" s="1298"/>
      <c r="AZ75" s="1298"/>
      <c r="BA75" s="1298"/>
      <c r="BB75" s="1298" t="s">
        <v>606</v>
      </c>
      <c r="BC75" s="1298"/>
      <c r="BD75" s="1298"/>
      <c r="BE75" s="1298"/>
      <c r="BF75" s="1298"/>
      <c r="BG75" s="1298"/>
      <c r="BH75" s="1298"/>
      <c r="BI75" s="1298"/>
      <c r="BJ75" s="1298"/>
      <c r="BK75" s="1298"/>
      <c r="BL75" s="1298"/>
      <c r="BM75" s="1298"/>
      <c r="BN75" s="1298"/>
      <c r="BO75" s="1298"/>
      <c r="BP75" s="1296">
        <v>7.5</v>
      </c>
      <c r="BQ75" s="1296"/>
      <c r="BR75" s="1296"/>
      <c r="BS75" s="1296"/>
      <c r="BT75" s="1296"/>
      <c r="BU75" s="1296"/>
      <c r="BV75" s="1296"/>
      <c r="BW75" s="1296"/>
      <c r="BX75" s="1296">
        <v>8</v>
      </c>
      <c r="BY75" s="1296"/>
      <c r="BZ75" s="1296"/>
      <c r="CA75" s="1296"/>
      <c r="CB75" s="1296"/>
      <c r="CC75" s="1296"/>
      <c r="CD75" s="1296"/>
      <c r="CE75" s="1296"/>
      <c r="CF75" s="1296">
        <v>8.1999999999999993</v>
      </c>
      <c r="CG75" s="1296"/>
      <c r="CH75" s="1296"/>
      <c r="CI75" s="1296"/>
      <c r="CJ75" s="1296"/>
      <c r="CK75" s="1296"/>
      <c r="CL75" s="1296"/>
      <c r="CM75" s="1296"/>
      <c r="CN75" s="1296">
        <v>8.3000000000000007</v>
      </c>
      <c r="CO75" s="1296"/>
      <c r="CP75" s="1296"/>
      <c r="CQ75" s="1296"/>
      <c r="CR75" s="1296"/>
      <c r="CS75" s="1296"/>
      <c r="CT75" s="1296"/>
      <c r="CU75" s="1296"/>
      <c r="CV75" s="1296">
        <v>8.3000000000000007</v>
      </c>
      <c r="CW75" s="1296"/>
      <c r="CX75" s="1296"/>
      <c r="CY75" s="1296"/>
      <c r="CZ75" s="1296"/>
      <c r="DA75" s="1296"/>
      <c r="DB75" s="1296"/>
      <c r="DC75" s="1296"/>
    </row>
    <row r="76" spans="2:107" ht="13.2" x14ac:dyDescent="0.2">
      <c r="B76" s="376"/>
      <c r="G76" s="1301"/>
      <c r="H76" s="1301"/>
      <c r="I76" s="1291"/>
      <c r="J76" s="1291"/>
      <c r="K76" s="1297"/>
      <c r="L76" s="1297"/>
      <c r="M76" s="1297"/>
      <c r="N76" s="1297"/>
      <c r="AM76" s="385"/>
      <c r="AN76" s="1298"/>
      <c r="AO76" s="1298"/>
      <c r="AP76" s="1298"/>
      <c r="AQ76" s="1298"/>
      <c r="AR76" s="1298"/>
      <c r="AS76" s="1298"/>
      <c r="AT76" s="1298"/>
      <c r="AU76" s="1298"/>
      <c r="AV76" s="1298"/>
      <c r="AW76" s="1298"/>
      <c r="AX76" s="1298"/>
      <c r="AY76" s="1298"/>
      <c r="AZ76" s="1298"/>
      <c r="BA76" s="1298"/>
      <c r="BB76" s="1298"/>
      <c r="BC76" s="1298"/>
      <c r="BD76" s="1298"/>
      <c r="BE76" s="1298"/>
      <c r="BF76" s="1298"/>
      <c r="BG76" s="1298"/>
      <c r="BH76" s="1298"/>
      <c r="BI76" s="1298"/>
      <c r="BJ76" s="1298"/>
      <c r="BK76" s="1298"/>
      <c r="BL76" s="1298"/>
      <c r="BM76" s="1298"/>
      <c r="BN76" s="1298"/>
      <c r="BO76" s="1298"/>
      <c r="BP76" s="1296"/>
      <c r="BQ76" s="1296"/>
      <c r="BR76" s="1296"/>
      <c r="BS76" s="1296"/>
      <c r="BT76" s="1296"/>
      <c r="BU76" s="1296"/>
      <c r="BV76" s="1296"/>
      <c r="BW76" s="1296"/>
      <c r="BX76" s="1296"/>
      <c r="BY76" s="1296"/>
      <c r="BZ76" s="1296"/>
      <c r="CA76" s="1296"/>
      <c r="CB76" s="1296"/>
      <c r="CC76" s="1296"/>
      <c r="CD76" s="1296"/>
      <c r="CE76" s="1296"/>
      <c r="CF76" s="1296"/>
      <c r="CG76" s="1296"/>
      <c r="CH76" s="1296"/>
      <c r="CI76" s="1296"/>
      <c r="CJ76" s="1296"/>
      <c r="CK76" s="1296"/>
      <c r="CL76" s="1296"/>
      <c r="CM76" s="1296"/>
      <c r="CN76" s="1296"/>
      <c r="CO76" s="1296"/>
      <c r="CP76" s="1296"/>
      <c r="CQ76" s="1296"/>
      <c r="CR76" s="1296"/>
      <c r="CS76" s="1296"/>
      <c r="CT76" s="1296"/>
      <c r="CU76" s="1296"/>
      <c r="CV76" s="1296"/>
      <c r="CW76" s="1296"/>
      <c r="CX76" s="1296"/>
      <c r="CY76" s="1296"/>
      <c r="CZ76" s="1296"/>
      <c r="DA76" s="1296"/>
      <c r="DB76" s="1296"/>
      <c r="DC76" s="1296"/>
    </row>
    <row r="77" spans="2:107" ht="13.2" x14ac:dyDescent="0.2">
      <c r="B77" s="376"/>
      <c r="G77" s="1291"/>
      <c r="H77" s="1291"/>
      <c r="I77" s="1291"/>
      <c r="J77" s="1291"/>
      <c r="K77" s="1302"/>
      <c r="L77" s="1302"/>
      <c r="M77" s="1302"/>
      <c r="N77" s="1302"/>
      <c r="AN77" s="1295" t="s">
        <v>604</v>
      </c>
      <c r="AO77" s="1295"/>
      <c r="AP77" s="1295"/>
      <c r="AQ77" s="1295"/>
      <c r="AR77" s="1295"/>
      <c r="AS77" s="1295"/>
      <c r="AT77" s="1295"/>
      <c r="AU77" s="1295"/>
      <c r="AV77" s="1295"/>
      <c r="AW77" s="1295"/>
      <c r="AX77" s="1295"/>
      <c r="AY77" s="1295"/>
      <c r="AZ77" s="1295"/>
      <c r="BA77" s="1295"/>
      <c r="BB77" s="1298" t="s">
        <v>602</v>
      </c>
      <c r="BC77" s="1298"/>
      <c r="BD77" s="1298"/>
      <c r="BE77" s="1298"/>
      <c r="BF77" s="1298"/>
      <c r="BG77" s="1298"/>
      <c r="BH77" s="1298"/>
      <c r="BI77" s="1298"/>
      <c r="BJ77" s="1298"/>
      <c r="BK77" s="1298"/>
      <c r="BL77" s="1298"/>
      <c r="BM77" s="1298"/>
      <c r="BN77" s="1298"/>
      <c r="BO77" s="1298"/>
      <c r="BP77" s="1296">
        <v>19</v>
      </c>
      <c r="BQ77" s="1296"/>
      <c r="BR77" s="1296"/>
      <c r="BS77" s="1296"/>
      <c r="BT77" s="1296"/>
      <c r="BU77" s="1296"/>
      <c r="BV77" s="1296"/>
      <c r="BW77" s="1296"/>
      <c r="BX77" s="1296">
        <v>15.3</v>
      </c>
      <c r="BY77" s="1296"/>
      <c r="BZ77" s="1296"/>
      <c r="CA77" s="1296"/>
      <c r="CB77" s="1296"/>
      <c r="CC77" s="1296"/>
      <c r="CD77" s="1296"/>
      <c r="CE77" s="1296"/>
      <c r="CF77" s="1296">
        <v>14.9</v>
      </c>
      <c r="CG77" s="1296"/>
      <c r="CH77" s="1296"/>
      <c r="CI77" s="1296"/>
      <c r="CJ77" s="1296"/>
      <c r="CK77" s="1296"/>
      <c r="CL77" s="1296"/>
      <c r="CM77" s="1296"/>
      <c r="CN77" s="1296">
        <v>14.5</v>
      </c>
      <c r="CO77" s="1296"/>
      <c r="CP77" s="1296"/>
      <c r="CQ77" s="1296"/>
      <c r="CR77" s="1296"/>
      <c r="CS77" s="1296"/>
      <c r="CT77" s="1296"/>
      <c r="CU77" s="1296"/>
      <c r="CV77" s="1296">
        <v>13.3</v>
      </c>
      <c r="CW77" s="1296"/>
      <c r="CX77" s="1296"/>
      <c r="CY77" s="1296"/>
      <c r="CZ77" s="1296"/>
      <c r="DA77" s="1296"/>
      <c r="DB77" s="1296"/>
      <c r="DC77" s="1296"/>
    </row>
    <row r="78" spans="2:107" ht="13.2" x14ac:dyDescent="0.2">
      <c r="B78" s="376"/>
      <c r="G78" s="1291"/>
      <c r="H78" s="1291"/>
      <c r="I78" s="1291"/>
      <c r="J78" s="1291"/>
      <c r="K78" s="1302"/>
      <c r="L78" s="1302"/>
      <c r="M78" s="1302"/>
      <c r="N78" s="1302"/>
      <c r="AN78" s="1295"/>
      <c r="AO78" s="1295"/>
      <c r="AP78" s="1295"/>
      <c r="AQ78" s="1295"/>
      <c r="AR78" s="1295"/>
      <c r="AS78" s="1295"/>
      <c r="AT78" s="1295"/>
      <c r="AU78" s="1295"/>
      <c r="AV78" s="1295"/>
      <c r="AW78" s="1295"/>
      <c r="AX78" s="1295"/>
      <c r="AY78" s="1295"/>
      <c r="AZ78" s="1295"/>
      <c r="BA78" s="1295"/>
      <c r="BB78" s="1298"/>
      <c r="BC78" s="1298"/>
      <c r="BD78" s="1298"/>
      <c r="BE78" s="1298"/>
      <c r="BF78" s="1298"/>
      <c r="BG78" s="1298"/>
      <c r="BH78" s="1298"/>
      <c r="BI78" s="1298"/>
      <c r="BJ78" s="1298"/>
      <c r="BK78" s="1298"/>
      <c r="BL78" s="1298"/>
      <c r="BM78" s="1298"/>
      <c r="BN78" s="1298"/>
      <c r="BO78" s="1298"/>
      <c r="BP78" s="1296"/>
      <c r="BQ78" s="1296"/>
      <c r="BR78" s="1296"/>
      <c r="BS78" s="1296"/>
      <c r="BT78" s="1296"/>
      <c r="BU78" s="1296"/>
      <c r="BV78" s="1296"/>
      <c r="BW78" s="1296"/>
      <c r="BX78" s="1296"/>
      <c r="BY78" s="1296"/>
      <c r="BZ78" s="1296"/>
      <c r="CA78" s="1296"/>
      <c r="CB78" s="1296"/>
      <c r="CC78" s="1296"/>
      <c r="CD78" s="1296"/>
      <c r="CE78" s="1296"/>
      <c r="CF78" s="1296"/>
      <c r="CG78" s="1296"/>
      <c r="CH78" s="1296"/>
      <c r="CI78" s="1296"/>
      <c r="CJ78" s="1296"/>
      <c r="CK78" s="1296"/>
      <c r="CL78" s="1296"/>
      <c r="CM78" s="1296"/>
      <c r="CN78" s="1296"/>
      <c r="CO78" s="1296"/>
      <c r="CP78" s="1296"/>
      <c r="CQ78" s="1296"/>
      <c r="CR78" s="1296"/>
      <c r="CS78" s="1296"/>
      <c r="CT78" s="1296"/>
      <c r="CU78" s="1296"/>
      <c r="CV78" s="1296"/>
      <c r="CW78" s="1296"/>
      <c r="CX78" s="1296"/>
      <c r="CY78" s="1296"/>
      <c r="CZ78" s="1296"/>
      <c r="DA78" s="1296"/>
      <c r="DB78" s="1296"/>
      <c r="DC78" s="1296"/>
    </row>
    <row r="79" spans="2:107" ht="13.2" x14ac:dyDescent="0.2">
      <c r="B79" s="376"/>
      <c r="G79" s="1291"/>
      <c r="H79" s="1291"/>
      <c r="I79" s="1300"/>
      <c r="J79" s="1300"/>
      <c r="K79" s="1303"/>
      <c r="L79" s="1303"/>
      <c r="M79" s="1303"/>
      <c r="N79" s="1303"/>
      <c r="AN79" s="1295"/>
      <c r="AO79" s="1295"/>
      <c r="AP79" s="1295"/>
      <c r="AQ79" s="1295"/>
      <c r="AR79" s="1295"/>
      <c r="AS79" s="1295"/>
      <c r="AT79" s="1295"/>
      <c r="AU79" s="1295"/>
      <c r="AV79" s="1295"/>
      <c r="AW79" s="1295"/>
      <c r="AX79" s="1295"/>
      <c r="AY79" s="1295"/>
      <c r="AZ79" s="1295"/>
      <c r="BA79" s="1295"/>
      <c r="BB79" s="1298" t="s">
        <v>606</v>
      </c>
      <c r="BC79" s="1298"/>
      <c r="BD79" s="1298"/>
      <c r="BE79" s="1298"/>
      <c r="BF79" s="1298"/>
      <c r="BG79" s="1298"/>
      <c r="BH79" s="1298"/>
      <c r="BI79" s="1298"/>
      <c r="BJ79" s="1298"/>
      <c r="BK79" s="1298"/>
      <c r="BL79" s="1298"/>
      <c r="BM79" s="1298"/>
      <c r="BN79" s="1298"/>
      <c r="BO79" s="1298"/>
      <c r="BP79" s="1296">
        <v>8.5</v>
      </c>
      <c r="BQ79" s="1296"/>
      <c r="BR79" s="1296"/>
      <c r="BS79" s="1296"/>
      <c r="BT79" s="1296"/>
      <c r="BU79" s="1296"/>
      <c r="BV79" s="1296"/>
      <c r="BW79" s="1296"/>
      <c r="BX79" s="1296">
        <v>8.5</v>
      </c>
      <c r="BY79" s="1296"/>
      <c r="BZ79" s="1296"/>
      <c r="CA79" s="1296"/>
      <c r="CB79" s="1296"/>
      <c r="CC79" s="1296"/>
      <c r="CD79" s="1296"/>
      <c r="CE79" s="1296"/>
      <c r="CF79" s="1296">
        <v>8.5</v>
      </c>
      <c r="CG79" s="1296"/>
      <c r="CH79" s="1296"/>
      <c r="CI79" s="1296"/>
      <c r="CJ79" s="1296"/>
      <c r="CK79" s="1296"/>
      <c r="CL79" s="1296"/>
      <c r="CM79" s="1296"/>
      <c r="CN79" s="1296">
        <v>8.4</v>
      </c>
      <c r="CO79" s="1296"/>
      <c r="CP79" s="1296"/>
      <c r="CQ79" s="1296"/>
      <c r="CR79" s="1296"/>
      <c r="CS79" s="1296"/>
      <c r="CT79" s="1296"/>
      <c r="CU79" s="1296"/>
      <c r="CV79" s="1296">
        <v>8.4</v>
      </c>
      <c r="CW79" s="1296"/>
      <c r="CX79" s="1296"/>
      <c r="CY79" s="1296"/>
      <c r="CZ79" s="1296"/>
      <c r="DA79" s="1296"/>
      <c r="DB79" s="1296"/>
      <c r="DC79" s="1296"/>
    </row>
    <row r="80" spans="2:107" ht="13.2" x14ac:dyDescent="0.2">
      <c r="B80" s="376"/>
      <c r="G80" s="1291"/>
      <c r="H80" s="1291"/>
      <c r="I80" s="1300"/>
      <c r="J80" s="1300"/>
      <c r="K80" s="1303"/>
      <c r="L80" s="1303"/>
      <c r="M80" s="1303"/>
      <c r="N80" s="1303"/>
      <c r="AN80" s="1295"/>
      <c r="AO80" s="1295"/>
      <c r="AP80" s="1295"/>
      <c r="AQ80" s="1295"/>
      <c r="AR80" s="1295"/>
      <c r="AS80" s="1295"/>
      <c r="AT80" s="1295"/>
      <c r="AU80" s="1295"/>
      <c r="AV80" s="1295"/>
      <c r="AW80" s="1295"/>
      <c r="AX80" s="1295"/>
      <c r="AY80" s="1295"/>
      <c r="AZ80" s="1295"/>
      <c r="BA80" s="1295"/>
      <c r="BB80" s="1298"/>
      <c r="BC80" s="1298"/>
      <c r="BD80" s="1298"/>
      <c r="BE80" s="1298"/>
      <c r="BF80" s="1298"/>
      <c r="BG80" s="1298"/>
      <c r="BH80" s="1298"/>
      <c r="BI80" s="1298"/>
      <c r="BJ80" s="1298"/>
      <c r="BK80" s="1298"/>
      <c r="BL80" s="1298"/>
      <c r="BM80" s="1298"/>
      <c r="BN80" s="1298"/>
      <c r="BO80" s="1298"/>
      <c r="BP80" s="1296"/>
      <c r="BQ80" s="1296"/>
      <c r="BR80" s="1296"/>
      <c r="BS80" s="1296"/>
      <c r="BT80" s="1296"/>
      <c r="BU80" s="1296"/>
      <c r="BV80" s="1296"/>
      <c r="BW80" s="1296"/>
      <c r="BX80" s="1296"/>
      <c r="BY80" s="1296"/>
      <c r="BZ80" s="1296"/>
      <c r="CA80" s="1296"/>
      <c r="CB80" s="1296"/>
      <c r="CC80" s="1296"/>
      <c r="CD80" s="1296"/>
      <c r="CE80" s="1296"/>
      <c r="CF80" s="1296"/>
      <c r="CG80" s="1296"/>
      <c r="CH80" s="1296"/>
      <c r="CI80" s="1296"/>
      <c r="CJ80" s="1296"/>
      <c r="CK80" s="1296"/>
      <c r="CL80" s="1296"/>
      <c r="CM80" s="1296"/>
      <c r="CN80" s="1296"/>
      <c r="CO80" s="1296"/>
      <c r="CP80" s="1296"/>
      <c r="CQ80" s="1296"/>
      <c r="CR80" s="1296"/>
      <c r="CS80" s="1296"/>
      <c r="CT80" s="1296"/>
      <c r="CU80" s="1296"/>
      <c r="CV80" s="1296"/>
      <c r="CW80" s="1296"/>
      <c r="CX80" s="1296"/>
      <c r="CY80" s="1296"/>
      <c r="CZ80" s="1296"/>
      <c r="DA80" s="1296"/>
      <c r="DB80" s="1296"/>
      <c r="DC80" s="1296"/>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NFAF0C53+ZrYvM5XlHpoyZHU9yN81fVE6LVWwccdovbJ+2XM0M4+ItZe6zJaL6lZLIH+N6bZLV4CVAlApgbhDQ==" saltValue="mjFKaNFX871+fcC4noA/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RM0mNhOJpzQckZVqg0S0HrkkZu3z584nRebuBScmt3uCBSIPL3UJyoMXuAvZgVbXKYLkxPos36RfJAAjbS+dA==" saltValue="ApbUvoyE9mT4CAA8DyyL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Y5jCU1HFV1x/dQ49zackTJrtJC4NbSUKiLmu25Ny7tVIHqo3YMPe8QwfasikZ+oVCBq/uUYphfAOQug12fEaUQ==" saltValue="KrXPoYyOneSdUVx4ZPQin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132185</v>
      </c>
      <c r="E3" s="153"/>
      <c r="F3" s="154">
        <v>85042</v>
      </c>
      <c r="G3" s="155"/>
      <c r="H3" s="156"/>
    </row>
    <row r="4" spans="1:8" x14ac:dyDescent="0.2">
      <c r="A4" s="157"/>
      <c r="B4" s="158"/>
      <c r="C4" s="159"/>
      <c r="D4" s="160">
        <v>90824</v>
      </c>
      <c r="E4" s="161"/>
      <c r="F4" s="162">
        <v>50806</v>
      </c>
      <c r="G4" s="163"/>
      <c r="H4" s="164"/>
    </row>
    <row r="5" spans="1:8" x14ac:dyDescent="0.2">
      <c r="A5" s="145" t="s">
        <v>545</v>
      </c>
      <c r="B5" s="150"/>
      <c r="C5" s="151"/>
      <c r="D5" s="152">
        <v>205111</v>
      </c>
      <c r="E5" s="153"/>
      <c r="F5" s="154">
        <v>83774</v>
      </c>
      <c r="G5" s="155"/>
      <c r="H5" s="156"/>
    </row>
    <row r="6" spans="1:8" x14ac:dyDescent="0.2">
      <c r="A6" s="157"/>
      <c r="B6" s="158"/>
      <c r="C6" s="159"/>
      <c r="D6" s="160">
        <v>104823</v>
      </c>
      <c r="E6" s="161"/>
      <c r="F6" s="162">
        <v>52179</v>
      </c>
      <c r="G6" s="163"/>
      <c r="H6" s="164"/>
    </row>
    <row r="7" spans="1:8" x14ac:dyDescent="0.2">
      <c r="A7" s="145" t="s">
        <v>546</v>
      </c>
      <c r="B7" s="150"/>
      <c r="C7" s="151"/>
      <c r="D7" s="152">
        <v>237117</v>
      </c>
      <c r="E7" s="153"/>
      <c r="F7" s="154">
        <v>132981</v>
      </c>
      <c r="G7" s="155"/>
      <c r="H7" s="156"/>
    </row>
    <row r="8" spans="1:8" x14ac:dyDescent="0.2">
      <c r="A8" s="157"/>
      <c r="B8" s="158"/>
      <c r="C8" s="159"/>
      <c r="D8" s="160">
        <v>109230</v>
      </c>
      <c r="E8" s="161"/>
      <c r="F8" s="162">
        <v>56973</v>
      </c>
      <c r="G8" s="163"/>
      <c r="H8" s="164"/>
    </row>
    <row r="9" spans="1:8" x14ac:dyDescent="0.2">
      <c r="A9" s="145" t="s">
        <v>547</v>
      </c>
      <c r="B9" s="150"/>
      <c r="C9" s="151"/>
      <c r="D9" s="152">
        <v>254437</v>
      </c>
      <c r="E9" s="153"/>
      <c r="F9" s="154">
        <v>128523</v>
      </c>
      <c r="G9" s="155"/>
      <c r="H9" s="156"/>
    </row>
    <row r="10" spans="1:8" x14ac:dyDescent="0.2">
      <c r="A10" s="157"/>
      <c r="B10" s="158"/>
      <c r="C10" s="159"/>
      <c r="D10" s="160">
        <v>188498</v>
      </c>
      <c r="E10" s="161"/>
      <c r="F10" s="162">
        <v>56792</v>
      </c>
      <c r="G10" s="163"/>
      <c r="H10" s="164"/>
    </row>
    <row r="11" spans="1:8" x14ac:dyDescent="0.2">
      <c r="A11" s="145" t="s">
        <v>548</v>
      </c>
      <c r="B11" s="150"/>
      <c r="C11" s="151"/>
      <c r="D11" s="152">
        <v>166006</v>
      </c>
      <c r="E11" s="153"/>
      <c r="F11" s="154">
        <v>92919</v>
      </c>
      <c r="G11" s="155"/>
      <c r="H11" s="156"/>
    </row>
    <row r="12" spans="1:8" x14ac:dyDescent="0.2">
      <c r="A12" s="157"/>
      <c r="B12" s="158"/>
      <c r="C12" s="165"/>
      <c r="D12" s="160">
        <v>86615</v>
      </c>
      <c r="E12" s="161"/>
      <c r="F12" s="162">
        <v>54128</v>
      </c>
      <c r="G12" s="163"/>
      <c r="H12" s="164"/>
    </row>
    <row r="13" spans="1:8" x14ac:dyDescent="0.2">
      <c r="A13" s="145"/>
      <c r="B13" s="150"/>
      <c r="C13" s="166"/>
      <c r="D13" s="167">
        <v>198971</v>
      </c>
      <c r="E13" s="168"/>
      <c r="F13" s="169">
        <v>104648</v>
      </c>
      <c r="G13" s="170"/>
      <c r="H13" s="156"/>
    </row>
    <row r="14" spans="1:8" x14ac:dyDescent="0.2">
      <c r="A14" s="157"/>
      <c r="B14" s="158"/>
      <c r="C14" s="159"/>
      <c r="D14" s="160">
        <v>115998</v>
      </c>
      <c r="E14" s="161"/>
      <c r="F14" s="162">
        <v>54176</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12.23</v>
      </c>
      <c r="C19" s="171">
        <f>ROUND(VALUE(SUBSTITUTE(実質収支比率等に係る経年分析!G$48,"▲","-")),2)</f>
        <v>5.0999999999999996</v>
      </c>
      <c r="D19" s="171">
        <f>ROUND(VALUE(SUBSTITUTE(実質収支比率等に係る経年分析!H$48,"▲","-")),2)</f>
        <v>6.33</v>
      </c>
      <c r="E19" s="171">
        <f>ROUND(VALUE(SUBSTITUTE(実質収支比率等に係る経年分析!I$48,"▲","-")),2)</f>
        <v>7.37</v>
      </c>
      <c r="F19" s="171">
        <f>ROUND(VALUE(SUBSTITUTE(実質収支比率等に係る経年分析!J$48,"▲","-")),2)</f>
        <v>7.67</v>
      </c>
    </row>
    <row r="20" spans="1:11" x14ac:dyDescent="0.2">
      <c r="A20" s="171" t="s">
        <v>55</v>
      </c>
      <c r="B20" s="171">
        <f>ROUND(VALUE(SUBSTITUTE(実質収支比率等に係る経年分析!F$47,"▲","-")),2)</f>
        <v>35.090000000000003</v>
      </c>
      <c r="C20" s="171">
        <f>ROUND(VALUE(SUBSTITUTE(実質収支比率等に係る経年分析!G$47,"▲","-")),2)</f>
        <v>35.76</v>
      </c>
      <c r="D20" s="171">
        <f>ROUND(VALUE(SUBSTITUTE(実質収支比率等に係る経年分析!H$47,"▲","-")),2)</f>
        <v>33.36</v>
      </c>
      <c r="E20" s="171">
        <f>ROUND(VALUE(SUBSTITUTE(実質収支比率等に係る経年分析!I$47,"▲","-")),2)</f>
        <v>28.94</v>
      </c>
      <c r="F20" s="171">
        <f>ROUND(VALUE(SUBSTITUTE(実質収支比率等に係る経年分析!J$47,"▲","-")),2)</f>
        <v>27.71</v>
      </c>
    </row>
    <row r="21" spans="1:11" x14ac:dyDescent="0.2">
      <c r="A21" s="171" t="s">
        <v>56</v>
      </c>
      <c r="B21" s="171">
        <f>IF(ISNUMBER(VALUE(SUBSTITUTE(実質収支比率等に係る経年分析!F$49,"▲","-"))),ROUND(VALUE(SUBSTITUTE(実質収支比率等に係る経年分析!F$49,"▲","-")),2),NA())</f>
        <v>0.7</v>
      </c>
      <c r="C21" s="171">
        <f>IF(ISNUMBER(VALUE(SUBSTITUTE(実質収支比率等に係る経年分析!G$49,"▲","-"))),ROUND(VALUE(SUBSTITUTE(実質収支比率等に係る経年分析!G$49,"▲","-")),2),NA())</f>
        <v>-7.56</v>
      </c>
      <c r="D21" s="171">
        <f>IF(ISNUMBER(VALUE(SUBSTITUTE(実質収支比率等に係る経年分析!H$49,"▲","-"))),ROUND(VALUE(SUBSTITUTE(実質収支比率等に係る経年分析!H$49,"▲","-")),2),NA())</f>
        <v>-1.87</v>
      </c>
      <c r="E21" s="171">
        <f>IF(ISNUMBER(VALUE(SUBSTITUTE(実質収支比率等に係る経年分析!I$49,"▲","-"))),ROUND(VALUE(SUBSTITUTE(実質収支比率等に係る経年分析!I$49,"▲","-")),2),NA())</f>
        <v>-2.46</v>
      </c>
      <c r="F21" s="171">
        <f>IF(ISNUMBER(VALUE(SUBSTITUTE(実質収支比率等に係る経年分析!J$49,"▲","-"))),ROUND(VALUE(SUBSTITUTE(実質収支比率等に係る経年分析!J$49,"▲","-")),2),NA())</f>
        <v>0.68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病院事業会計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滝根町観光事業特別会計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0.28000000000000003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0.42</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0.45</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0.54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0.78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3.58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4.13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5.09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7.37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7.67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2732</v>
      </c>
      <c r="E42" s="173"/>
      <c r="F42" s="173"/>
      <c r="G42" s="173">
        <f>'実質公債費比率（分子）の構造'!L$52</f>
        <v>2679</v>
      </c>
      <c r="H42" s="173"/>
      <c r="I42" s="173"/>
      <c r="J42" s="173">
        <f>'実質公債費比率（分子）の構造'!M$52</f>
        <v>2607</v>
      </c>
      <c r="K42" s="173"/>
      <c r="L42" s="173"/>
      <c r="M42" s="173">
        <f>'実質公債費比率（分子）の構造'!N$52</f>
        <v>2564</v>
      </c>
      <c r="N42" s="173"/>
      <c r="O42" s="173"/>
      <c r="P42" s="173">
        <f>'実質公債費比率（分子）の構造'!O$52</f>
        <v>2668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f>'実質公債費比率（分子）の構造'!N$50</f>
        <v>2</v>
      </c>
      <c r="L44" s="173"/>
      <c r="M44" s="173"/>
      <c r="N44" s="173">
        <f>'実質公債費比率（分子）の構造'!O$50</f>
        <v>2</v>
      </c>
      <c r="O44" s="173"/>
      <c r="P44" s="173"/>
    </row>
    <row r="45" spans="1:16" x14ac:dyDescent="0.2">
      <c r="A45" s="173" t="s">
        <v>66</v>
      </c>
      <c r="B45" s="173">
        <f>'実質公債費比率（分子）の構造'!K$49</f>
        <v>192</v>
      </c>
      <c r="C45" s="173"/>
      <c r="D45" s="173"/>
      <c r="E45" s="173">
        <f>'実質公債費比率（分子）の構造'!L$49</f>
        <v>196</v>
      </c>
      <c r="F45" s="173"/>
      <c r="G45" s="173"/>
      <c r="H45" s="173">
        <f>'実質公債費比率（分子）の構造'!M$49</f>
        <v>190</v>
      </c>
      <c r="I45" s="173"/>
      <c r="J45" s="173"/>
      <c r="K45" s="173">
        <f>'実質公債費比率（分子）の構造'!N$49</f>
        <v>172</v>
      </c>
      <c r="L45" s="173"/>
      <c r="M45" s="173"/>
      <c r="N45" s="173">
        <f>'実質公債費比率（分子）の構造'!O$49</f>
        <v>95</v>
      </c>
      <c r="O45" s="173"/>
      <c r="P45" s="173"/>
    </row>
    <row r="46" spans="1:16" x14ac:dyDescent="0.2">
      <c r="A46" s="173" t="s">
        <v>67</v>
      </c>
      <c r="B46" s="173">
        <f>'実質公債費比率（分子）の構造'!K$48</f>
        <v>436</v>
      </c>
      <c r="C46" s="173"/>
      <c r="D46" s="173"/>
      <c r="E46" s="173">
        <f>'実質公債費比率（分子）の構造'!L$48</f>
        <v>430</v>
      </c>
      <c r="F46" s="173"/>
      <c r="G46" s="173"/>
      <c r="H46" s="173">
        <f>'実質公債費比率（分子）の構造'!M$48</f>
        <v>409</v>
      </c>
      <c r="I46" s="173"/>
      <c r="J46" s="173"/>
      <c r="K46" s="173">
        <f>'実質公債費比率（分子）の構造'!N$48</f>
        <v>393</v>
      </c>
      <c r="L46" s="173"/>
      <c r="M46" s="173"/>
      <c r="N46" s="173">
        <f>'実質公債費比率（分子）の構造'!O$48</f>
        <v>401</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2988</v>
      </c>
      <c r="C49" s="173"/>
      <c r="D49" s="173"/>
      <c r="E49" s="173">
        <f>'実質公債費比率（分子）の構造'!L$45</f>
        <v>2945</v>
      </c>
      <c r="F49" s="173"/>
      <c r="G49" s="173"/>
      <c r="H49" s="173">
        <f>'実質公債費比率（分子）の構造'!M$45</f>
        <v>2905</v>
      </c>
      <c r="I49" s="173"/>
      <c r="J49" s="173"/>
      <c r="K49" s="173">
        <f>'実質公債費比率（分子）の構造'!N$45</f>
        <v>2899</v>
      </c>
      <c r="L49" s="173"/>
      <c r="M49" s="173"/>
      <c r="N49" s="173">
        <f>'実質公債費比率（分子）の構造'!O$45</f>
        <v>3147</v>
      </c>
      <c r="O49" s="173"/>
      <c r="P49" s="173"/>
    </row>
    <row r="50" spans="1:16" x14ac:dyDescent="0.2">
      <c r="A50" s="173" t="s">
        <v>71</v>
      </c>
      <c r="B50" s="173" t="e">
        <f>NA()</f>
        <v>#N/A</v>
      </c>
      <c r="C50" s="173">
        <f>IF(ISNUMBER('実質公債費比率（分子）の構造'!K$53),'実質公債費比率（分子）の構造'!K$53,NA())</f>
        <v>884</v>
      </c>
      <c r="D50" s="173" t="e">
        <f>NA()</f>
        <v>#N/A</v>
      </c>
      <c r="E50" s="173" t="e">
        <f>NA()</f>
        <v>#N/A</v>
      </c>
      <c r="F50" s="173">
        <f>IF(ISNUMBER('実質公債費比率（分子）の構造'!L$53),'実質公債費比率（分子）の構造'!L$53,NA())</f>
        <v>892</v>
      </c>
      <c r="G50" s="173" t="e">
        <f>NA()</f>
        <v>#N/A</v>
      </c>
      <c r="H50" s="173" t="e">
        <f>NA()</f>
        <v>#N/A</v>
      </c>
      <c r="I50" s="173">
        <f>IF(ISNUMBER('実質公債費比率（分子）の構造'!M$53),'実質公債費比率（分子）の構造'!M$53,NA())</f>
        <v>897</v>
      </c>
      <c r="J50" s="173" t="e">
        <f>NA()</f>
        <v>#N/A</v>
      </c>
      <c r="K50" s="173" t="e">
        <f>NA()</f>
        <v>#N/A</v>
      </c>
      <c r="L50" s="173">
        <f>IF(ISNUMBER('実質公債費比率（分子）の構造'!N$53),'実質公債費比率（分子）の構造'!N$53,NA())</f>
        <v>902</v>
      </c>
      <c r="M50" s="173" t="e">
        <f>NA()</f>
        <v>#N/A</v>
      </c>
      <c r="N50" s="173" t="e">
        <f>NA()</f>
        <v>#N/A</v>
      </c>
      <c r="O50" s="173">
        <f>IF(ISNUMBER('実質公債費比率（分子）の構造'!O$53),'実質公債費比率（分子）の構造'!O$53,NA())</f>
        <v>977</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23506</v>
      </c>
      <c r="E56" s="172"/>
      <c r="F56" s="172"/>
      <c r="G56" s="172">
        <f>'将来負担比率（分子）の構造'!J$52</f>
        <v>22784</v>
      </c>
      <c r="H56" s="172"/>
      <c r="I56" s="172"/>
      <c r="J56" s="172">
        <f>'将来負担比率（分子）の構造'!K$52</f>
        <v>21656</v>
      </c>
      <c r="K56" s="172"/>
      <c r="L56" s="172"/>
      <c r="M56" s="172">
        <f>'将来負担比率（分子）の構造'!L$52</f>
        <v>21869</v>
      </c>
      <c r="N56" s="172"/>
      <c r="O56" s="172"/>
      <c r="P56" s="172">
        <f>'将来負担比率（分子）の構造'!M$52</f>
        <v>21451</v>
      </c>
    </row>
    <row r="57" spans="1:16" x14ac:dyDescent="0.2">
      <c r="A57" s="172" t="s">
        <v>42</v>
      </c>
      <c r="B57" s="172"/>
      <c r="C57" s="172"/>
      <c r="D57" s="172">
        <f>'将来負担比率（分子）の構造'!I$51</f>
        <v>582</v>
      </c>
      <c r="E57" s="172"/>
      <c r="F57" s="172"/>
      <c r="G57" s="172">
        <f>'将来負担比率（分子）の構造'!J$51</f>
        <v>518</v>
      </c>
      <c r="H57" s="172"/>
      <c r="I57" s="172"/>
      <c r="J57" s="172">
        <f>'将来負担比率（分子）の構造'!K$51</f>
        <v>457</v>
      </c>
      <c r="K57" s="172"/>
      <c r="L57" s="172"/>
      <c r="M57" s="172">
        <f>'将来負担比率（分子）の構造'!L$51</f>
        <v>408</v>
      </c>
      <c r="N57" s="172"/>
      <c r="O57" s="172"/>
      <c r="P57" s="172">
        <f>'将来負担比率（分子）の構造'!M$51</f>
        <v>366</v>
      </c>
    </row>
    <row r="58" spans="1:16" x14ac:dyDescent="0.2">
      <c r="A58" s="172" t="s">
        <v>41</v>
      </c>
      <c r="B58" s="172"/>
      <c r="C58" s="172"/>
      <c r="D58" s="172">
        <f>'将来負担比率（分子）の構造'!I$50</f>
        <v>7752</v>
      </c>
      <c r="E58" s="172"/>
      <c r="F58" s="172"/>
      <c r="G58" s="172">
        <f>'将来負担比率（分子）の構造'!J$50</f>
        <v>9127</v>
      </c>
      <c r="H58" s="172"/>
      <c r="I58" s="172"/>
      <c r="J58" s="172">
        <f>'将来負担比率（分子）の構造'!K$50</f>
        <v>8867</v>
      </c>
      <c r="K58" s="172"/>
      <c r="L58" s="172"/>
      <c r="M58" s="172">
        <f>'将来負担比率（分子）の構造'!L$50</f>
        <v>8878</v>
      </c>
      <c r="N58" s="172"/>
      <c r="O58" s="172"/>
      <c r="P58" s="172">
        <f>'将来負担比率（分子）の構造'!M$50</f>
        <v>10146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3805</v>
      </c>
      <c r="C62" s="172"/>
      <c r="D62" s="172"/>
      <c r="E62" s="172">
        <f>'将来負担比率（分子）の構造'!J$45</f>
        <v>3583</v>
      </c>
      <c r="F62" s="172"/>
      <c r="G62" s="172"/>
      <c r="H62" s="172">
        <f>'将来負担比率（分子）の構造'!K$45</f>
        <v>3427</v>
      </c>
      <c r="I62" s="172"/>
      <c r="J62" s="172"/>
      <c r="K62" s="172">
        <f>'将来負担比率（分子）の構造'!L$45</f>
        <v>3448</v>
      </c>
      <c r="L62" s="172"/>
      <c r="M62" s="172"/>
      <c r="N62" s="172">
        <f>'将来負担比率（分子）の構造'!M$45</f>
        <v>3053</v>
      </c>
      <c r="O62" s="172"/>
      <c r="P62" s="172"/>
    </row>
    <row r="63" spans="1:16" x14ac:dyDescent="0.2">
      <c r="A63" s="172" t="s">
        <v>34</v>
      </c>
      <c r="B63" s="172">
        <f>'将来負担比率（分子）の構造'!I$44</f>
        <v>1200</v>
      </c>
      <c r="C63" s="172"/>
      <c r="D63" s="172"/>
      <c r="E63" s="172">
        <f>'将来負担比率（分子）の構造'!J$44</f>
        <v>1032</v>
      </c>
      <c r="F63" s="172"/>
      <c r="G63" s="172"/>
      <c r="H63" s="172">
        <f>'将来負担比率（分子）の構造'!K$44</f>
        <v>862</v>
      </c>
      <c r="I63" s="172"/>
      <c r="J63" s="172"/>
      <c r="K63" s="172">
        <f>'将来負担比率（分子）の構造'!L$44</f>
        <v>710</v>
      </c>
      <c r="L63" s="172"/>
      <c r="M63" s="172"/>
      <c r="N63" s="172">
        <f>'将来負担比率（分子）の構造'!M$44</f>
        <v>640</v>
      </c>
      <c r="O63" s="172"/>
      <c r="P63" s="172"/>
    </row>
    <row r="64" spans="1:16" x14ac:dyDescent="0.2">
      <c r="A64" s="172" t="s">
        <v>33</v>
      </c>
      <c r="B64" s="172">
        <f>'将来負担比率（分子）の構造'!I$43</f>
        <v>6249</v>
      </c>
      <c r="C64" s="172"/>
      <c r="D64" s="172"/>
      <c r="E64" s="172">
        <f>'将来負担比率（分子）の構造'!J$43</f>
        <v>6871</v>
      </c>
      <c r="F64" s="172"/>
      <c r="G64" s="172"/>
      <c r="H64" s="172">
        <f>'将来負担比率（分子）の構造'!K$43</f>
        <v>6458</v>
      </c>
      <c r="I64" s="172"/>
      <c r="J64" s="172"/>
      <c r="K64" s="172">
        <f>'将来負担比率（分子）の構造'!L$43</f>
        <v>5981</v>
      </c>
      <c r="L64" s="172"/>
      <c r="M64" s="172"/>
      <c r="N64" s="172">
        <f>'将来負担比率（分子）の構造'!M$43</f>
        <v>5366</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f>'将来負担比率（分子）の構造'!L$42</f>
        <v>13</v>
      </c>
      <c r="L65" s="172"/>
      <c r="M65" s="172"/>
      <c r="N65" s="172">
        <f>'将来負担比率（分子）の構造'!M$42</f>
        <v>5</v>
      </c>
      <c r="O65" s="172"/>
      <c r="P65" s="172"/>
    </row>
    <row r="66" spans="1:16" x14ac:dyDescent="0.2">
      <c r="A66" s="172" t="s">
        <v>31</v>
      </c>
      <c r="B66" s="172">
        <f>'将来負担比率（分子）の構造'!I$41</f>
        <v>23952</v>
      </c>
      <c r="C66" s="172"/>
      <c r="D66" s="172"/>
      <c r="E66" s="172">
        <f>'将来負担比率（分子）の構造'!J$41</f>
        <v>22265</v>
      </c>
      <c r="F66" s="172"/>
      <c r="G66" s="172"/>
      <c r="H66" s="172">
        <f>'将来負担比率（分子）の構造'!K$41</f>
        <v>21257</v>
      </c>
      <c r="I66" s="172"/>
      <c r="J66" s="172"/>
      <c r="K66" s="172">
        <f>'将来負担比率（分子）の構造'!L$41</f>
        <v>21179</v>
      </c>
      <c r="L66" s="172"/>
      <c r="M66" s="172"/>
      <c r="N66" s="172">
        <f>'将来負担比率（分子）の構造'!M$41</f>
        <v>20082</v>
      </c>
      <c r="O66" s="172"/>
      <c r="P66" s="172"/>
    </row>
    <row r="67" spans="1:16" x14ac:dyDescent="0.2">
      <c r="A67" s="172" t="s">
        <v>75</v>
      </c>
      <c r="B67" s="172" t="e">
        <f>NA()</f>
        <v>#N/A</v>
      </c>
      <c r="C67" s="172">
        <f>IF(ISNUMBER('将来負担比率（分子）の構造'!I$53), IF('将来負担比率（分子）の構造'!I$53 &lt; 0, 0, '将来負担比率（分子）の構造'!I$53), NA())</f>
        <v>3368</v>
      </c>
      <c r="D67" s="172" t="e">
        <f>NA()</f>
        <v>#N/A</v>
      </c>
      <c r="E67" s="172" t="e">
        <f>NA()</f>
        <v>#N/A</v>
      </c>
      <c r="F67" s="172">
        <f>IF(ISNUMBER('将来負担比率（分子）の構造'!J$53), IF('将来負担比率（分子）の構造'!J$53 &lt; 0, 0, '将来負担比率（分子）の構造'!J$53), NA())</f>
        <v>1321</v>
      </c>
      <c r="G67" s="172" t="e">
        <f>NA()</f>
        <v>#N/A</v>
      </c>
      <c r="H67" s="172" t="e">
        <f>NA()</f>
        <v>#N/A</v>
      </c>
      <c r="I67" s="172">
        <f>IF(ISNUMBER('将来負担比率（分子）の構造'!K$53), IF('将来負担比率（分子）の構造'!K$53 &lt; 0, 0, '将来負担比率（分子）の構造'!K$53), NA())</f>
        <v>1024</v>
      </c>
      <c r="J67" s="172" t="e">
        <f>NA()</f>
        <v>#N/A</v>
      </c>
      <c r="K67" s="172" t="e">
        <f>NA()</f>
        <v>#N/A</v>
      </c>
      <c r="L67" s="172">
        <f>IF(ISNUMBER('将来負担比率（分子）の構造'!L$53), IF('将来負担比率（分子）の構造'!L$53 &lt; 0, 0, '将来負担比率（分子）の構造'!L$53), NA())</f>
        <v>175</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4388</v>
      </c>
      <c r="C72" s="176">
        <f>基金残高に係る経年分析!G55</f>
        <v>3897</v>
      </c>
      <c r="D72" s="176">
        <f>基金残高に係る経年分析!H55</f>
        <v>3905</v>
      </c>
    </row>
    <row r="73" spans="1:16" x14ac:dyDescent="0.2">
      <c r="A73" s="175" t="s">
        <v>78</v>
      </c>
      <c r="B73" s="176">
        <f>基金残高に係る経年分析!F56</f>
        <v>1260</v>
      </c>
      <c r="C73" s="176">
        <f>基金残高に係る経年分析!G56</f>
        <v>1182</v>
      </c>
      <c r="D73" s="176">
        <f>基金残高に係る経年分析!H56</f>
        <v>1684</v>
      </c>
    </row>
    <row r="74" spans="1:16" x14ac:dyDescent="0.2">
      <c r="A74" s="175" t="s">
        <v>79</v>
      </c>
      <c r="B74" s="176">
        <f>基金残高に係る経年分析!F57</f>
        <v>11194</v>
      </c>
      <c r="C74" s="176">
        <f>基金残高に係る経年分析!G57</f>
        <v>8633</v>
      </c>
      <c r="D74" s="176">
        <f>基金残高に係る経年分析!H57</f>
        <v>9070</v>
      </c>
    </row>
  </sheetData>
  <sheetProtection algorithmName="SHA-512" hashValue="lX3NT5FsnwChijYV78zwh4FvZQC768Vwaz/SEdG8XYf3DI8Mk1NeJ18DniceB3eY7CnMbBtxZX4DHYpnPydmqg==" saltValue="vGn/NtKnk91Do0E3tZgl9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2">
      <c r="B5" s="652" t="s">
        <v>226</v>
      </c>
      <c r="C5" s="653"/>
      <c r="D5" s="653"/>
      <c r="E5" s="653"/>
      <c r="F5" s="653"/>
      <c r="G5" s="653"/>
      <c r="H5" s="653"/>
      <c r="I5" s="653"/>
      <c r="J5" s="653"/>
      <c r="K5" s="653"/>
      <c r="L5" s="653"/>
      <c r="M5" s="653"/>
      <c r="N5" s="653"/>
      <c r="O5" s="653"/>
      <c r="P5" s="653"/>
      <c r="Q5" s="654"/>
      <c r="R5" s="655">
        <v>3823918</v>
      </c>
      <c r="S5" s="656"/>
      <c r="T5" s="656"/>
      <c r="U5" s="656"/>
      <c r="V5" s="656"/>
      <c r="W5" s="656"/>
      <c r="X5" s="656"/>
      <c r="Y5" s="657"/>
      <c r="Z5" s="658">
        <v>12.8</v>
      </c>
      <c r="AA5" s="658"/>
      <c r="AB5" s="658"/>
      <c r="AC5" s="658"/>
      <c r="AD5" s="659">
        <v>3823918</v>
      </c>
      <c r="AE5" s="659"/>
      <c r="AF5" s="659"/>
      <c r="AG5" s="659"/>
      <c r="AH5" s="659"/>
      <c r="AI5" s="659"/>
      <c r="AJ5" s="659"/>
      <c r="AK5" s="659"/>
      <c r="AL5" s="660">
        <v>28.3</v>
      </c>
      <c r="AM5" s="661"/>
      <c r="AN5" s="661"/>
      <c r="AO5" s="662"/>
      <c r="AP5" s="652" t="s">
        <v>227</v>
      </c>
      <c r="AQ5" s="653"/>
      <c r="AR5" s="653"/>
      <c r="AS5" s="653"/>
      <c r="AT5" s="653"/>
      <c r="AU5" s="653"/>
      <c r="AV5" s="653"/>
      <c r="AW5" s="653"/>
      <c r="AX5" s="653"/>
      <c r="AY5" s="653"/>
      <c r="AZ5" s="653"/>
      <c r="BA5" s="653"/>
      <c r="BB5" s="653"/>
      <c r="BC5" s="653"/>
      <c r="BD5" s="653"/>
      <c r="BE5" s="653"/>
      <c r="BF5" s="654"/>
      <c r="BG5" s="666">
        <v>3823868</v>
      </c>
      <c r="BH5" s="667"/>
      <c r="BI5" s="667"/>
      <c r="BJ5" s="667"/>
      <c r="BK5" s="667"/>
      <c r="BL5" s="667"/>
      <c r="BM5" s="667"/>
      <c r="BN5" s="668"/>
      <c r="BO5" s="669">
        <v>100</v>
      </c>
      <c r="BP5" s="669"/>
      <c r="BQ5" s="669"/>
      <c r="BR5" s="669"/>
      <c r="BS5" s="670" t="s">
        <v>127</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2">
      <c r="B6" s="663" t="s">
        <v>231</v>
      </c>
      <c r="C6" s="664"/>
      <c r="D6" s="664"/>
      <c r="E6" s="664"/>
      <c r="F6" s="664"/>
      <c r="G6" s="664"/>
      <c r="H6" s="664"/>
      <c r="I6" s="664"/>
      <c r="J6" s="664"/>
      <c r="K6" s="664"/>
      <c r="L6" s="664"/>
      <c r="M6" s="664"/>
      <c r="N6" s="664"/>
      <c r="O6" s="664"/>
      <c r="P6" s="664"/>
      <c r="Q6" s="665"/>
      <c r="R6" s="666">
        <v>285682</v>
      </c>
      <c r="S6" s="667"/>
      <c r="T6" s="667"/>
      <c r="U6" s="667"/>
      <c r="V6" s="667"/>
      <c r="W6" s="667"/>
      <c r="X6" s="667"/>
      <c r="Y6" s="668"/>
      <c r="Z6" s="669">
        <v>1</v>
      </c>
      <c r="AA6" s="669"/>
      <c r="AB6" s="669"/>
      <c r="AC6" s="669"/>
      <c r="AD6" s="670">
        <v>285682</v>
      </c>
      <c r="AE6" s="670"/>
      <c r="AF6" s="670"/>
      <c r="AG6" s="670"/>
      <c r="AH6" s="670"/>
      <c r="AI6" s="670"/>
      <c r="AJ6" s="670"/>
      <c r="AK6" s="670"/>
      <c r="AL6" s="671">
        <v>2.1</v>
      </c>
      <c r="AM6" s="672"/>
      <c r="AN6" s="672"/>
      <c r="AO6" s="673"/>
      <c r="AP6" s="663" t="s">
        <v>232</v>
      </c>
      <c r="AQ6" s="664"/>
      <c r="AR6" s="664"/>
      <c r="AS6" s="664"/>
      <c r="AT6" s="664"/>
      <c r="AU6" s="664"/>
      <c r="AV6" s="664"/>
      <c r="AW6" s="664"/>
      <c r="AX6" s="664"/>
      <c r="AY6" s="664"/>
      <c r="AZ6" s="664"/>
      <c r="BA6" s="664"/>
      <c r="BB6" s="664"/>
      <c r="BC6" s="664"/>
      <c r="BD6" s="664"/>
      <c r="BE6" s="664"/>
      <c r="BF6" s="665"/>
      <c r="BG6" s="666">
        <v>3823868</v>
      </c>
      <c r="BH6" s="667"/>
      <c r="BI6" s="667"/>
      <c r="BJ6" s="667"/>
      <c r="BK6" s="667"/>
      <c r="BL6" s="667"/>
      <c r="BM6" s="667"/>
      <c r="BN6" s="668"/>
      <c r="BO6" s="669">
        <v>100</v>
      </c>
      <c r="BP6" s="669"/>
      <c r="BQ6" s="669"/>
      <c r="BR6" s="669"/>
      <c r="BS6" s="670" t="s">
        <v>127</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185284</v>
      </c>
      <c r="CS6" s="667"/>
      <c r="CT6" s="667"/>
      <c r="CU6" s="667"/>
      <c r="CV6" s="667"/>
      <c r="CW6" s="667"/>
      <c r="CX6" s="667"/>
      <c r="CY6" s="668"/>
      <c r="CZ6" s="660">
        <v>0.7</v>
      </c>
      <c r="DA6" s="661"/>
      <c r="DB6" s="661"/>
      <c r="DC6" s="680"/>
      <c r="DD6" s="675" t="s">
        <v>127</v>
      </c>
      <c r="DE6" s="667"/>
      <c r="DF6" s="667"/>
      <c r="DG6" s="667"/>
      <c r="DH6" s="667"/>
      <c r="DI6" s="667"/>
      <c r="DJ6" s="667"/>
      <c r="DK6" s="667"/>
      <c r="DL6" s="667"/>
      <c r="DM6" s="667"/>
      <c r="DN6" s="667"/>
      <c r="DO6" s="667"/>
      <c r="DP6" s="668"/>
      <c r="DQ6" s="675">
        <v>185284</v>
      </c>
      <c r="DR6" s="667"/>
      <c r="DS6" s="667"/>
      <c r="DT6" s="667"/>
      <c r="DU6" s="667"/>
      <c r="DV6" s="667"/>
      <c r="DW6" s="667"/>
      <c r="DX6" s="667"/>
      <c r="DY6" s="667"/>
      <c r="DZ6" s="667"/>
      <c r="EA6" s="667"/>
      <c r="EB6" s="667"/>
      <c r="EC6" s="676"/>
    </row>
    <row r="7" spans="2:143" ht="11.25" customHeight="1" x14ac:dyDescent="0.2">
      <c r="B7" s="663" t="s">
        <v>234</v>
      </c>
      <c r="C7" s="664"/>
      <c r="D7" s="664"/>
      <c r="E7" s="664"/>
      <c r="F7" s="664"/>
      <c r="G7" s="664"/>
      <c r="H7" s="664"/>
      <c r="I7" s="664"/>
      <c r="J7" s="664"/>
      <c r="K7" s="664"/>
      <c r="L7" s="664"/>
      <c r="M7" s="664"/>
      <c r="N7" s="664"/>
      <c r="O7" s="664"/>
      <c r="P7" s="664"/>
      <c r="Q7" s="665"/>
      <c r="R7" s="666">
        <v>2239</v>
      </c>
      <c r="S7" s="667"/>
      <c r="T7" s="667"/>
      <c r="U7" s="667"/>
      <c r="V7" s="667"/>
      <c r="W7" s="667"/>
      <c r="X7" s="667"/>
      <c r="Y7" s="668"/>
      <c r="Z7" s="669">
        <v>0</v>
      </c>
      <c r="AA7" s="669"/>
      <c r="AB7" s="669"/>
      <c r="AC7" s="669"/>
      <c r="AD7" s="670">
        <v>2239</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1541518</v>
      </c>
      <c r="BH7" s="667"/>
      <c r="BI7" s="667"/>
      <c r="BJ7" s="667"/>
      <c r="BK7" s="667"/>
      <c r="BL7" s="667"/>
      <c r="BM7" s="667"/>
      <c r="BN7" s="668"/>
      <c r="BO7" s="669">
        <v>40.299999999999997</v>
      </c>
      <c r="BP7" s="669"/>
      <c r="BQ7" s="669"/>
      <c r="BR7" s="669"/>
      <c r="BS7" s="670" t="s">
        <v>127</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3667413</v>
      </c>
      <c r="CS7" s="667"/>
      <c r="CT7" s="667"/>
      <c r="CU7" s="667"/>
      <c r="CV7" s="667"/>
      <c r="CW7" s="667"/>
      <c r="CX7" s="667"/>
      <c r="CY7" s="668"/>
      <c r="CZ7" s="669">
        <v>14</v>
      </c>
      <c r="DA7" s="669"/>
      <c r="DB7" s="669"/>
      <c r="DC7" s="669"/>
      <c r="DD7" s="675">
        <v>689022</v>
      </c>
      <c r="DE7" s="667"/>
      <c r="DF7" s="667"/>
      <c r="DG7" s="667"/>
      <c r="DH7" s="667"/>
      <c r="DI7" s="667"/>
      <c r="DJ7" s="667"/>
      <c r="DK7" s="667"/>
      <c r="DL7" s="667"/>
      <c r="DM7" s="667"/>
      <c r="DN7" s="667"/>
      <c r="DO7" s="667"/>
      <c r="DP7" s="668"/>
      <c r="DQ7" s="675">
        <v>2650950</v>
      </c>
      <c r="DR7" s="667"/>
      <c r="DS7" s="667"/>
      <c r="DT7" s="667"/>
      <c r="DU7" s="667"/>
      <c r="DV7" s="667"/>
      <c r="DW7" s="667"/>
      <c r="DX7" s="667"/>
      <c r="DY7" s="667"/>
      <c r="DZ7" s="667"/>
      <c r="EA7" s="667"/>
      <c r="EB7" s="667"/>
      <c r="EC7" s="676"/>
    </row>
    <row r="8" spans="2:143" ht="11.25" customHeight="1" x14ac:dyDescent="0.2">
      <c r="B8" s="663" t="s">
        <v>237</v>
      </c>
      <c r="C8" s="664"/>
      <c r="D8" s="664"/>
      <c r="E8" s="664"/>
      <c r="F8" s="664"/>
      <c r="G8" s="664"/>
      <c r="H8" s="664"/>
      <c r="I8" s="664"/>
      <c r="J8" s="664"/>
      <c r="K8" s="664"/>
      <c r="L8" s="664"/>
      <c r="M8" s="664"/>
      <c r="N8" s="664"/>
      <c r="O8" s="664"/>
      <c r="P8" s="664"/>
      <c r="Q8" s="665"/>
      <c r="R8" s="666">
        <v>15529</v>
      </c>
      <c r="S8" s="667"/>
      <c r="T8" s="667"/>
      <c r="U8" s="667"/>
      <c r="V8" s="667"/>
      <c r="W8" s="667"/>
      <c r="X8" s="667"/>
      <c r="Y8" s="668"/>
      <c r="Z8" s="669">
        <v>0.1</v>
      </c>
      <c r="AA8" s="669"/>
      <c r="AB8" s="669"/>
      <c r="AC8" s="669"/>
      <c r="AD8" s="670">
        <v>15529</v>
      </c>
      <c r="AE8" s="670"/>
      <c r="AF8" s="670"/>
      <c r="AG8" s="670"/>
      <c r="AH8" s="670"/>
      <c r="AI8" s="670"/>
      <c r="AJ8" s="670"/>
      <c r="AK8" s="670"/>
      <c r="AL8" s="671">
        <v>0.1</v>
      </c>
      <c r="AM8" s="672"/>
      <c r="AN8" s="672"/>
      <c r="AO8" s="673"/>
      <c r="AP8" s="663" t="s">
        <v>238</v>
      </c>
      <c r="AQ8" s="664"/>
      <c r="AR8" s="664"/>
      <c r="AS8" s="664"/>
      <c r="AT8" s="664"/>
      <c r="AU8" s="664"/>
      <c r="AV8" s="664"/>
      <c r="AW8" s="664"/>
      <c r="AX8" s="664"/>
      <c r="AY8" s="664"/>
      <c r="AZ8" s="664"/>
      <c r="BA8" s="664"/>
      <c r="BB8" s="664"/>
      <c r="BC8" s="664"/>
      <c r="BD8" s="664"/>
      <c r="BE8" s="664"/>
      <c r="BF8" s="665"/>
      <c r="BG8" s="666">
        <v>59517</v>
      </c>
      <c r="BH8" s="667"/>
      <c r="BI8" s="667"/>
      <c r="BJ8" s="667"/>
      <c r="BK8" s="667"/>
      <c r="BL8" s="667"/>
      <c r="BM8" s="667"/>
      <c r="BN8" s="668"/>
      <c r="BO8" s="669">
        <v>1.6</v>
      </c>
      <c r="BP8" s="669"/>
      <c r="BQ8" s="669"/>
      <c r="BR8" s="669"/>
      <c r="BS8" s="670" t="s">
        <v>127</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6402804</v>
      </c>
      <c r="CS8" s="667"/>
      <c r="CT8" s="667"/>
      <c r="CU8" s="667"/>
      <c r="CV8" s="667"/>
      <c r="CW8" s="667"/>
      <c r="CX8" s="667"/>
      <c r="CY8" s="668"/>
      <c r="CZ8" s="669">
        <v>24.4</v>
      </c>
      <c r="DA8" s="669"/>
      <c r="DB8" s="669"/>
      <c r="DC8" s="669"/>
      <c r="DD8" s="675">
        <v>361575</v>
      </c>
      <c r="DE8" s="667"/>
      <c r="DF8" s="667"/>
      <c r="DG8" s="667"/>
      <c r="DH8" s="667"/>
      <c r="DI8" s="667"/>
      <c r="DJ8" s="667"/>
      <c r="DK8" s="667"/>
      <c r="DL8" s="667"/>
      <c r="DM8" s="667"/>
      <c r="DN8" s="667"/>
      <c r="DO8" s="667"/>
      <c r="DP8" s="668"/>
      <c r="DQ8" s="675">
        <v>3070662</v>
      </c>
      <c r="DR8" s="667"/>
      <c r="DS8" s="667"/>
      <c r="DT8" s="667"/>
      <c r="DU8" s="667"/>
      <c r="DV8" s="667"/>
      <c r="DW8" s="667"/>
      <c r="DX8" s="667"/>
      <c r="DY8" s="667"/>
      <c r="DZ8" s="667"/>
      <c r="EA8" s="667"/>
      <c r="EB8" s="667"/>
      <c r="EC8" s="676"/>
    </row>
    <row r="9" spans="2:143" ht="11.25" customHeight="1" x14ac:dyDescent="0.2">
      <c r="B9" s="663" t="s">
        <v>240</v>
      </c>
      <c r="C9" s="664"/>
      <c r="D9" s="664"/>
      <c r="E9" s="664"/>
      <c r="F9" s="664"/>
      <c r="G9" s="664"/>
      <c r="H9" s="664"/>
      <c r="I9" s="664"/>
      <c r="J9" s="664"/>
      <c r="K9" s="664"/>
      <c r="L9" s="664"/>
      <c r="M9" s="664"/>
      <c r="N9" s="664"/>
      <c r="O9" s="664"/>
      <c r="P9" s="664"/>
      <c r="Q9" s="665"/>
      <c r="R9" s="666">
        <v>16397</v>
      </c>
      <c r="S9" s="667"/>
      <c r="T9" s="667"/>
      <c r="U9" s="667"/>
      <c r="V9" s="667"/>
      <c r="W9" s="667"/>
      <c r="X9" s="667"/>
      <c r="Y9" s="668"/>
      <c r="Z9" s="669">
        <v>0.1</v>
      </c>
      <c r="AA9" s="669"/>
      <c r="AB9" s="669"/>
      <c r="AC9" s="669"/>
      <c r="AD9" s="670">
        <v>16397</v>
      </c>
      <c r="AE9" s="670"/>
      <c r="AF9" s="670"/>
      <c r="AG9" s="670"/>
      <c r="AH9" s="670"/>
      <c r="AI9" s="670"/>
      <c r="AJ9" s="670"/>
      <c r="AK9" s="670"/>
      <c r="AL9" s="671">
        <v>0.1</v>
      </c>
      <c r="AM9" s="672"/>
      <c r="AN9" s="672"/>
      <c r="AO9" s="673"/>
      <c r="AP9" s="663" t="s">
        <v>241</v>
      </c>
      <c r="AQ9" s="664"/>
      <c r="AR9" s="664"/>
      <c r="AS9" s="664"/>
      <c r="AT9" s="664"/>
      <c r="AU9" s="664"/>
      <c r="AV9" s="664"/>
      <c r="AW9" s="664"/>
      <c r="AX9" s="664"/>
      <c r="AY9" s="664"/>
      <c r="AZ9" s="664"/>
      <c r="BA9" s="664"/>
      <c r="BB9" s="664"/>
      <c r="BC9" s="664"/>
      <c r="BD9" s="664"/>
      <c r="BE9" s="664"/>
      <c r="BF9" s="665"/>
      <c r="BG9" s="666">
        <v>1229087</v>
      </c>
      <c r="BH9" s="667"/>
      <c r="BI9" s="667"/>
      <c r="BJ9" s="667"/>
      <c r="BK9" s="667"/>
      <c r="BL9" s="667"/>
      <c r="BM9" s="667"/>
      <c r="BN9" s="668"/>
      <c r="BO9" s="669">
        <v>32.1</v>
      </c>
      <c r="BP9" s="669"/>
      <c r="BQ9" s="669"/>
      <c r="BR9" s="669"/>
      <c r="BS9" s="670" t="s">
        <v>127</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2665062</v>
      </c>
      <c r="CS9" s="667"/>
      <c r="CT9" s="667"/>
      <c r="CU9" s="667"/>
      <c r="CV9" s="667"/>
      <c r="CW9" s="667"/>
      <c r="CX9" s="667"/>
      <c r="CY9" s="668"/>
      <c r="CZ9" s="669">
        <v>10.1</v>
      </c>
      <c r="DA9" s="669"/>
      <c r="DB9" s="669"/>
      <c r="DC9" s="669"/>
      <c r="DD9" s="675">
        <v>930561</v>
      </c>
      <c r="DE9" s="667"/>
      <c r="DF9" s="667"/>
      <c r="DG9" s="667"/>
      <c r="DH9" s="667"/>
      <c r="DI9" s="667"/>
      <c r="DJ9" s="667"/>
      <c r="DK9" s="667"/>
      <c r="DL9" s="667"/>
      <c r="DM9" s="667"/>
      <c r="DN9" s="667"/>
      <c r="DO9" s="667"/>
      <c r="DP9" s="668"/>
      <c r="DQ9" s="675">
        <v>1576262</v>
      </c>
      <c r="DR9" s="667"/>
      <c r="DS9" s="667"/>
      <c r="DT9" s="667"/>
      <c r="DU9" s="667"/>
      <c r="DV9" s="667"/>
      <c r="DW9" s="667"/>
      <c r="DX9" s="667"/>
      <c r="DY9" s="667"/>
      <c r="DZ9" s="667"/>
      <c r="EA9" s="667"/>
      <c r="EB9" s="667"/>
      <c r="EC9" s="676"/>
    </row>
    <row r="10" spans="2:143" ht="11.25" customHeight="1" x14ac:dyDescent="0.2">
      <c r="B10" s="663" t="s">
        <v>243</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86057</v>
      </c>
      <c r="BH10" s="667"/>
      <c r="BI10" s="667"/>
      <c r="BJ10" s="667"/>
      <c r="BK10" s="667"/>
      <c r="BL10" s="667"/>
      <c r="BM10" s="667"/>
      <c r="BN10" s="668"/>
      <c r="BO10" s="669">
        <v>2.2999999999999998</v>
      </c>
      <c r="BP10" s="669"/>
      <c r="BQ10" s="669"/>
      <c r="BR10" s="669"/>
      <c r="BS10" s="670" t="s">
        <v>127</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9213</v>
      </c>
      <c r="CS10" s="667"/>
      <c r="CT10" s="667"/>
      <c r="CU10" s="667"/>
      <c r="CV10" s="667"/>
      <c r="CW10" s="667"/>
      <c r="CX10" s="667"/>
      <c r="CY10" s="668"/>
      <c r="CZ10" s="669">
        <v>0</v>
      </c>
      <c r="DA10" s="669"/>
      <c r="DB10" s="669"/>
      <c r="DC10" s="669"/>
      <c r="DD10" s="675" t="s">
        <v>127</v>
      </c>
      <c r="DE10" s="667"/>
      <c r="DF10" s="667"/>
      <c r="DG10" s="667"/>
      <c r="DH10" s="667"/>
      <c r="DI10" s="667"/>
      <c r="DJ10" s="667"/>
      <c r="DK10" s="667"/>
      <c r="DL10" s="667"/>
      <c r="DM10" s="667"/>
      <c r="DN10" s="667"/>
      <c r="DO10" s="667"/>
      <c r="DP10" s="668"/>
      <c r="DQ10" s="675">
        <v>213</v>
      </c>
      <c r="DR10" s="667"/>
      <c r="DS10" s="667"/>
      <c r="DT10" s="667"/>
      <c r="DU10" s="667"/>
      <c r="DV10" s="667"/>
      <c r="DW10" s="667"/>
      <c r="DX10" s="667"/>
      <c r="DY10" s="667"/>
      <c r="DZ10" s="667"/>
      <c r="EA10" s="667"/>
      <c r="EB10" s="667"/>
      <c r="EC10" s="676"/>
    </row>
    <row r="11" spans="2:143" ht="11.25" customHeight="1" x14ac:dyDescent="0.2">
      <c r="B11" s="663" t="s">
        <v>246</v>
      </c>
      <c r="C11" s="664"/>
      <c r="D11" s="664"/>
      <c r="E11" s="664"/>
      <c r="F11" s="664"/>
      <c r="G11" s="664"/>
      <c r="H11" s="664"/>
      <c r="I11" s="664"/>
      <c r="J11" s="664"/>
      <c r="K11" s="664"/>
      <c r="L11" s="664"/>
      <c r="M11" s="664"/>
      <c r="N11" s="664"/>
      <c r="O11" s="664"/>
      <c r="P11" s="664"/>
      <c r="Q11" s="665"/>
      <c r="R11" s="666">
        <v>892858</v>
      </c>
      <c r="S11" s="667"/>
      <c r="T11" s="667"/>
      <c r="U11" s="667"/>
      <c r="V11" s="667"/>
      <c r="W11" s="667"/>
      <c r="X11" s="667"/>
      <c r="Y11" s="668"/>
      <c r="Z11" s="671">
        <v>3</v>
      </c>
      <c r="AA11" s="672"/>
      <c r="AB11" s="672"/>
      <c r="AC11" s="684"/>
      <c r="AD11" s="675">
        <v>892858</v>
      </c>
      <c r="AE11" s="667"/>
      <c r="AF11" s="667"/>
      <c r="AG11" s="667"/>
      <c r="AH11" s="667"/>
      <c r="AI11" s="667"/>
      <c r="AJ11" s="667"/>
      <c r="AK11" s="668"/>
      <c r="AL11" s="671">
        <v>6.6</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166857</v>
      </c>
      <c r="BH11" s="667"/>
      <c r="BI11" s="667"/>
      <c r="BJ11" s="667"/>
      <c r="BK11" s="667"/>
      <c r="BL11" s="667"/>
      <c r="BM11" s="667"/>
      <c r="BN11" s="668"/>
      <c r="BO11" s="669">
        <v>4.4000000000000004</v>
      </c>
      <c r="BP11" s="669"/>
      <c r="BQ11" s="669"/>
      <c r="BR11" s="669"/>
      <c r="BS11" s="670" t="s">
        <v>127</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2811144</v>
      </c>
      <c r="CS11" s="667"/>
      <c r="CT11" s="667"/>
      <c r="CU11" s="667"/>
      <c r="CV11" s="667"/>
      <c r="CW11" s="667"/>
      <c r="CX11" s="667"/>
      <c r="CY11" s="668"/>
      <c r="CZ11" s="669">
        <v>10.7</v>
      </c>
      <c r="DA11" s="669"/>
      <c r="DB11" s="669"/>
      <c r="DC11" s="669"/>
      <c r="DD11" s="675">
        <v>1690031</v>
      </c>
      <c r="DE11" s="667"/>
      <c r="DF11" s="667"/>
      <c r="DG11" s="667"/>
      <c r="DH11" s="667"/>
      <c r="DI11" s="667"/>
      <c r="DJ11" s="667"/>
      <c r="DK11" s="667"/>
      <c r="DL11" s="667"/>
      <c r="DM11" s="667"/>
      <c r="DN11" s="667"/>
      <c r="DO11" s="667"/>
      <c r="DP11" s="668"/>
      <c r="DQ11" s="675">
        <v>875660</v>
      </c>
      <c r="DR11" s="667"/>
      <c r="DS11" s="667"/>
      <c r="DT11" s="667"/>
      <c r="DU11" s="667"/>
      <c r="DV11" s="667"/>
      <c r="DW11" s="667"/>
      <c r="DX11" s="667"/>
      <c r="DY11" s="667"/>
      <c r="DZ11" s="667"/>
      <c r="EA11" s="667"/>
      <c r="EB11" s="667"/>
      <c r="EC11" s="676"/>
    </row>
    <row r="12" spans="2:143" ht="11.25" customHeight="1" x14ac:dyDescent="0.2">
      <c r="B12" s="663" t="s">
        <v>249</v>
      </c>
      <c r="C12" s="664"/>
      <c r="D12" s="664"/>
      <c r="E12" s="664"/>
      <c r="F12" s="664"/>
      <c r="G12" s="664"/>
      <c r="H12" s="664"/>
      <c r="I12" s="664"/>
      <c r="J12" s="664"/>
      <c r="K12" s="664"/>
      <c r="L12" s="664"/>
      <c r="M12" s="664"/>
      <c r="N12" s="664"/>
      <c r="O12" s="664"/>
      <c r="P12" s="664"/>
      <c r="Q12" s="665"/>
      <c r="R12" s="666" t="s">
        <v>127</v>
      </c>
      <c r="S12" s="667"/>
      <c r="T12" s="667"/>
      <c r="U12" s="667"/>
      <c r="V12" s="667"/>
      <c r="W12" s="667"/>
      <c r="X12" s="667"/>
      <c r="Y12" s="668"/>
      <c r="Z12" s="669" t="s">
        <v>127</v>
      </c>
      <c r="AA12" s="669"/>
      <c r="AB12" s="669"/>
      <c r="AC12" s="669"/>
      <c r="AD12" s="670" t="s">
        <v>127</v>
      </c>
      <c r="AE12" s="670"/>
      <c r="AF12" s="670"/>
      <c r="AG12" s="670"/>
      <c r="AH12" s="670"/>
      <c r="AI12" s="670"/>
      <c r="AJ12" s="670"/>
      <c r="AK12" s="670"/>
      <c r="AL12" s="671" t="s">
        <v>127</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1844088</v>
      </c>
      <c r="BH12" s="667"/>
      <c r="BI12" s="667"/>
      <c r="BJ12" s="667"/>
      <c r="BK12" s="667"/>
      <c r="BL12" s="667"/>
      <c r="BM12" s="667"/>
      <c r="BN12" s="668"/>
      <c r="BO12" s="669">
        <v>48.2</v>
      </c>
      <c r="BP12" s="669"/>
      <c r="BQ12" s="669"/>
      <c r="BR12" s="669"/>
      <c r="BS12" s="670" t="s">
        <v>127</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1068010</v>
      </c>
      <c r="CS12" s="667"/>
      <c r="CT12" s="667"/>
      <c r="CU12" s="667"/>
      <c r="CV12" s="667"/>
      <c r="CW12" s="667"/>
      <c r="CX12" s="667"/>
      <c r="CY12" s="668"/>
      <c r="CZ12" s="669">
        <v>4.0999999999999996</v>
      </c>
      <c r="DA12" s="669"/>
      <c r="DB12" s="669"/>
      <c r="DC12" s="669"/>
      <c r="DD12" s="675">
        <v>430242</v>
      </c>
      <c r="DE12" s="667"/>
      <c r="DF12" s="667"/>
      <c r="DG12" s="667"/>
      <c r="DH12" s="667"/>
      <c r="DI12" s="667"/>
      <c r="DJ12" s="667"/>
      <c r="DK12" s="667"/>
      <c r="DL12" s="667"/>
      <c r="DM12" s="667"/>
      <c r="DN12" s="667"/>
      <c r="DO12" s="667"/>
      <c r="DP12" s="668"/>
      <c r="DQ12" s="675">
        <v>583635</v>
      </c>
      <c r="DR12" s="667"/>
      <c r="DS12" s="667"/>
      <c r="DT12" s="667"/>
      <c r="DU12" s="667"/>
      <c r="DV12" s="667"/>
      <c r="DW12" s="667"/>
      <c r="DX12" s="667"/>
      <c r="DY12" s="667"/>
      <c r="DZ12" s="667"/>
      <c r="EA12" s="667"/>
      <c r="EB12" s="667"/>
      <c r="EC12" s="676"/>
    </row>
    <row r="13" spans="2:143" ht="11.25" customHeight="1" x14ac:dyDescent="0.2">
      <c r="B13" s="663" t="s">
        <v>252</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1825022</v>
      </c>
      <c r="BH13" s="667"/>
      <c r="BI13" s="667"/>
      <c r="BJ13" s="667"/>
      <c r="BK13" s="667"/>
      <c r="BL13" s="667"/>
      <c r="BM13" s="667"/>
      <c r="BN13" s="668"/>
      <c r="BO13" s="669">
        <v>47.7</v>
      </c>
      <c r="BP13" s="669"/>
      <c r="BQ13" s="669"/>
      <c r="BR13" s="669"/>
      <c r="BS13" s="670" t="s">
        <v>127</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2070132</v>
      </c>
      <c r="CS13" s="667"/>
      <c r="CT13" s="667"/>
      <c r="CU13" s="667"/>
      <c r="CV13" s="667"/>
      <c r="CW13" s="667"/>
      <c r="CX13" s="667"/>
      <c r="CY13" s="668"/>
      <c r="CZ13" s="669">
        <v>7.9</v>
      </c>
      <c r="DA13" s="669"/>
      <c r="DB13" s="669"/>
      <c r="DC13" s="669"/>
      <c r="DD13" s="675">
        <v>1168249</v>
      </c>
      <c r="DE13" s="667"/>
      <c r="DF13" s="667"/>
      <c r="DG13" s="667"/>
      <c r="DH13" s="667"/>
      <c r="DI13" s="667"/>
      <c r="DJ13" s="667"/>
      <c r="DK13" s="667"/>
      <c r="DL13" s="667"/>
      <c r="DM13" s="667"/>
      <c r="DN13" s="667"/>
      <c r="DO13" s="667"/>
      <c r="DP13" s="668"/>
      <c r="DQ13" s="675">
        <v>1355899</v>
      </c>
      <c r="DR13" s="667"/>
      <c r="DS13" s="667"/>
      <c r="DT13" s="667"/>
      <c r="DU13" s="667"/>
      <c r="DV13" s="667"/>
      <c r="DW13" s="667"/>
      <c r="DX13" s="667"/>
      <c r="DY13" s="667"/>
      <c r="DZ13" s="667"/>
      <c r="EA13" s="667"/>
      <c r="EB13" s="667"/>
      <c r="EC13" s="676"/>
    </row>
    <row r="14" spans="2:143" ht="11.25" customHeight="1" x14ac:dyDescent="0.2">
      <c r="B14" s="663" t="s">
        <v>255</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155415</v>
      </c>
      <c r="BH14" s="667"/>
      <c r="BI14" s="667"/>
      <c r="BJ14" s="667"/>
      <c r="BK14" s="667"/>
      <c r="BL14" s="667"/>
      <c r="BM14" s="667"/>
      <c r="BN14" s="668"/>
      <c r="BO14" s="669">
        <v>4.0999999999999996</v>
      </c>
      <c r="BP14" s="669"/>
      <c r="BQ14" s="669"/>
      <c r="BR14" s="669"/>
      <c r="BS14" s="670" t="s">
        <v>127</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1112841</v>
      </c>
      <c r="CS14" s="667"/>
      <c r="CT14" s="667"/>
      <c r="CU14" s="667"/>
      <c r="CV14" s="667"/>
      <c r="CW14" s="667"/>
      <c r="CX14" s="667"/>
      <c r="CY14" s="668"/>
      <c r="CZ14" s="669">
        <v>4.2</v>
      </c>
      <c r="DA14" s="669"/>
      <c r="DB14" s="669"/>
      <c r="DC14" s="669"/>
      <c r="DD14" s="675">
        <v>161662</v>
      </c>
      <c r="DE14" s="667"/>
      <c r="DF14" s="667"/>
      <c r="DG14" s="667"/>
      <c r="DH14" s="667"/>
      <c r="DI14" s="667"/>
      <c r="DJ14" s="667"/>
      <c r="DK14" s="667"/>
      <c r="DL14" s="667"/>
      <c r="DM14" s="667"/>
      <c r="DN14" s="667"/>
      <c r="DO14" s="667"/>
      <c r="DP14" s="668"/>
      <c r="DQ14" s="675">
        <v>966062</v>
      </c>
      <c r="DR14" s="667"/>
      <c r="DS14" s="667"/>
      <c r="DT14" s="667"/>
      <c r="DU14" s="667"/>
      <c r="DV14" s="667"/>
      <c r="DW14" s="667"/>
      <c r="DX14" s="667"/>
      <c r="DY14" s="667"/>
      <c r="DZ14" s="667"/>
      <c r="EA14" s="667"/>
      <c r="EB14" s="667"/>
      <c r="EC14" s="676"/>
    </row>
    <row r="15" spans="2:143" ht="11.25" customHeight="1" x14ac:dyDescent="0.2">
      <c r="B15" s="663" t="s">
        <v>258</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282039</v>
      </c>
      <c r="BH15" s="667"/>
      <c r="BI15" s="667"/>
      <c r="BJ15" s="667"/>
      <c r="BK15" s="667"/>
      <c r="BL15" s="667"/>
      <c r="BM15" s="667"/>
      <c r="BN15" s="668"/>
      <c r="BO15" s="669">
        <v>7.4</v>
      </c>
      <c r="BP15" s="669"/>
      <c r="BQ15" s="669"/>
      <c r="BR15" s="669"/>
      <c r="BS15" s="670" t="s">
        <v>127</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2220667</v>
      </c>
      <c r="CS15" s="667"/>
      <c r="CT15" s="667"/>
      <c r="CU15" s="667"/>
      <c r="CV15" s="667"/>
      <c r="CW15" s="667"/>
      <c r="CX15" s="667"/>
      <c r="CY15" s="668"/>
      <c r="CZ15" s="669">
        <v>8.5</v>
      </c>
      <c r="DA15" s="669"/>
      <c r="DB15" s="669"/>
      <c r="DC15" s="669"/>
      <c r="DD15" s="675">
        <v>370057</v>
      </c>
      <c r="DE15" s="667"/>
      <c r="DF15" s="667"/>
      <c r="DG15" s="667"/>
      <c r="DH15" s="667"/>
      <c r="DI15" s="667"/>
      <c r="DJ15" s="667"/>
      <c r="DK15" s="667"/>
      <c r="DL15" s="667"/>
      <c r="DM15" s="667"/>
      <c r="DN15" s="667"/>
      <c r="DO15" s="667"/>
      <c r="DP15" s="668"/>
      <c r="DQ15" s="675">
        <v>1471519</v>
      </c>
      <c r="DR15" s="667"/>
      <c r="DS15" s="667"/>
      <c r="DT15" s="667"/>
      <c r="DU15" s="667"/>
      <c r="DV15" s="667"/>
      <c r="DW15" s="667"/>
      <c r="DX15" s="667"/>
      <c r="DY15" s="667"/>
      <c r="DZ15" s="667"/>
      <c r="EA15" s="667"/>
      <c r="EB15" s="667"/>
      <c r="EC15" s="676"/>
    </row>
    <row r="16" spans="2:143" ht="11.25" customHeight="1" x14ac:dyDescent="0.2">
      <c r="B16" s="663" t="s">
        <v>261</v>
      </c>
      <c r="C16" s="664"/>
      <c r="D16" s="664"/>
      <c r="E16" s="664"/>
      <c r="F16" s="664"/>
      <c r="G16" s="664"/>
      <c r="H16" s="664"/>
      <c r="I16" s="664"/>
      <c r="J16" s="664"/>
      <c r="K16" s="664"/>
      <c r="L16" s="664"/>
      <c r="M16" s="664"/>
      <c r="N16" s="664"/>
      <c r="O16" s="664"/>
      <c r="P16" s="664"/>
      <c r="Q16" s="665"/>
      <c r="R16" s="666">
        <v>16055</v>
      </c>
      <c r="S16" s="667"/>
      <c r="T16" s="667"/>
      <c r="U16" s="667"/>
      <c r="V16" s="667"/>
      <c r="W16" s="667"/>
      <c r="X16" s="667"/>
      <c r="Y16" s="668"/>
      <c r="Z16" s="669">
        <v>0.1</v>
      </c>
      <c r="AA16" s="669"/>
      <c r="AB16" s="669"/>
      <c r="AC16" s="669"/>
      <c r="AD16" s="670">
        <v>16055</v>
      </c>
      <c r="AE16" s="670"/>
      <c r="AF16" s="670"/>
      <c r="AG16" s="670"/>
      <c r="AH16" s="670"/>
      <c r="AI16" s="670"/>
      <c r="AJ16" s="670"/>
      <c r="AK16" s="670"/>
      <c r="AL16" s="671">
        <v>0.1</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v>808</v>
      </c>
      <c r="BH16" s="667"/>
      <c r="BI16" s="667"/>
      <c r="BJ16" s="667"/>
      <c r="BK16" s="667"/>
      <c r="BL16" s="667"/>
      <c r="BM16" s="667"/>
      <c r="BN16" s="668"/>
      <c r="BO16" s="669">
        <v>0</v>
      </c>
      <c r="BP16" s="669"/>
      <c r="BQ16" s="669"/>
      <c r="BR16" s="669"/>
      <c r="BS16" s="670" t="s">
        <v>127</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917416</v>
      </c>
      <c r="CS16" s="667"/>
      <c r="CT16" s="667"/>
      <c r="CU16" s="667"/>
      <c r="CV16" s="667"/>
      <c r="CW16" s="667"/>
      <c r="CX16" s="667"/>
      <c r="CY16" s="668"/>
      <c r="CZ16" s="669">
        <v>3.5</v>
      </c>
      <c r="DA16" s="669"/>
      <c r="DB16" s="669"/>
      <c r="DC16" s="669"/>
      <c r="DD16" s="675" t="s">
        <v>127</v>
      </c>
      <c r="DE16" s="667"/>
      <c r="DF16" s="667"/>
      <c r="DG16" s="667"/>
      <c r="DH16" s="667"/>
      <c r="DI16" s="667"/>
      <c r="DJ16" s="667"/>
      <c r="DK16" s="667"/>
      <c r="DL16" s="667"/>
      <c r="DM16" s="667"/>
      <c r="DN16" s="667"/>
      <c r="DO16" s="667"/>
      <c r="DP16" s="668"/>
      <c r="DQ16" s="675">
        <v>14169</v>
      </c>
      <c r="DR16" s="667"/>
      <c r="DS16" s="667"/>
      <c r="DT16" s="667"/>
      <c r="DU16" s="667"/>
      <c r="DV16" s="667"/>
      <c r="DW16" s="667"/>
      <c r="DX16" s="667"/>
      <c r="DY16" s="667"/>
      <c r="DZ16" s="667"/>
      <c r="EA16" s="667"/>
      <c r="EB16" s="667"/>
      <c r="EC16" s="676"/>
    </row>
    <row r="17" spans="2:133" ht="11.25" customHeight="1" x14ac:dyDescent="0.2">
      <c r="B17" s="663" t="s">
        <v>264</v>
      </c>
      <c r="C17" s="664"/>
      <c r="D17" s="664"/>
      <c r="E17" s="664"/>
      <c r="F17" s="664"/>
      <c r="G17" s="664"/>
      <c r="H17" s="664"/>
      <c r="I17" s="664"/>
      <c r="J17" s="664"/>
      <c r="K17" s="664"/>
      <c r="L17" s="664"/>
      <c r="M17" s="664"/>
      <c r="N17" s="664"/>
      <c r="O17" s="664"/>
      <c r="P17" s="664"/>
      <c r="Q17" s="665"/>
      <c r="R17" s="666">
        <v>63696</v>
      </c>
      <c r="S17" s="667"/>
      <c r="T17" s="667"/>
      <c r="U17" s="667"/>
      <c r="V17" s="667"/>
      <c r="W17" s="667"/>
      <c r="X17" s="667"/>
      <c r="Y17" s="668"/>
      <c r="Z17" s="669">
        <v>0.2</v>
      </c>
      <c r="AA17" s="669"/>
      <c r="AB17" s="669"/>
      <c r="AC17" s="669"/>
      <c r="AD17" s="670">
        <v>63696</v>
      </c>
      <c r="AE17" s="670"/>
      <c r="AF17" s="670"/>
      <c r="AG17" s="670"/>
      <c r="AH17" s="670"/>
      <c r="AI17" s="670"/>
      <c r="AJ17" s="670"/>
      <c r="AK17" s="670"/>
      <c r="AL17" s="671">
        <v>0.5</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3147140</v>
      </c>
      <c r="CS17" s="667"/>
      <c r="CT17" s="667"/>
      <c r="CU17" s="667"/>
      <c r="CV17" s="667"/>
      <c r="CW17" s="667"/>
      <c r="CX17" s="667"/>
      <c r="CY17" s="668"/>
      <c r="CZ17" s="669">
        <v>12</v>
      </c>
      <c r="DA17" s="669"/>
      <c r="DB17" s="669"/>
      <c r="DC17" s="669"/>
      <c r="DD17" s="675" t="s">
        <v>127</v>
      </c>
      <c r="DE17" s="667"/>
      <c r="DF17" s="667"/>
      <c r="DG17" s="667"/>
      <c r="DH17" s="667"/>
      <c r="DI17" s="667"/>
      <c r="DJ17" s="667"/>
      <c r="DK17" s="667"/>
      <c r="DL17" s="667"/>
      <c r="DM17" s="667"/>
      <c r="DN17" s="667"/>
      <c r="DO17" s="667"/>
      <c r="DP17" s="668"/>
      <c r="DQ17" s="675">
        <v>3096074</v>
      </c>
      <c r="DR17" s="667"/>
      <c r="DS17" s="667"/>
      <c r="DT17" s="667"/>
      <c r="DU17" s="667"/>
      <c r="DV17" s="667"/>
      <c r="DW17" s="667"/>
      <c r="DX17" s="667"/>
      <c r="DY17" s="667"/>
      <c r="DZ17" s="667"/>
      <c r="EA17" s="667"/>
      <c r="EB17" s="667"/>
      <c r="EC17" s="676"/>
    </row>
    <row r="18" spans="2:133" ht="11.25" customHeight="1" x14ac:dyDescent="0.2">
      <c r="B18" s="663" t="s">
        <v>267</v>
      </c>
      <c r="C18" s="664"/>
      <c r="D18" s="664"/>
      <c r="E18" s="664"/>
      <c r="F18" s="664"/>
      <c r="G18" s="664"/>
      <c r="H18" s="664"/>
      <c r="I18" s="664"/>
      <c r="J18" s="664"/>
      <c r="K18" s="664"/>
      <c r="L18" s="664"/>
      <c r="M18" s="664"/>
      <c r="N18" s="664"/>
      <c r="O18" s="664"/>
      <c r="P18" s="664"/>
      <c r="Q18" s="665"/>
      <c r="R18" s="666">
        <v>77959</v>
      </c>
      <c r="S18" s="667"/>
      <c r="T18" s="667"/>
      <c r="U18" s="667"/>
      <c r="V18" s="667"/>
      <c r="W18" s="667"/>
      <c r="X18" s="667"/>
      <c r="Y18" s="668"/>
      <c r="Z18" s="669">
        <v>0.3</v>
      </c>
      <c r="AA18" s="669"/>
      <c r="AB18" s="669"/>
      <c r="AC18" s="669"/>
      <c r="AD18" s="670">
        <v>77959</v>
      </c>
      <c r="AE18" s="670"/>
      <c r="AF18" s="670"/>
      <c r="AG18" s="670"/>
      <c r="AH18" s="670"/>
      <c r="AI18" s="670"/>
      <c r="AJ18" s="670"/>
      <c r="AK18" s="670"/>
      <c r="AL18" s="671">
        <v>0.60000002384185791</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270</v>
      </c>
      <c r="C19" s="664"/>
      <c r="D19" s="664"/>
      <c r="E19" s="664"/>
      <c r="F19" s="664"/>
      <c r="G19" s="664"/>
      <c r="H19" s="664"/>
      <c r="I19" s="664"/>
      <c r="J19" s="664"/>
      <c r="K19" s="664"/>
      <c r="L19" s="664"/>
      <c r="M19" s="664"/>
      <c r="N19" s="664"/>
      <c r="O19" s="664"/>
      <c r="P19" s="664"/>
      <c r="Q19" s="665"/>
      <c r="R19" s="666">
        <v>18845</v>
      </c>
      <c r="S19" s="667"/>
      <c r="T19" s="667"/>
      <c r="U19" s="667"/>
      <c r="V19" s="667"/>
      <c r="W19" s="667"/>
      <c r="X19" s="667"/>
      <c r="Y19" s="668"/>
      <c r="Z19" s="669">
        <v>0.1</v>
      </c>
      <c r="AA19" s="669"/>
      <c r="AB19" s="669"/>
      <c r="AC19" s="669"/>
      <c r="AD19" s="670">
        <v>18845</v>
      </c>
      <c r="AE19" s="670"/>
      <c r="AF19" s="670"/>
      <c r="AG19" s="670"/>
      <c r="AH19" s="670"/>
      <c r="AI19" s="670"/>
      <c r="AJ19" s="670"/>
      <c r="AK19" s="670"/>
      <c r="AL19" s="671">
        <v>0.1</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50</v>
      </c>
      <c r="BH19" s="667"/>
      <c r="BI19" s="667"/>
      <c r="BJ19" s="667"/>
      <c r="BK19" s="667"/>
      <c r="BL19" s="667"/>
      <c r="BM19" s="667"/>
      <c r="BN19" s="668"/>
      <c r="BO19" s="669">
        <v>0</v>
      </c>
      <c r="BP19" s="669"/>
      <c r="BQ19" s="669"/>
      <c r="BR19" s="669"/>
      <c r="BS19" s="670" t="s">
        <v>127</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273</v>
      </c>
      <c r="C20" s="664"/>
      <c r="D20" s="664"/>
      <c r="E20" s="664"/>
      <c r="F20" s="664"/>
      <c r="G20" s="664"/>
      <c r="H20" s="664"/>
      <c r="I20" s="664"/>
      <c r="J20" s="664"/>
      <c r="K20" s="664"/>
      <c r="L20" s="664"/>
      <c r="M20" s="664"/>
      <c r="N20" s="664"/>
      <c r="O20" s="664"/>
      <c r="P20" s="664"/>
      <c r="Q20" s="665"/>
      <c r="R20" s="666">
        <v>4633</v>
      </c>
      <c r="S20" s="667"/>
      <c r="T20" s="667"/>
      <c r="U20" s="667"/>
      <c r="V20" s="667"/>
      <c r="W20" s="667"/>
      <c r="X20" s="667"/>
      <c r="Y20" s="668"/>
      <c r="Z20" s="669">
        <v>0</v>
      </c>
      <c r="AA20" s="669"/>
      <c r="AB20" s="669"/>
      <c r="AC20" s="669"/>
      <c r="AD20" s="670">
        <v>4633</v>
      </c>
      <c r="AE20" s="670"/>
      <c r="AF20" s="670"/>
      <c r="AG20" s="670"/>
      <c r="AH20" s="670"/>
      <c r="AI20" s="670"/>
      <c r="AJ20" s="670"/>
      <c r="AK20" s="670"/>
      <c r="AL20" s="671">
        <v>0</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50</v>
      </c>
      <c r="BH20" s="667"/>
      <c r="BI20" s="667"/>
      <c r="BJ20" s="667"/>
      <c r="BK20" s="667"/>
      <c r="BL20" s="667"/>
      <c r="BM20" s="667"/>
      <c r="BN20" s="668"/>
      <c r="BO20" s="669">
        <v>0</v>
      </c>
      <c r="BP20" s="669"/>
      <c r="BQ20" s="669"/>
      <c r="BR20" s="669"/>
      <c r="BS20" s="670" t="s">
        <v>127</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26277126</v>
      </c>
      <c r="CS20" s="667"/>
      <c r="CT20" s="667"/>
      <c r="CU20" s="667"/>
      <c r="CV20" s="667"/>
      <c r="CW20" s="667"/>
      <c r="CX20" s="667"/>
      <c r="CY20" s="668"/>
      <c r="CZ20" s="669">
        <v>100</v>
      </c>
      <c r="DA20" s="669"/>
      <c r="DB20" s="669"/>
      <c r="DC20" s="669"/>
      <c r="DD20" s="675">
        <v>5801399</v>
      </c>
      <c r="DE20" s="667"/>
      <c r="DF20" s="667"/>
      <c r="DG20" s="667"/>
      <c r="DH20" s="667"/>
      <c r="DI20" s="667"/>
      <c r="DJ20" s="667"/>
      <c r="DK20" s="667"/>
      <c r="DL20" s="667"/>
      <c r="DM20" s="667"/>
      <c r="DN20" s="667"/>
      <c r="DO20" s="667"/>
      <c r="DP20" s="668"/>
      <c r="DQ20" s="675">
        <v>15846389</v>
      </c>
      <c r="DR20" s="667"/>
      <c r="DS20" s="667"/>
      <c r="DT20" s="667"/>
      <c r="DU20" s="667"/>
      <c r="DV20" s="667"/>
      <c r="DW20" s="667"/>
      <c r="DX20" s="667"/>
      <c r="DY20" s="667"/>
      <c r="DZ20" s="667"/>
      <c r="EA20" s="667"/>
      <c r="EB20" s="667"/>
      <c r="EC20" s="676"/>
    </row>
    <row r="21" spans="2:133" ht="11.25" customHeight="1" x14ac:dyDescent="0.2">
      <c r="B21" s="663" t="s">
        <v>276</v>
      </c>
      <c r="C21" s="664"/>
      <c r="D21" s="664"/>
      <c r="E21" s="664"/>
      <c r="F21" s="664"/>
      <c r="G21" s="664"/>
      <c r="H21" s="664"/>
      <c r="I21" s="664"/>
      <c r="J21" s="664"/>
      <c r="K21" s="664"/>
      <c r="L21" s="664"/>
      <c r="M21" s="664"/>
      <c r="N21" s="664"/>
      <c r="O21" s="664"/>
      <c r="P21" s="664"/>
      <c r="Q21" s="665"/>
      <c r="R21" s="666">
        <v>2320</v>
      </c>
      <c r="S21" s="667"/>
      <c r="T21" s="667"/>
      <c r="U21" s="667"/>
      <c r="V21" s="667"/>
      <c r="W21" s="667"/>
      <c r="X21" s="667"/>
      <c r="Y21" s="668"/>
      <c r="Z21" s="669">
        <v>0</v>
      </c>
      <c r="AA21" s="669"/>
      <c r="AB21" s="669"/>
      <c r="AC21" s="669"/>
      <c r="AD21" s="670">
        <v>2320</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50</v>
      </c>
      <c r="BH21" s="667"/>
      <c r="BI21" s="667"/>
      <c r="BJ21" s="667"/>
      <c r="BK21" s="667"/>
      <c r="BL21" s="667"/>
      <c r="BM21" s="667"/>
      <c r="BN21" s="668"/>
      <c r="BO21" s="669">
        <v>0</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278</v>
      </c>
      <c r="C22" s="705"/>
      <c r="D22" s="705"/>
      <c r="E22" s="705"/>
      <c r="F22" s="705"/>
      <c r="G22" s="705"/>
      <c r="H22" s="705"/>
      <c r="I22" s="705"/>
      <c r="J22" s="705"/>
      <c r="K22" s="705"/>
      <c r="L22" s="705"/>
      <c r="M22" s="705"/>
      <c r="N22" s="705"/>
      <c r="O22" s="705"/>
      <c r="P22" s="705"/>
      <c r="Q22" s="706"/>
      <c r="R22" s="666">
        <v>52161</v>
      </c>
      <c r="S22" s="667"/>
      <c r="T22" s="667"/>
      <c r="U22" s="667"/>
      <c r="V22" s="667"/>
      <c r="W22" s="667"/>
      <c r="X22" s="667"/>
      <c r="Y22" s="668"/>
      <c r="Z22" s="669">
        <v>0.2</v>
      </c>
      <c r="AA22" s="669"/>
      <c r="AB22" s="669"/>
      <c r="AC22" s="669"/>
      <c r="AD22" s="670">
        <v>52161</v>
      </c>
      <c r="AE22" s="670"/>
      <c r="AF22" s="670"/>
      <c r="AG22" s="670"/>
      <c r="AH22" s="670"/>
      <c r="AI22" s="670"/>
      <c r="AJ22" s="670"/>
      <c r="AK22" s="670"/>
      <c r="AL22" s="671">
        <v>0.40000000596046448</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281</v>
      </c>
      <c r="C23" s="664"/>
      <c r="D23" s="664"/>
      <c r="E23" s="664"/>
      <c r="F23" s="664"/>
      <c r="G23" s="664"/>
      <c r="H23" s="664"/>
      <c r="I23" s="664"/>
      <c r="J23" s="664"/>
      <c r="K23" s="664"/>
      <c r="L23" s="664"/>
      <c r="M23" s="664"/>
      <c r="N23" s="664"/>
      <c r="O23" s="664"/>
      <c r="P23" s="664"/>
      <c r="Q23" s="665"/>
      <c r="R23" s="666">
        <v>10637280</v>
      </c>
      <c r="S23" s="667"/>
      <c r="T23" s="667"/>
      <c r="U23" s="667"/>
      <c r="V23" s="667"/>
      <c r="W23" s="667"/>
      <c r="X23" s="667"/>
      <c r="Y23" s="668"/>
      <c r="Z23" s="669">
        <v>35.5</v>
      </c>
      <c r="AA23" s="669"/>
      <c r="AB23" s="669"/>
      <c r="AC23" s="669"/>
      <c r="AD23" s="670">
        <v>8301269</v>
      </c>
      <c r="AE23" s="670"/>
      <c r="AF23" s="670"/>
      <c r="AG23" s="670"/>
      <c r="AH23" s="670"/>
      <c r="AI23" s="670"/>
      <c r="AJ23" s="670"/>
      <c r="AK23" s="670"/>
      <c r="AL23" s="671">
        <v>61.5</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2">
      <c r="B24" s="663" t="s">
        <v>288</v>
      </c>
      <c r="C24" s="664"/>
      <c r="D24" s="664"/>
      <c r="E24" s="664"/>
      <c r="F24" s="664"/>
      <c r="G24" s="664"/>
      <c r="H24" s="664"/>
      <c r="I24" s="664"/>
      <c r="J24" s="664"/>
      <c r="K24" s="664"/>
      <c r="L24" s="664"/>
      <c r="M24" s="664"/>
      <c r="N24" s="664"/>
      <c r="O24" s="664"/>
      <c r="P24" s="664"/>
      <c r="Q24" s="665"/>
      <c r="R24" s="666">
        <v>8301269</v>
      </c>
      <c r="S24" s="667"/>
      <c r="T24" s="667"/>
      <c r="U24" s="667"/>
      <c r="V24" s="667"/>
      <c r="W24" s="667"/>
      <c r="X24" s="667"/>
      <c r="Y24" s="668"/>
      <c r="Z24" s="669">
        <v>27.7</v>
      </c>
      <c r="AA24" s="669"/>
      <c r="AB24" s="669"/>
      <c r="AC24" s="669"/>
      <c r="AD24" s="670">
        <v>8301269</v>
      </c>
      <c r="AE24" s="670"/>
      <c r="AF24" s="670"/>
      <c r="AG24" s="670"/>
      <c r="AH24" s="670"/>
      <c r="AI24" s="670"/>
      <c r="AJ24" s="670"/>
      <c r="AK24" s="670"/>
      <c r="AL24" s="671">
        <v>61.5</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8698645</v>
      </c>
      <c r="CS24" s="656"/>
      <c r="CT24" s="656"/>
      <c r="CU24" s="656"/>
      <c r="CV24" s="656"/>
      <c r="CW24" s="656"/>
      <c r="CX24" s="656"/>
      <c r="CY24" s="657"/>
      <c r="CZ24" s="660">
        <v>33.1</v>
      </c>
      <c r="DA24" s="661"/>
      <c r="DB24" s="661"/>
      <c r="DC24" s="680"/>
      <c r="DD24" s="707">
        <v>6678235</v>
      </c>
      <c r="DE24" s="656"/>
      <c r="DF24" s="656"/>
      <c r="DG24" s="656"/>
      <c r="DH24" s="656"/>
      <c r="DI24" s="656"/>
      <c r="DJ24" s="656"/>
      <c r="DK24" s="657"/>
      <c r="DL24" s="707">
        <v>6650732</v>
      </c>
      <c r="DM24" s="656"/>
      <c r="DN24" s="656"/>
      <c r="DO24" s="656"/>
      <c r="DP24" s="656"/>
      <c r="DQ24" s="656"/>
      <c r="DR24" s="656"/>
      <c r="DS24" s="656"/>
      <c r="DT24" s="656"/>
      <c r="DU24" s="656"/>
      <c r="DV24" s="657"/>
      <c r="DW24" s="660">
        <v>47.3</v>
      </c>
      <c r="DX24" s="661"/>
      <c r="DY24" s="661"/>
      <c r="DZ24" s="661"/>
      <c r="EA24" s="661"/>
      <c r="EB24" s="661"/>
      <c r="EC24" s="662"/>
    </row>
    <row r="25" spans="2:133" ht="11.25" customHeight="1" x14ac:dyDescent="0.2">
      <c r="B25" s="663" t="s">
        <v>291</v>
      </c>
      <c r="C25" s="664"/>
      <c r="D25" s="664"/>
      <c r="E25" s="664"/>
      <c r="F25" s="664"/>
      <c r="G25" s="664"/>
      <c r="H25" s="664"/>
      <c r="I25" s="664"/>
      <c r="J25" s="664"/>
      <c r="K25" s="664"/>
      <c r="L25" s="664"/>
      <c r="M25" s="664"/>
      <c r="N25" s="664"/>
      <c r="O25" s="664"/>
      <c r="P25" s="664"/>
      <c r="Q25" s="665"/>
      <c r="R25" s="666">
        <v>677730</v>
      </c>
      <c r="S25" s="667"/>
      <c r="T25" s="667"/>
      <c r="U25" s="667"/>
      <c r="V25" s="667"/>
      <c r="W25" s="667"/>
      <c r="X25" s="667"/>
      <c r="Y25" s="668"/>
      <c r="Z25" s="669">
        <v>2.2999999999999998</v>
      </c>
      <c r="AA25" s="669"/>
      <c r="AB25" s="669"/>
      <c r="AC25" s="669"/>
      <c r="AD25" s="670" t="s">
        <v>127</v>
      </c>
      <c r="AE25" s="670"/>
      <c r="AF25" s="670"/>
      <c r="AG25" s="670"/>
      <c r="AH25" s="670"/>
      <c r="AI25" s="670"/>
      <c r="AJ25" s="670"/>
      <c r="AK25" s="670"/>
      <c r="AL25" s="671" t="s">
        <v>127</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3079382</v>
      </c>
      <c r="CS25" s="700"/>
      <c r="CT25" s="700"/>
      <c r="CU25" s="700"/>
      <c r="CV25" s="700"/>
      <c r="CW25" s="700"/>
      <c r="CX25" s="700"/>
      <c r="CY25" s="701"/>
      <c r="CZ25" s="671">
        <v>11.7</v>
      </c>
      <c r="DA25" s="702"/>
      <c r="DB25" s="702"/>
      <c r="DC25" s="708"/>
      <c r="DD25" s="675">
        <v>2847642</v>
      </c>
      <c r="DE25" s="700"/>
      <c r="DF25" s="700"/>
      <c r="DG25" s="700"/>
      <c r="DH25" s="700"/>
      <c r="DI25" s="700"/>
      <c r="DJ25" s="700"/>
      <c r="DK25" s="701"/>
      <c r="DL25" s="675">
        <v>2821233</v>
      </c>
      <c r="DM25" s="700"/>
      <c r="DN25" s="700"/>
      <c r="DO25" s="700"/>
      <c r="DP25" s="700"/>
      <c r="DQ25" s="700"/>
      <c r="DR25" s="700"/>
      <c r="DS25" s="700"/>
      <c r="DT25" s="700"/>
      <c r="DU25" s="700"/>
      <c r="DV25" s="701"/>
      <c r="DW25" s="671">
        <v>20</v>
      </c>
      <c r="DX25" s="702"/>
      <c r="DY25" s="702"/>
      <c r="DZ25" s="702"/>
      <c r="EA25" s="702"/>
      <c r="EB25" s="702"/>
      <c r="EC25" s="703"/>
    </row>
    <row r="26" spans="2:133" ht="11.25" customHeight="1" x14ac:dyDescent="0.2">
      <c r="B26" s="663" t="s">
        <v>294</v>
      </c>
      <c r="C26" s="664"/>
      <c r="D26" s="664"/>
      <c r="E26" s="664"/>
      <c r="F26" s="664"/>
      <c r="G26" s="664"/>
      <c r="H26" s="664"/>
      <c r="I26" s="664"/>
      <c r="J26" s="664"/>
      <c r="K26" s="664"/>
      <c r="L26" s="664"/>
      <c r="M26" s="664"/>
      <c r="N26" s="664"/>
      <c r="O26" s="664"/>
      <c r="P26" s="664"/>
      <c r="Q26" s="665"/>
      <c r="R26" s="666">
        <v>1658281</v>
      </c>
      <c r="S26" s="667"/>
      <c r="T26" s="667"/>
      <c r="U26" s="667"/>
      <c r="V26" s="667"/>
      <c r="W26" s="667"/>
      <c r="X26" s="667"/>
      <c r="Y26" s="668"/>
      <c r="Z26" s="669">
        <v>5.5</v>
      </c>
      <c r="AA26" s="669"/>
      <c r="AB26" s="669"/>
      <c r="AC26" s="669"/>
      <c r="AD26" s="670" t="s">
        <v>127</v>
      </c>
      <c r="AE26" s="670"/>
      <c r="AF26" s="670"/>
      <c r="AG26" s="670"/>
      <c r="AH26" s="670"/>
      <c r="AI26" s="670"/>
      <c r="AJ26" s="670"/>
      <c r="AK26" s="670"/>
      <c r="AL26" s="671" t="s">
        <v>127</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1753357</v>
      </c>
      <c r="CS26" s="667"/>
      <c r="CT26" s="667"/>
      <c r="CU26" s="667"/>
      <c r="CV26" s="667"/>
      <c r="CW26" s="667"/>
      <c r="CX26" s="667"/>
      <c r="CY26" s="668"/>
      <c r="CZ26" s="671">
        <v>6.7</v>
      </c>
      <c r="DA26" s="702"/>
      <c r="DB26" s="702"/>
      <c r="DC26" s="708"/>
      <c r="DD26" s="675">
        <v>1590172</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2">
      <c r="B27" s="663" t="s">
        <v>297</v>
      </c>
      <c r="C27" s="664"/>
      <c r="D27" s="664"/>
      <c r="E27" s="664"/>
      <c r="F27" s="664"/>
      <c r="G27" s="664"/>
      <c r="H27" s="664"/>
      <c r="I27" s="664"/>
      <c r="J27" s="664"/>
      <c r="K27" s="664"/>
      <c r="L27" s="664"/>
      <c r="M27" s="664"/>
      <c r="N27" s="664"/>
      <c r="O27" s="664"/>
      <c r="P27" s="664"/>
      <c r="Q27" s="665"/>
      <c r="R27" s="666">
        <v>15831613</v>
      </c>
      <c r="S27" s="667"/>
      <c r="T27" s="667"/>
      <c r="U27" s="667"/>
      <c r="V27" s="667"/>
      <c r="W27" s="667"/>
      <c r="X27" s="667"/>
      <c r="Y27" s="668"/>
      <c r="Z27" s="669">
        <v>52.8</v>
      </c>
      <c r="AA27" s="669"/>
      <c r="AB27" s="669"/>
      <c r="AC27" s="669"/>
      <c r="AD27" s="670">
        <v>13495602</v>
      </c>
      <c r="AE27" s="670"/>
      <c r="AF27" s="670"/>
      <c r="AG27" s="670"/>
      <c r="AH27" s="670"/>
      <c r="AI27" s="670"/>
      <c r="AJ27" s="670"/>
      <c r="AK27" s="670"/>
      <c r="AL27" s="671">
        <v>100</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3823918</v>
      </c>
      <c r="BH27" s="667"/>
      <c r="BI27" s="667"/>
      <c r="BJ27" s="667"/>
      <c r="BK27" s="667"/>
      <c r="BL27" s="667"/>
      <c r="BM27" s="667"/>
      <c r="BN27" s="668"/>
      <c r="BO27" s="669">
        <v>100</v>
      </c>
      <c r="BP27" s="669"/>
      <c r="BQ27" s="669"/>
      <c r="BR27" s="669"/>
      <c r="BS27" s="670" t="s">
        <v>127</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2472123</v>
      </c>
      <c r="CS27" s="700"/>
      <c r="CT27" s="700"/>
      <c r="CU27" s="700"/>
      <c r="CV27" s="700"/>
      <c r="CW27" s="700"/>
      <c r="CX27" s="700"/>
      <c r="CY27" s="701"/>
      <c r="CZ27" s="671">
        <v>9.4</v>
      </c>
      <c r="DA27" s="702"/>
      <c r="DB27" s="702"/>
      <c r="DC27" s="708"/>
      <c r="DD27" s="675">
        <v>734519</v>
      </c>
      <c r="DE27" s="700"/>
      <c r="DF27" s="700"/>
      <c r="DG27" s="700"/>
      <c r="DH27" s="700"/>
      <c r="DI27" s="700"/>
      <c r="DJ27" s="700"/>
      <c r="DK27" s="701"/>
      <c r="DL27" s="675">
        <v>733425</v>
      </c>
      <c r="DM27" s="700"/>
      <c r="DN27" s="700"/>
      <c r="DO27" s="700"/>
      <c r="DP27" s="700"/>
      <c r="DQ27" s="700"/>
      <c r="DR27" s="700"/>
      <c r="DS27" s="700"/>
      <c r="DT27" s="700"/>
      <c r="DU27" s="700"/>
      <c r="DV27" s="701"/>
      <c r="DW27" s="671">
        <v>5.2</v>
      </c>
      <c r="DX27" s="702"/>
      <c r="DY27" s="702"/>
      <c r="DZ27" s="702"/>
      <c r="EA27" s="702"/>
      <c r="EB27" s="702"/>
      <c r="EC27" s="703"/>
    </row>
    <row r="28" spans="2:133" ht="11.25" customHeight="1" x14ac:dyDescent="0.2">
      <c r="B28" s="663" t="s">
        <v>300</v>
      </c>
      <c r="C28" s="664"/>
      <c r="D28" s="664"/>
      <c r="E28" s="664"/>
      <c r="F28" s="664"/>
      <c r="G28" s="664"/>
      <c r="H28" s="664"/>
      <c r="I28" s="664"/>
      <c r="J28" s="664"/>
      <c r="K28" s="664"/>
      <c r="L28" s="664"/>
      <c r="M28" s="664"/>
      <c r="N28" s="664"/>
      <c r="O28" s="664"/>
      <c r="P28" s="664"/>
      <c r="Q28" s="665"/>
      <c r="R28" s="666">
        <v>3029</v>
      </c>
      <c r="S28" s="667"/>
      <c r="T28" s="667"/>
      <c r="U28" s="667"/>
      <c r="V28" s="667"/>
      <c r="W28" s="667"/>
      <c r="X28" s="667"/>
      <c r="Y28" s="668"/>
      <c r="Z28" s="669">
        <v>0</v>
      </c>
      <c r="AA28" s="669"/>
      <c r="AB28" s="669"/>
      <c r="AC28" s="669"/>
      <c r="AD28" s="670">
        <v>3029</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3147140</v>
      </c>
      <c r="CS28" s="667"/>
      <c r="CT28" s="667"/>
      <c r="CU28" s="667"/>
      <c r="CV28" s="667"/>
      <c r="CW28" s="667"/>
      <c r="CX28" s="667"/>
      <c r="CY28" s="668"/>
      <c r="CZ28" s="671">
        <v>12</v>
      </c>
      <c r="DA28" s="702"/>
      <c r="DB28" s="702"/>
      <c r="DC28" s="708"/>
      <c r="DD28" s="675">
        <v>3096074</v>
      </c>
      <c r="DE28" s="667"/>
      <c r="DF28" s="667"/>
      <c r="DG28" s="667"/>
      <c r="DH28" s="667"/>
      <c r="DI28" s="667"/>
      <c r="DJ28" s="667"/>
      <c r="DK28" s="668"/>
      <c r="DL28" s="675">
        <v>3096074</v>
      </c>
      <c r="DM28" s="667"/>
      <c r="DN28" s="667"/>
      <c r="DO28" s="667"/>
      <c r="DP28" s="667"/>
      <c r="DQ28" s="667"/>
      <c r="DR28" s="667"/>
      <c r="DS28" s="667"/>
      <c r="DT28" s="667"/>
      <c r="DU28" s="667"/>
      <c r="DV28" s="668"/>
      <c r="DW28" s="671">
        <v>22</v>
      </c>
      <c r="DX28" s="702"/>
      <c r="DY28" s="702"/>
      <c r="DZ28" s="702"/>
      <c r="EA28" s="702"/>
      <c r="EB28" s="702"/>
      <c r="EC28" s="703"/>
    </row>
    <row r="29" spans="2:133" ht="11.25" customHeight="1" x14ac:dyDescent="0.2">
      <c r="B29" s="663" t="s">
        <v>302</v>
      </c>
      <c r="C29" s="664"/>
      <c r="D29" s="664"/>
      <c r="E29" s="664"/>
      <c r="F29" s="664"/>
      <c r="G29" s="664"/>
      <c r="H29" s="664"/>
      <c r="I29" s="664"/>
      <c r="J29" s="664"/>
      <c r="K29" s="664"/>
      <c r="L29" s="664"/>
      <c r="M29" s="664"/>
      <c r="N29" s="664"/>
      <c r="O29" s="664"/>
      <c r="P29" s="664"/>
      <c r="Q29" s="665"/>
      <c r="R29" s="666">
        <v>10116</v>
      </c>
      <c r="S29" s="667"/>
      <c r="T29" s="667"/>
      <c r="U29" s="667"/>
      <c r="V29" s="667"/>
      <c r="W29" s="667"/>
      <c r="X29" s="667"/>
      <c r="Y29" s="668"/>
      <c r="Z29" s="669">
        <v>0</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3146943</v>
      </c>
      <c r="CS29" s="700"/>
      <c r="CT29" s="700"/>
      <c r="CU29" s="700"/>
      <c r="CV29" s="700"/>
      <c r="CW29" s="700"/>
      <c r="CX29" s="700"/>
      <c r="CY29" s="701"/>
      <c r="CZ29" s="671">
        <v>12</v>
      </c>
      <c r="DA29" s="702"/>
      <c r="DB29" s="702"/>
      <c r="DC29" s="708"/>
      <c r="DD29" s="675">
        <v>3095877</v>
      </c>
      <c r="DE29" s="700"/>
      <c r="DF29" s="700"/>
      <c r="DG29" s="700"/>
      <c r="DH29" s="700"/>
      <c r="DI29" s="700"/>
      <c r="DJ29" s="700"/>
      <c r="DK29" s="701"/>
      <c r="DL29" s="675">
        <v>3095877</v>
      </c>
      <c r="DM29" s="700"/>
      <c r="DN29" s="700"/>
      <c r="DO29" s="700"/>
      <c r="DP29" s="700"/>
      <c r="DQ29" s="700"/>
      <c r="DR29" s="700"/>
      <c r="DS29" s="700"/>
      <c r="DT29" s="700"/>
      <c r="DU29" s="700"/>
      <c r="DV29" s="701"/>
      <c r="DW29" s="671">
        <v>22</v>
      </c>
      <c r="DX29" s="702"/>
      <c r="DY29" s="702"/>
      <c r="DZ29" s="702"/>
      <c r="EA29" s="702"/>
      <c r="EB29" s="702"/>
      <c r="EC29" s="703"/>
    </row>
    <row r="30" spans="2:133" ht="11.25" customHeight="1" x14ac:dyDescent="0.2">
      <c r="B30" s="663" t="s">
        <v>304</v>
      </c>
      <c r="C30" s="664"/>
      <c r="D30" s="664"/>
      <c r="E30" s="664"/>
      <c r="F30" s="664"/>
      <c r="G30" s="664"/>
      <c r="H30" s="664"/>
      <c r="I30" s="664"/>
      <c r="J30" s="664"/>
      <c r="K30" s="664"/>
      <c r="L30" s="664"/>
      <c r="M30" s="664"/>
      <c r="N30" s="664"/>
      <c r="O30" s="664"/>
      <c r="P30" s="664"/>
      <c r="Q30" s="665"/>
      <c r="R30" s="666">
        <v>212542</v>
      </c>
      <c r="S30" s="667"/>
      <c r="T30" s="667"/>
      <c r="U30" s="667"/>
      <c r="V30" s="667"/>
      <c r="W30" s="667"/>
      <c r="X30" s="667"/>
      <c r="Y30" s="668"/>
      <c r="Z30" s="669">
        <v>0.7</v>
      </c>
      <c r="AA30" s="669"/>
      <c r="AB30" s="669"/>
      <c r="AC30" s="669"/>
      <c r="AD30" s="670" t="s">
        <v>127</v>
      </c>
      <c r="AE30" s="670"/>
      <c r="AF30" s="670"/>
      <c r="AG30" s="670"/>
      <c r="AH30" s="670"/>
      <c r="AI30" s="670"/>
      <c r="AJ30" s="670"/>
      <c r="AK30" s="670"/>
      <c r="AL30" s="671" t="s">
        <v>127</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3075560</v>
      </c>
      <c r="CS30" s="667"/>
      <c r="CT30" s="667"/>
      <c r="CU30" s="667"/>
      <c r="CV30" s="667"/>
      <c r="CW30" s="667"/>
      <c r="CX30" s="667"/>
      <c r="CY30" s="668"/>
      <c r="CZ30" s="671">
        <v>11.7</v>
      </c>
      <c r="DA30" s="702"/>
      <c r="DB30" s="702"/>
      <c r="DC30" s="708"/>
      <c r="DD30" s="675">
        <v>3025206</v>
      </c>
      <c r="DE30" s="667"/>
      <c r="DF30" s="667"/>
      <c r="DG30" s="667"/>
      <c r="DH30" s="667"/>
      <c r="DI30" s="667"/>
      <c r="DJ30" s="667"/>
      <c r="DK30" s="668"/>
      <c r="DL30" s="675">
        <v>3025206</v>
      </c>
      <c r="DM30" s="667"/>
      <c r="DN30" s="667"/>
      <c r="DO30" s="667"/>
      <c r="DP30" s="667"/>
      <c r="DQ30" s="667"/>
      <c r="DR30" s="667"/>
      <c r="DS30" s="667"/>
      <c r="DT30" s="667"/>
      <c r="DU30" s="667"/>
      <c r="DV30" s="668"/>
      <c r="DW30" s="671">
        <v>21.5</v>
      </c>
      <c r="DX30" s="702"/>
      <c r="DY30" s="702"/>
      <c r="DZ30" s="702"/>
      <c r="EA30" s="702"/>
      <c r="EB30" s="702"/>
      <c r="EC30" s="703"/>
    </row>
    <row r="31" spans="2:133" ht="11.25" customHeight="1" x14ac:dyDescent="0.2">
      <c r="B31" s="663" t="s">
        <v>308</v>
      </c>
      <c r="C31" s="664"/>
      <c r="D31" s="664"/>
      <c r="E31" s="664"/>
      <c r="F31" s="664"/>
      <c r="G31" s="664"/>
      <c r="H31" s="664"/>
      <c r="I31" s="664"/>
      <c r="J31" s="664"/>
      <c r="K31" s="664"/>
      <c r="L31" s="664"/>
      <c r="M31" s="664"/>
      <c r="N31" s="664"/>
      <c r="O31" s="664"/>
      <c r="P31" s="664"/>
      <c r="Q31" s="665"/>
      <c r="R31" s="666">
        <v>155615</v>
      </c>
      <c r="S31" s="667"/>
      <c r="T31" s="667"/>
      <c r="U31" s="667"/>
      <c r="V31" s="667"/>
      <c r="W31" s="667"/>
      <c r="X31" s="667"/>
      <c r="Y31" s="668"/>
      <c r="Z31" s="669">
        <v>0.5</v>
      </c>
      <c r="AA31" s="669"/>
      <c r="AB31" s="669"/>
      <c r="AC31" s="669"/>
      <c r="AD31" s="670" t="s">
        <v>127</v>
      </c>
      <c r="AE31" s="670"/>
      <c r="AF31" s="670"/>
      <c r="AG31" s="670"/>
      <c r="AH31" s="670"/>
      <c r="AI31" s="670"/>
      <c r="AJ31" s="670"/>
      <c r="AK31" s="670"/>
      <c r="AL31" s="671" t="s">
        <v>127</v>
      </c>
      <c r="AM31" s="672"/>
      <c r="AN31" s="672"/>
      <c r="AO31" s="673"/>
      <c r="AP31" s="726" t="s">
        <v>309</v>
      </c>
      <c r="AQ31" s="727"/>
      <c r="AR31" s="727"/>
      <c r="AS31" s="727"/>
      <c r="AT31" s="732" t="s">
        <v>310</v>
      </c>
      <c r="AU31" s="360"/>
      <c r="AV31" s="360"/>
      <c r="AW31" s="360"/>
      <c r="AX31" s="652" t="s">
        <v>187</v>
      </c>
      <c r="AY31" s="653"/>
      <c r="AZ31" s="653"/>
      <c r="BA31" s="653"/>
      <c r="BB31" s="653"/>
      <c r="BC31" s="653"/>
      <c r="BD31" s="653"/>
      <c r="BE31" s="653"/>
      <c r="BF31" s="654"/>
      <c r="BG31" s="725">
        <v>98.7</v>
      </c>
      <c r="BH31" s="721"/>
      <c r="BI31" s="721"/>
      <c r="BJ31" s="721"/>
      <c r="BK31" s="721"/>
      <c r="BL31" s="721"/>
      <c r="BM31" s="661">
        <v>93.2</v>
      </c>
      <c r="BN31" s="721"/>
      <c r="BO31" s="721"/>
      <c r="BP31" s="721"/>
      <c r="BQ31" s="722"/>
      <c r="BR31" s="725">
        <v>98.3</v>
      </c>
      <c r="BS31" s="721"/>
      <c r="BT31" s="721"/>
      <c r="BU31" s="721"/>
      <c r="BV31" s="721"/>
      <c r="BW31" s="721"/>
      <c r="BX31" s="661">
        <v>93</v>
      </c>
      <c r="BY31" s="721"/>
      <c r="BZ31" s="721"/>
      <c r="CA31" s="721"/>
      <c r="CB31" s="722"/>
      <c r="CD31" s="717"/>
      <c r="CE31" s="718"/>
      <c r="CF31" s="681" t="s">
        <v>311</v>
      </c>
      <c r="CG31" s="682"/>
      <c r="CH31" s="682"/>
      <c r="CI31" s="682"/>
      <c r="CJ31" s="682"/>
      <c r="CK31" s="682"/>
      <c r="CL31" s="682"/>
      <c r="CM31" s="682"/>
      <c r="CN31" s="682"/>
      <c r="CO31" s="682"/>
      <c r="CP31" s="682"/>
      <c r="CQ31" s="683"/>
      <c r="CR31" s="666">
        <v>71383</v>
      </c>
      <c r="CS31" s="700"/>
      <c r="CT31" s="700"/>
      <c r="CU31" s="700"/>
      <c r="CV31" s="700"/>
      <c r="CW31" s="700"/>
      <c r="CX31" s="700"/>
      <c r="CY31" s="701"/>
      <c r="CZ31" s="671">
        <v>0.3</v>
      </c>
      <c r="DA31" s="702"/>
      <c r="DB31" s="702"/>
      <c r="DC31" s="708"/>
      <c r="DD31" s="675">
        <v>70671</v>
      </c>
      <c r="DE31" s="700"/>
      <c r="DF31" s="700"/>
      <c r="DG31" s="700"/>
      <c r="DH31" s="700"/>
      <c r="DI31" s="700"/>
      <c r="DJ31" s="700"/>
      <c r="DK31" s="701"/>
      <c r="DL31" s="675">
        <v>70671</v>
      </c>
      <c r="DM31" s="700"/>
      <c r="DN31" s="700"/>
      <c r="DO31" s="700"/>
      <c r="DP31" s="700"/>
      <c r="DQ31" s="700"/>
      <c r="DR31" s="700"/>
      <c r="DS31" s="700"/>
      <c r="DT31" s="700"/>
      <c r="DU31" s="700"/>
      <c r="DV31" s="701"/>
      <c r="DW31" s="671">
        <v>0.5</v>
      </c>
      <c r="DX31" s="702"/>
      <c r="DY31" s="702"/>
      <c r="DZ31" s="702"/>
      <c r="EA31" s="702"/>
      <c r="EB31" s="702"/>
      <c r="EC31" s="703"/>
    </row>
    <row r="32" spans="2:133" ht="11.25" customHeight="1" x14ac:dyDescent="0.2">
      <c r="B32" s="663" t="s">
        <v>312</v>
      </c>
      <c r="C32" s="664"/>
      <c r="D32" s="664"/>
      <c r="E32" s="664"/>
      <c r="F32" s="664"/>
      <c r="G32" s="664"/>
      <c r="H32" s="664"/>
      <c r="I32" s="664"/>
      <c r="J32" s="664"/>
      <c r="K32" s="664"/>
      <c r="L32" s="664"/>
      <c r="M32" s="664"/>
      <c r="N32" s="664"/>
      <c r="O32" s="664"/>
      <c r="P32" s="664"/>
      <c r="Q32" s="665"/>
      <c r="R32" s="666">
        <v>4471484</v>
      </c>
      <c r="S32" s="667"/>
      <c r="T32" s="667"/>
      <c r="U32" s="667"/>
      <c r="V32" s="667"/>
      <c r="W32" s="667"/>
      <c r="X32" s="667"/>
      <c r="Y32" s="668"/>
      <c r="Z32" s="669">
        <v>14.9</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1" t="s">
        <v>313</v>
      </c>
      <c r="AV32" s="361"/>
      <c r="AW32" s="361"/>
      <c r="AX32" s="663" t="s">
        <v>314</v>
      </c>
      <c r="AY32" s="664"/>
      <c r="AZ32" s="664"/>
      <c r="BA32" s="664"/>
      <c r="BB32" s="664"/>
      <c r="BC32" s="664"/>
      <c r="BD32" s="664"/>
      <c r="BE32" s="664"/>
      <c r="BF32" s="665"/>
      <c r="BG32" s="735">
        <v>99</v>
      </c>
      <c r="BH32" s="700"/>
      <c r="BI32" s="700"/>
      <c r="BJ32" s="700"/>
      <c r="BK32" s="700"/>
      <c r="BL32" s="700"/>
      <c r="BM32" s="672">
        <v>94</v>
      </c>
      <c r="BN32" s="723"/>
      <c r="BO32" s="723"/>
      <c r="BP32" s="723"/>
      <c r="BQ32" s="724"/>
      <c r="BR32" s="735">
        <v>98.8</v>
      </c>
      <c r="BS32" s="700"/>
      <c r="BT32" s="700"/>
      <c r="BU32" s="700"/>
      <c r="BV32" s="700"/>
      <c r="BW32" s="700"/>
      <c r="BX32" s="672">
        <v>94</v>
      </c>
      <c r="BY32" s="723"/>
      <c r="BZ32" s="723"/>
      <c r="CA32" s="723"/>
      <c r="CB32" s="724"/>
      <c r="CD32" s="719"/>
      <c r="CE32" s="720"/>
      <c r="CF32" s="681" t="s">
        <v>315</v>
      </c>
      <c r="CG32" s="682"/>
      <c r="CH32" s="682"/>
      <c r="CI32" s="682"/>
      <c r="CJ32" s="682"/>
      <c r="CK32" s="682"/>
      <c r="CL32" s="682"/>
      <c r="CM32" s="682"/>
      <c r="CN32" s="682"/>
      <c r="CO32" s="682"/>
      <c r="CP32" s="682"/>
      <c r="CQ32" s="683"/>
      <c r="CR32" s="666">
        <v>197</v>
      </c>
      <c r="CS32" s="667"/>
      <c r="CT32" s="667"/>
      <c r="CU32" s="667"/>
      <c r="CV32" s="667"/>
      <c r="CW32" s="667"/>
      <c r="CX32" s="667"/>
      <c r="CY32" s="668"/>
      <c r="CZ32" s="671">
        <v>0</v>
      </c>
      <c r="DA32" s="702"/>
      <c r="DB32" s="702"/>
      <c r="DC32" s="708"/>
      <c r="DD32" s="675">
        <v>197</v>
      </c>
      <c r="DE32" s="667"/>
      <c r="DF32" s="667"/>
      <c r="DG32" s="667"/>
      <c r="DH32" s="667"/>
      <c r="DI32" s="667"/>
      <c r="DJ32" s="667"/>
      <c r="DK32" s="668"/>
      <c r="DL32" s="675">
        <v>197</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316</v>
      </c>
      <c r="C33" s="705"/>
      <c r="D33" s="705"/>
      <c r="E33" s="705"/>
      <c r="F33" s="705"/>
      <c r="G33" s="705"/>
      <c r="H33" s="705"/>
      <c r="I33" s="705"/>
      <c r="J33" s="705"/>
      <c r="K33" s="705"/>
      <c r="L33" s="705"/>
      <c r="M33" s="705"/>
      <c r="N33" s="705"/>
      <c r="O33" s="705"/>
      <c r="P33" s="705"/>
      <c r="Q33" s="706"/>
      <c r="R33" s="666">
        <v>1170</v>
      </c>
      <c r="S33" s="667"/>
      <c r="T33" s="667"/>
      <c r="U33" s="667"/>
      <c r="V33" s="667"/>
      <c r="W33" s="667"/>
      <c r="X33" s="667"/>
      <c r="Y33" s="668"/>
      <c r="Z33" s="669">
        <v>0</v>
      </c>
      <c r="AA33" s="669"/>
      <c r="AB33" s="669"/>
      <c r="AC33" s="669"/>
      <c r="AD33" s="670">
        <v>1170</v>
      </c>
      <c r="AE33" s="670"/>
      <c r="AF33" s="670"/>
      <c r="AG33" s="670"/>
      <c r="AH33" s="670"/>
      <c r="AI33" s="670"/>
      <c r="AJ33" s="670"/>
      <c r="AK33" s="670"/>
      <c r="AL33" s="671">
        <v>0</v>
      </c>
      <c r="AM33" s="672"/>
      <c r="AN33" s="672"/>
      <c r="AO33" s="673"/>
      <c r="AP33" s="730"/>
      <c r="AQ33" s="731"/>
      <c r="AR33" s="731"/>
      <c r="AS33" s="731"/>
      <c r="AT33" s="734"/>
      <c r="AU33" s="362"/>
      <c r="AV33" s="362"/>
      <c r="AW33" s="362"/>
      <c r="AX33" s="710" t="s">
        <v>317</v>
      </c>
      <c r="AY33" s="711"/>
      <c r="AZ33" s="711"/>
      <c r="BA33" s="711"/>
      <c r="BB33" s="711"/>
      <c r="BC33" s="711"/>
      <c r="BD33" s="711"/>
      <c r="BE33" s="711"/>
      <c r="BF33" s="712"/>
      <c r="BG33" s="736">
        <v>98.3</v>
      </c>
      <c r="BH33" s="737"/>
      <c r="BI33" s="737"/>
      <c r="BJ33" s="737"/>
      <c r="BK33" s="737"/>
      <c r="BL33" s="737"/>
      <c r="BM33" s="738">
        <v>91.5</v>
      </c>
      <c r="BN33" s="737"/>
      <c r="BO33" s="737"/>
      <c r="BP33" s="737"/>
      <c r="BQ33" s="739"/>
      <c r="BR33" s="736">
        <v>97.7</v>
      </c>
      <c r="BS33" s="737"/>
      <c r="BT33" s="737"/>
      <c r="BU33" s="737"/>
      <c r="BV33" s="737"/>
      <c r="BW33" s="737"/>
      <c r="BX33" s="738">
        <v>91.2</v>
      </c>
      <c r="BY33" s="737"/>
      <c r="BZ33" s="737"/>
      <c r="CA33" s="737"/>
      <c r="CB33" s="739"/>
      <c r="CD33" s="681" t="s">
        <v>318</v>
      </c>
      <c r="CE33" s="682"/>
      <c r="CF33" s="682"/>
      <c r="CG33" s="682"/>
      <c r="CH33" s="682"/>
      <c r="CI33" s="682"/>
      <c r="CJ33" s="682"/>
      <c r="CK33" s="682"/>
      <c r="CL33" s="682"/>
      <c r="CM33" s="682"/>
      <c r="CN33" s="682"/>
      <c r="CO33" s="682"/>
      <c r="CP33" s="682"/>
      <c r="CQ33" s="683"/>
      <c r="CR33" s="666">
        <v>10859666</v>
      </c>
      <c r="CS33" s="700"/>
      <c r="CT33" s="700"/>
      <c r="CU33" s="700"/>
      <c r="CV33" s="700"/>
      <c r="CW33" s="700"/>
      <c r="CX33" s="700"/>
      <c r="CY33" s="701"/>
      <c r="CZ33" s="671">
        <v>41.3</v>
      </c>
      <c r="DA33" s="702"/>
      <c r="DB33" s="702"/>
      <c r="DC33" s="708"/>
      <c r="DD33" s="675">
        <v>7351099</v>
      </c>
      <c r="DE33" s="700"/>
      <c r="DF33" s="700"/>
      <c r="DG33" s="700"/>
      <c r="DH33" s="700"/>
      <c r="DI33" s="700"/>
      <c r="DJ33" s="700"/>
      <c r="DK33" s="701"/>
      <c r="DL33" s="675">
        <v>5171055</v>
      </c>
      <c r="DM33" s="700"/>
      <c r="DN33" s="700"/>
      <c r="DO33" s="700"/>
      <c r="DP33" s="700"/>
      <c r="DQ33" s="700"/>
      <c r="DR33" s="700"/>
      <c r="DS33" s="700"/>
      <c r="DT33" s="700"/>
      <c r="DU33" s="700"/>
      <c r="DV33" s="701"/>
      <c r="DW33" s="671">
        <v>36.700000000000003</v>
      </c>
      <c r="DX33" s="702"/>
      <c r="DY33" s="702"/>
      <c r="DZ33" s="702"/>
      <c r="EA33" s="702"/>
      <c r="EB33" s="702"/>
      <c r="EC33" s="703"/>
    </row>
    <row r="34" spans="2:133" ht="11.25" customHeight="1" x14ac:dyDescent="0.2">
      <c r="B34" s="663" t="s">
        <v>319</v>
      </c>
      <c r="C34" s="664"/>
      <c r="D34" s="664"/>
      <c r="E34" s="664"/>
      <c r="F34" s="664"/>
      <c r="G34" s="664"/>
      <c r="H34" s="664"/>
      <c r="I34" s="664"/>
      <c r="J34" s="664"/>
      <c r="K34" s="664"/>
      <c r="L34" s="664"/>
      <c r="M34" s="664"/>
      <c r="N34" s="664"/>
      <c r="O34" s="664"/>
      <c r="P34" s="664"/>
      <c r="Q34" s="665"/>
      <c r="R34" s="666">
        <v>2742598</v>
      </c>
      <c r="S34" s="667"/>
      <c r="T34" s="667"/>
      <c r="U34" s="667"/>
      <c r="V34" s="667"/>
      <c r="W34" s="667"/>
      <c r="X34" s="667"/>
      <c r="Y34" s="668"/>
      <c r="Z34" s="669">
        <v>9.1</v>
      </c>
      <c r="AA34" s="669"/>
      <c r="AB34" s="669"/>
      <c r="AC34" s="669"/>
      <c r="AD34" s="670" t="s">
        <v>127</v>
      </c>
      <c r="AE34" s="670"/>
      <c r="AF34" s="670"/>
      <c r="AG34" s="670"/>
      <c r="AH34" s="670"/>
      <c r="AI34" s="670"/>
      <c r="AJ34" s="670"/>
      <c r="AK34" s="670"/>
      <c r="AL34" s="671" t="s">
        <v>127</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4277881</v>
      </c>
      <c r="CS34" s="667"/>
      <c r="CT34" s="667"/>
      <c r="CU34" s="667"/>
      <c r="CV34" s="667"/>
      <c r="CW34" s="667"/>
      <c r="CX34" s="667"/>
      <c r="CY34" s="668"/>
      <c r="CZ34" s="671">
        <v>16.3</v>
      </c>
      <c r="DA34" s="702"/>
      <c r="DB34" s="702"/>
      <c r="DC34" s="708"/>
      <c r="DD34" s="675">
        <v>2545478</v>
      </c>
      <c r="DE34" s="667"/>
      <c r="DF34" s="667"/>
      <c r="DG34" s="667"/>
      <c r="DH34" s="667"/>
      <c r="DI34" s="667"/>
      <c r="DJ34" s="667"/>
      <c r="DK34" s="668"/>
      <c r="DL34" s="675">
        <v>1939783</v>
      </c>
      <c r="DM34" s="667"/>
      <c r="DN34" s="667"/>
      <c r="DO34" s="667"/>
      <c r="DP34" s="667"/>
      <c r="DQ34" s="667"/>
      <c r="DR34" s="667"/>
      <c r="DS34" s="667"/>
      <c r="DT34" s="667"/>
      <c r="DU34" s="667"/>
      <c r="DV34" s="668"/>
      <c r="DW34" s="671">
        <v>13.8</v>
      </c>
      <c r="DX34" s="702"/>
      <c r="DY34" s="702"/>
      <c r="DZ34" s="702"/>
      <c r="EA34" s="702"/>
      <c r="EB34" s="702"/>
      <c r="EC34" s="703"/>
    </row>
    <row r="35" spans="2:133" ht="11.25" customHeight="1" x14ac:dyDescent="0.2">
      <c r="B35" s="663" t="s">
        <v>321</v>
      </c>
      <c r="C35" s="664"/>
      <c r="D35" s="664"/>
      <c r="E35" s="664"/>
      <c r="F35" s="664"/>
      <c r="G35" s="664"/>
      <c r="H35" s="664"/>
      <c r="I35" s="664"/>
      <c r="J35" s="664"/>
      <c r="K35" s="664"/>
      <c r="L35" s="664"/>
      <c r="M35" s="664"/>
      <c r="N35" s="664"/>
      <c r="O35" s="664"/>
      <c r="P35" s="664"/>
      <c r="Q35" s="665"/>
      <c r="R35" s="666">
        <v>75724</v>
      </c>
      <c r="S35" s="667"/>
      <c r="T35" s="667"/>
      <c r="U35" s="667"/>
      <c r="V35" s="667"/>
      <c r="W35" s="667"/>
      <c r="X35" s="667"/>
      <c r="Y35" s="668"/>
      <c r="Z35" s="669">
        <v>0.3</v>
      </c>
      <c r="AA35" s="669"/>
      <c r="AB35" s="669"/>
      <c r="AC35" s="669"/>
      <c r="AD35" s="670" t="s">
        <v>127</v>
      </c>
      <c r="AE35" s="670"/>
      <c r="AF35" s="670"/>
      <c r="AG35" s="670"/>
      <c r="AH35" s="670"/>
      <c r="AI35" s="670"/>
      <c r="AJ35" s="670"/>
      <c r="AK35" s="670"/>
      <c r="AL35" s="671" t="s">
        <v>127</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129465</v>
      </c>
      <c r="CS35" s="700"/>
      <c r="CT35" s="700"/>
      <c r="CU35" s="700"/>
      <c r="CV35" s="700"/>
      <c r="CW35" s="700"/>
      <c r="CX35" s="700"/>
      <c r="CY35" s="701"/>
      <c r="CZ35" s="671">
        <v>0.5</v>
      </c>
      <c r="DA35" s="702"/>
      <c r="DB35" s="702"/>
      <c r="DC35" s="708"/>
      <c r="DD35" s="675">
        <v>120510</v>
      </c>
      <c r="DE35" s="700"/>
      <c r="DF35" s="700"/>
      <c r="DG35" s="700"/>
      <c r="DH35" s="700"/>
      <c r="DI35" s="700"/>
      <c r="DJ35" s="700"/>
      <c r="DK35" s="701"/>
      <c r="DL35" s="675">
        <v>120510</v>
      </c>
      <c r="DM35" s="700"/>
      <c r="DN35" s="700"/>
      <c r="DO35" s="700"/>
      <c r="DP35" s="700"/>
      <c r="DQ35" s="700"/>
      <c r="DR35" s="700"/>
      <c r="DS35" s="700"/>
      <c r="DT35" s="700"/>
      <c r="DU35" s="700"/>
      <c r="DV35" s="701"/>
      <c r="DW35" s="671">
        <v>0.9</v>
      </c>
      <c r="DX35" s="702"/>
      <c r="DY35" s="702"/>
      <c r="DZ35" s="702"/>
      <c r="EA35" s="702"/>
      <c r="EB35" s="702"/>
      <c r="EC35" s="703"/>
    </row>
    <row r="36" spans="2:133" ht="11.25" customHeight="1" x14ac:dyDescent="0.2">
      <c r="B36" s="663" t="s">
        <v>325</v>
      </c>
      <c r="C36" s="664"/>
      <c r="D36" s="664"/>
      <c r="E36" s="664"/>
      <c r="F36" s="664"/>
      <c r="G36" s="664"/>
      <c r="H36" s="664"/>
      <c r="I36" s="664"/>
      <c r="J36" s="664"/>
      <c r="K36" s="664"/>
      <c r="L36" s="664"/>
      <c r="M36" s="664"/>
      <c r="N36" s="664"/>
      <c r="O36" s="664"/>
      <c r="P36" s="664"/>
      <c r="Q36" s="665"/>
      <c r="R36" s="666">
        <v>181194</v>
      </c>
      <c r="S36" s="667"/>
      <c r="T36" s="667"/>
      <c r="U36" s="667"/>
      <c r="V36" s="667"/>
      <c r="W36" s="667"/>
      <c r="X36" s="667"/>
      <c r="Y36" s="668"/>
      <c r="Z36" s="669">
        <v>0.6</v>
      </c>
      <c r="AA36" s="669"/>
      <c r="AB36" s="669"/>
      <c r="AC36" s="669"/>
      <c r="AD36" s="670" t="s">
        <v>127</v>
      </c>
      <c r="AE36" s="670"/>
      <c r="AF36" s="670"/>
      <c r="AG36" s="670"/>
      <c r="AH36" s="670"/>
      <c r="AI36" s="670"/>
      <c r="AJ36" s="670"/>
      <c r="AK36" s="670"/>
      <c r="AL36" s="671" t="s">
        <v>127</v>
      </c>
      <c r="AM36" s="672"/>
      <c r="AN36" s="672"/>
      <c r="AO36" s="673"/>
      <c r="AP36" s="218"/>
      <c r="AQ36" s="740" t="s">
        <v>326</v>
      </c>
      <c r="AR36" s="741"/>
      <c r="AS36" s="741"/>
      <c r="AT36" s="741"/>
      <c r="AU36" s="741"/>
      <c r="AV36" s="741"/>
      <c r="AW36" s="741"/>
      <c r="AX36" s="741"/>
      <c r="AY36" s="742"/>
      <c r="AZ36" s="655">
        <v>1880309</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63760</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3772284</v>
      </c>
      <c r="CS36" s="667"/>
      <c r="CT36" s="667"/>
      <c r="CU36" s="667"/>
      <c r="CV36" s="667"/>
      <c r="CW36" s="667"/>
      <c r="CX36" s="667"/>
      <c r="CY36" s="668"/>
      <c r="CZ36" s="671">
        <v>14.4</v>
      </c>
      <c r="DA36" s="702"/>
      <c r="DB36" s="702"/>
      <c r="DC36" s="708"/>
      <c r="DD36" s="675">
        <v>2628118</v>
      </c>
      <c r="DE36" s="667"/>
      <c r="DF36" s="667"/>
      <c r="DG36" s="667"/>
      <c r="DH36" s="667"/>
      <c r="DI36" s="667"/>
      <c r="DJ36" s="667"/>
      <c r="DK36" s="668"/>
      <c r="DL36" s="675">
        <v>2280694</v>
      </c>
      <c r="DM36" s="667"/>
      <c r="DN36" s="667"/>
      <c r="DO36" s="667"/>
      <c r="DP36" s="667"/>
      <c r="DQ36" s="667"/>
      <c r="DR36" s="667"/>
      <c r="DS36" s="667"/>
      <c r="DT36" s="667"/>
      <c r="DU36" s="667"/>
      <c r="DV36" s="668"/>
      <c r="DW36" s="671">
        <v>16.2</v>
      </c>
      <c r="DX36" s="702"/>
      <c r="DY36" s="702"/>
      <c r="DZ36" s="702"/>
      <c r="EA36" s="702"/>
      <c r="EB36" s="702"/>
      <c r="EC36" s="703"/>
    </row>
    <row r="37" spans="2:133" ht="11.25" customHeight="1" x14ac:dyDescent="0.2">
      <c r="B37" s="663" t="s">
        <v>329</v>
      </c>
      <c r="C37" s="664"/>
      <c r="D37" s="664"/>
      <c r="E37" s="664"/>
      <c r="F37" s="664"/>
      <c r="G37" s="664"/>
      <c r="H37" s="664"/>
      <c r="I37" s="664"/>
      <c r="J37" s="664"/>
      <c r="K37" s="664"/>
      <c r="L37" s="664"/>
      <c r="M37" s="664"/>
      <c r="N37" s="664"/>
      <c r="O37" s="664"/>
      <c r="P37" s="664"/>
      <c r="Q37" s="665"/>
      <c r="R37" s="666">
        <v>740271</v>
      </c>
      <c r="S37" s="667"/>
      <c r="T37" s="667"/>
      <c r="U37" s="667"/>
      <c r="V37" s="667"/>
      <c r="W37" s="667"/>
      <c r="X37" s="667"/>
      <c r="Y37" s="668"/>
      <c r="Z37" s="669">
        <v>2.5</v>
      </c>
      <c r="AA37" s="669"/>
      <c r="AB37" s="669"/>
      <c r="AC37" s="669"/>
      <c r="AD37" s="670" t="s">
        <v>127</v>
      </c>
      <c r="AE37" s="670"/>
      <c r="AF37" s="670"/>
      <c r="AG37" s="670"/>
      <c r="AH37" s="670"/>
      <c r="AI37" s="670"/>
      <c r="AJ37" s="670"/>
      <c r="AK37" s="670"/>
      <c r="AL37" s="671" t="s">
        <v>127</v>
      </c>
      <c r="AM37" s="672"/>
      <c r="AN37" s="672"/>
      <c r="AO37" s="673"/>
      <c r="AQ37" s="744" t="s">
        <v>330</v>
      </c>
      <c r="AR37" s="745"/>
      <c r="AS37" s="745"/>
      <c r="AT37" s="745"/>
      <c r="AU37" s="745"/>
      <c r="AV37" s="745"/>
      <c r="AW37" s="745"/>
      <c r="AX37" s="745"/>
      <c r="AY37" s="746"/>
      <c r="AZ37" s="666">
        <v>489722</v>
      </c>
      <c r="BA37" s="667"/>
      <c r="BB37" s="667"/>
      <c r="BC37" s="667"/>
      <c r="BD37" s="700"/>
      <c r="BE37" s="700"/>
      <c r="BF37" s="724"/>
      <c r="BG37" s="681" t="s">
        <v>331</v>
      </c>
      <c r="BH37" s="682"/>
      <c r="BI37" s="682"/>
      <c r="BJ37" s="682"/>
      <c r="BK37" s="682"/>
      <c r="BL37" s="682"/>
      <c r="BM37" s="682"/>
      <c r="BN37" s="682"/>
      <c r="BO37" s="682"/>
      <c r="BP37" s="682"/>
      <c r="BQ37" s="682"/>
      <c r="BR37" s="682"/>
      <c r="BS37" s="682"/>
      <c r="BT37" s="682"/>
      <c r="BU37" s="683"/>
      <c r="BV37" s="666">
        <v>49687</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1266269</v>
      </c>
      <c r="CS37" s="700"/>
      <c r="CT37" s="700"/>
      <c r="CU37" s="700"/>
      <c r="CV37" s="700"/>
      <c r="CW37" s="700"/>
      <c r="CX37" s="700"/>
      <c r="CY37" s="701"/>
      <c r="CZ37" s="671">
        <v>4.8</v>
      </c>
      <c r="DA37" s="702"/>
      <c r="DB37" s="702"/>
      <c r="DC37" s="708"/>
      <c r="DD37" s="675">
        <v>1266269</v>
      </c>
      <c r="DE37" s="700"/>
      <c r="DF37" s="700"/>
      <c r="DG37" s="700"/>
      <c r="DH37" s="700"/>
      <c r="DI37" s="700"/>
      <c r="DJ37" s="700"/>
      <c r="DK37" s="701"/>
      <c r="DL37" s="675">
        <v>1266269</v>
      </c>
      <c r="DM37" s="700"/>
      <c r="DN37" s="700"/>
      <c r="DO37" s="700"/>
      <c r="DP37" s="700"/>
      <c r="DQ37" s="700"/>
      <c r="DR37" s="700"/>
      <c r="DS37" s="700"/>
      <c r="DT37" s="700"/>
      <c r="DU37" s="700"/>
      <c r="DV37" s="701"/>
      <c r="DW37" s="671">
        <v>9</v>
      </c>
      <c r="DX37" s="702"/>
      <c r="DY37" s="702"/>
      <c r="DZ37" s="702"/>
      <c r="EA37" s="702"/>
      <c r="EB37" s="702"/>
      <c r="EC37" s="703"/>
    </row>
    <row r="38" spans="2:133" ht="11.25" customHeight="1" x14ac:dyDescent="0.2">
      <c r="B38" s="663" t="s">
        <v>333</v>
      </c>
      <c r="C38" s="664"/>
      <c r="D38" s="664"/>
      <c r="E38" s="664"/>
      <c r="F38" s="664"/>
      <c r="G38" s="664"/>
      <c r="H38" s="664"/>
      <c r="I38" s="664"/>
      <c r="J38" s="664"/>
      <c r="K38" s="664"/>
      <c r="L38" s="664"/>
      <c r="M38" s="664"/>
      <c r="N38" s="664"/>
      <c r="O38" s="664"/>
      <c r="P38" s="664"/>
      <c r="Q38" s="665"/>
      <c r="R38" s="666">
        <v>2853361</v>
      </c>
      <c r="S38" s="667"/>
      <c r="T38" s="667"/>
      <c r="U38" s="667"/>
      <c r="V38" s="667"/>
      <c r="W38" s="667"/>
      <c r="X38" s="667"/>
      <c r="Y38" s="668"/>
      <c r="Z38" s="669">
        <v>9.5</v>
      </c>
      <c r="AA38" s="669"/>
      <c r="AB38" s="669"/>
      <c r="AC38" s="669"/>
      <c r="AD38" s="670" t="s">
        <v>127</v>
      </c>
      <c r="AE38" s="670"/>
      <c r="AF38" s="670"/>
      <c r="AG38" s="670"/>
      <c r="AH38" s="670"/>
      <c r="AI38" s="670"/>
      <c r="AJ38" s="670"/>
      <c r="AK38" s="670"/>
      <c r="AL38" s="671" t="s">
        <v>127</v>
      </c>
      <c r="AM38" s="672"/>
      <c r="AN38" s="672"/>
      <c r="AO38" s="673"/>
      <c r="AQ38" s="744" t="s">
        <v>334</v>
      </c>
      <c r="AR38" s="745"/>
      <c r="AS38" s="745"/>
      <c r="AT38" s="745"/>
      <c r="AU38" s="745"/>
      <c r="AV38" s="745"/>
      <c r="AW38" s="745"/>
      <c r="AX38" s="745"/>
      <c r="AY38" s="746"/>
      <c r="AZ38" s="666">
        <v>149177</v>
      </c>
      <c r="BA38" s="667"/>
      <c r="BB38" s="667"/>
      <c r="BC38" s="667"/>
      <c r="BD38" s="700"/>
      <c r="BE38" s="700"/>
      <c r="BF38" s="724"/>
      <c r="BG38" s="681" t="s">
        <v>335</v>
      </c>
      <c r="BH38" s="682"/>
      <c r="BI38" s="682"/>
      <c r="BJ38" s="682"/>
      <c r="BK38" s="682"/>
      <c r="BL38" s="682"/>
      <c r="BM38" s="682"/>
      <c r="BN38" s="682"/>
      <c r="BO38" s="682"/>
      <c r="BP38" s="682"/>
      <c r="BQ38" s="682"/>
      <c r="BR38" s="682"/>
      <c r="BS38" s="682"/>
      <c r="BT38" s="682"/>
      <c r="BU38" s="683"/>
      <c r="BV38" s="666">
        <v>5016</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1255827</v>
      </c>
      <c r="CS38" s="667"/>
      <c r="CT38" s="667"/>
      <c r="CU38" s="667"/>
      <c r="CV38" s="667"/>
      <c r="CW38" s="667"/>
      <c r="CX38" s="667"/>
      <c r="CY38" s="668"/>
      <c r="CZ38" s="671">
        <v>4.8</v>
      </c>
      <c r="DA38" s="702"/>
      <c r="DB38" s="702"/>
      <c r="DC38" s="708"/>
      <c r="DD38" s="675">
        <v>979075</v>
      </c>
      <c r="DE38" s="667"/>
      <c r="DF38" s="667"/>
      <c r="DG38" s="667"/>
      <c r="DH38" s="667"/>
      <c r="DI38" s="667"/>
      <c r="DJ38" s="667"/>
      <c r="DK38" s="668"/>
      <c r="DL38" s="675">
        <v>830068</v>
      </c>
      <c r="DM38" s="667"/>
      <c r="DN38" s="667"/>
      <c r="DO38" s="667"/>
      <c r="DP38" s="667"/>
      <c r="DQ38" s="667"/>
      <c r="DR38" s="667"/>
      <c r="DS38" s="667"/>
      <c r="DT38" s="667"/>
      <c r="DU38" s="667"/>
      <c r="DV38" s="668"/>
      <c r="DW38" s="671">
        <v>5.9</v>
      </c>
      <c r="DX38" s="702"/>
      <c r="DY38" s="702"/>
      <c r="DZ38" s="702"/>
      <c r="EA38" s="702"/>
      <c r="EB38" s="702"/>
      <c r="EC38" s="703"/>
    </row>
    <row r="39" spans="2:133" ht="11.25" customHeight="1" x14ac:dyDescent="0.2">
      <c r="B39" s="663" t="s">
        <v>337</v>
      </c>
      <c r="C39" s="664"/>
      <c r="D39" s="664"/>
      <c r="E39" s="664"/>
      <c r="F39" s="664"/>
      <c r="G39" s="664"/>
      <c r="H39" s="664"/>
      <c r="I39" s="664"/>
      <c r="J39" s="664"/>
      <c r="K39" s="664"/>
      <c r="L39" s="664"/>
      <c r="M39" s="664"/>
      <c r="N39" s="664"/>
      <c r="O39" s="664"/>
      <c r="P39" s="664"/>
      <c r="Q39" s="665"/>
      <c r="R39" s="666">
        <v>723196</v>
      </c>
      <c r="S39" s="667"/>
      <c r="T39" s="667"/>
      <c r="U39" s="667"/>
      <c r="V39" s="667"/>
      <c r="W39" s="667"/>
      <c r="X39" s="667"/>
      <c r="Y39" s="668"/>
      <c r="Z39" s="669">
        <v>2.4</v>
      </c>
      <c r="AA39" s="669"/>
      <c r="AB39" s="669"/>
      <c r="AC39" s="669"/>
      <c r="AD39" s="670">
        <v>2</v>
      </c>
      <c r="AE39" s="670"/>
      <c r="AF39" s="670"/>
      <c r="AG39" s="670"/>
      <c r="AH39" s="670"/>
      <c r="AI39" s="670"/>
      <c r="AJ39" s="670"/>
      <c r="AK39" s="670"/>
      <c r="AL39" s="671">
        <v>0</v>
      </c>
      <c r="AM39" s="672"/>
      <c r="AN39" s="672"/>
      <c r="AO39" s="673"/>
      <c r="AQ39" s="744" t="s">
        <v>338</v>
      </c>
      <c r="AR39" s="745"/>
      <c r="AS39" s="745"/>
      <c r="AT39" s="745"/>
      <c r="AU39" s="745"/>
      <c r="AV39" s="745"/>
      <c r="AW39" s="745"/>
      <c r="AX39" s="745"/>
      <c r="AY39" s="746"/>
      <c r="AZ39" s="666">
        <v>84094</v>
      </c>
      <c r="BA39" s="667"/>
      <c r="BB39" s="667"/>
      <c r="BC39" s="667"/>
      <c r="BD39" s="700"/>
      <c r="BE39" s="700"/>
      <c r="BF39" s="724"/>
      <c r="BG39" s="681" t="s">
        <v>339</v>
      </c>
      <c r="BH39" s="682"/>
      <c r="BI39" s="682"/>
      <c r="BJ39" s="682"/>
      <c r="BK39" s="682"/>
      <c r="BL39" s="682"/>
      <c r="BM39" s="682"/>
      <c r="BN39" s="682"/>
      <c r="BO39" s="682"/>
      <c r="BP39" s="682"/>
      <c r="BQ39" s="682"/>
      <c r="BR39" s="682"/>
      <c r="BS39" s="682"/>
      <c r="BT39" s="682"/>
      <c r="BU39" s="683"/>
      <c r="BV39" s="666">
        <v>8083</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1171344</v>
      </c>
      <c r="CS39" s="700"/>
      <c r="CT39" s="700"/>
      <c r="CU39" s="700"/>
      <c r="CV39" s="700"/>
      <c r="CW39" s="700"/>
      <c r="CX39" s="700"/>
      <c r="CY39" s="701"/>
      <c r="CZ39" s="671">
        <v>4.5</v>
      </c>
      <c r="DA39" s="702"/>
      <c r="DB39" s="702"/>
      <c r="DC39" s="708"/>
      <c r="DD39" s="675">
        <v>842343</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2">
      <c r="B40" s="663" t="s">
        <v>341</v>
      </c>
      <c r="C40" s="664"/>
      <c r="D40" s="664"/>
      <c r="E40" s="664"/>
      <c r="F40" s="664"/>
      <c r="G40" s="664"/>
      <c r="H40" s="664"/>
      <c r="I40" s="664"/>
      <c r="J40" s="664"/>
      <c r="K40" s="664"/>
      <c r="L40" s="664"/>
      <c r="M40" s="664"/>
      <c r="N40" s="664"/>
      <c r="O40" s="664"/>
      <c r="P40" s="664"/>
      <c r="Q40" s="665"/>
      <c r="R40" s="666">
        <v>1978456</v>
      </c>
      <c r="S40" s="667"/>
      <c r="T40" s="667"/>
      <c r="U40" s="667"/>
      <c r="V40" s="667"/>
      <c r="W40" s="667"/>
      <c r="X40" s="667"/>
      <c r="Y40" s="668"/>
      <c r="Z40" s="669">
        <v>6.6</v>
      </c>
      <c r="AA40" s="669"/>
      <c r="AB40" s="669"/>
      <c r="AC40" s="669"/>
      <c r="AD40" s="670" t="s">
        <v>127</v>
      </c>
      <c r="AE40" s="670"/>
      <c r="AF40" s="670"/>
      <c r="AG40" s="670"/>
      <c r="AH40" s="670"/>
      <c r="AI40" s="670"/>
      <c r="AJ40" s="670"/>
      <c r="AK40" s="670"/>
      <c r="AL40" s="671" t="s">
        <v>127</v>
      </c>
      <c r="AM40" s="672"/>
      <c r="AN40" s="672"/>
      <c r="AO40" s="673"/>
      <c r="AQ40" s="744" t="s">
        <v>342</v>
      </c>
      <c r="AR40" s="745"/>
      <c r="AS40" s="745"/>
      <c r="AT40" s="745"/>
      <c r="AU40" s="745"/>
      <c r="AV40" s="745"/>
      <c r="AW40" s="745"/>
      <c r="AX40" s="745"/>
      <c r="AY40" s="746"/>
      <c r="AZ40" s="666">
        <v>50666</v>
      </c>
      <c r="BA40" s="667"/>
      <c r="BB40" s="667"/>
      <c r="BC40" s="667"/>
      <c r="BD40" s="700"/>
      <c r="BE40" s="700"/>
      <c r="BF40" s="724"/>
      <c r="BG40" s="747" t="s">
        <v>343</v>
      </c>
      <c r="BH40" s="748"/>
      <c r="BI40" s="748"/>
      <c r="BJ40" s="748"/>
      <c r="BK40" s="748"/>
      <c r="BL40" s="363"/>
      <c r="BM40" s="682" t="s">
        <v>344</v>
      </c>
      <c r="BN40" s="682"/>
      <c r="BO40" s="682"/>
      <c r="BP40" s="682"/>
      <c r="BQ40" s="682"/>
      <c r="BR40" s="682"/>
      <c r="BS40" s="682"/>
      <c r="BT40" s="682"/>
      <c r="BU40" s="683"/>
      <c r="BV40" s="666">
        <v>82</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252865</v>
      </c>
      <c r="CS40" s="667"/>
      <c r="CT40" s="667"/>
      <c r="CU40" s="667"/>
      <c r="CV40" s="667"/>
      <c r="CW40" s="667"/>
      <c r="CX40" s="667"/>
      <c r="CY40" s="668"/>
      <c r="CZ40" s="671">
        <v>1</v>
      </c>
      <c r="DA40" s="702"/>
      <c r="DB40" s="702"/>
      <c r="DC40" s="708"/>
      <c r="DD40" s="675">
        <v>235575</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2">
      <c r="B41" s="663" t="s">
        <v>346</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347</v>
      </c>
      <c r="AR41" s="745"/>
      <c r="AS41" s="745"/>
      <c r="AT41" s="745"/>
      <c r="AU41" s="745"/>
      <c r="AV41" s="745"/>
      <c r="AW41" s="745"/>
      <c r="AX41" s="745"/>
      <c r="AY41" s="746"/>
      <c r="AZ41" s="666">
        <v>263264</v>
      </c>
      <c r="BA41" s="667"/>
      <c r="BB41" s="667"/>
      <c r="BC41" s="667"/>
      <c r="BD41" s="700"/>
      <c r="BE41" s="700"/>
      <c r="BF41" s="724"/>
      <c r="BG41" s="747"/>
      <c r="BH41" s="748"/>
      <c r="BI41" s="748"/>
      <c r="BJ41" s="748"/>
      <c r="BK41" s="748"/>
      <c r="BL41" s="363"/>
      <c r="BM41" s="682" t="s">
        <v>348</v>
      </c>
      <c r="BN41" s="682"/>
      <c r="BO41" s="682"/>
      <c r="BP41" s="682"/>
      <c r="BQ41" s="682"/>
      <c r="BR41" s="682"/>
      <c r="BS41" s="682"/>
      <c r="BT41" s="682"/>
      <c r="BU41" s="683"/>
      <c r="BV41" s="666">
        <v>4</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350</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351</v>
      </c>
      <c r="AR42" s="755"/>
      <c r="AS42" s="755"/>
      <c r="AT42" s="755"/>
      <c r="AU42" s="755"/>
      <c r="AV42" s="755"/>
      <c r="AW42" s="755"/>
      <c r="AX42" s="755"/>
      <c r="AY42" s="756"/>
      <c r="AZ42" s="760">
        <v>843386</v>
      </c>
      <c r="BA42" s="761"/>
      <c r="BB42" s="761"/>
      <c r="BC42" s="761"/>
      <c r="BD42" s="737"/>
      <c r="BE42" s="737"/>
      <c r="BF42" s="739"/>
      <c r="BG42" s="749"/>
      <c r="BH42" s="750"/>
      <c r="BI42" s="750"/>
      <c r="BJ42" s="750"/>
      <c r="BK42" s="750"/>
      <c r="BL42" s="364"/>
      <c r="BM42" s="692" t="s">
        <v>352</v>
      </c>
      <c r="BN42" s="692"/>
      <c r="BO42" s="692"/>
      <c r="BP42" s="692"/>
      <c r="BQ42" s="692"/>
      <c r="BR42" s="692"/>
      <c r="BS42" s="692"/>
      <c r="BT42" s="692"/>
      <c r="BU42" s="693"/>
      <c r="BV42" s="760">
        <v>317</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6718815</v>
      </c>
      <c r="CS42" s="700"/>
      <c r="CT42" s="700"/>
      <c r="CU42" s="700"/>
      <c r="CV42" s="700"/>
      <c r="CW42" s="700"/>
      <c r="CX42" s="700"/>
      <c r="CY42" s="701"/>
      <c r="CZ42" s="671">
        <v>25.6</v>
      </c>
      <c r="DA42" s="702"/>
      <c r="DB42" s="702"/>
      <c r="DC42" s="708"/>
      <c r="DD42" s="675">
        <v>1817055</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354</v>
      </c>
      <c r="C43" s="664"/>
      <c r="D43" s="664"/>
      <c r="E43" s="664"/>
      <c r="F43" s="664"/>
      <c r="G43" s="664"/>
      <c r="H43" s="664"/>
      <c r="I43" s="664"/>
      <c r="J43" s="664"/>
      <c r="K43" s="664"/>
      <c r="L43" s="664"/>
      <c r="M43" s="664"/>
      <c r="N43" s="664"/>
      <c r="O43" s="664"/>
      <c r="P43" s="664"/>
      <c r="Q43" s="665"/>
      <c r="R43" s="666">
        <v>575456</v>
      </c>
      <c r="S43" s="667"/>
      <c r="T43" s="667"/>
      <c r="U43" s="667"/>
      <c r="V43" s="667"/>
      <c r="W43" s="667"/>
      <c r="X43" s="667"/>
      <c r="Y43" s="668"/>
      <c r="Z43" s="669">
        <v>1.9</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116481</v>
      </c>
      <c r="CS43" s="700"/>
      <c r="CT43" s="700"/>
      <c r="CU43" s="700"/>
      <c r="CV43" s="700"/>
      <c r="CW43" s="700"/>
      <c r="CX43" s="700"/>
      <c r="CY43" s="701"/>
      <c r="CZ43" s="671">
        <v>0.4</v>
      </c>
      <c r="DA43" s="702"/>
      <c r="DB43" s="702"/>
      <c r="DC43" s="708"/>
      <c r="DD43" s="675">
        <v>116481</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356</v>
      </c>
      <c r="C44" s="711"/>
      <c r="D44" s="711"/>
      <c r="E44" s="711"/>
      <c r="F44" s="711"/>
      <c r="G44" s="711"/>
      <c r="H44" s="711"/>
      <c r="I44" s="711"/>
      <c r="J44" s="711"/>
      <c r="K44" s="711"/>
      <c r="L44" s="711"/>
      <c r="M44" s="711"/>
      <c r="N44" s="711"/>
      <c r="O44" s="711"/>
      <c r="P44" s="711"/>
      <c r="Q44" s="712"/>
      <c r="R44" s="760">
        <v>29980369</v>
      </c>
      <c r="S44" s="761"/>
      <c r="T44" s="761"/>
      <c r="U44" s="761"/>
      <c r="V44" s="761"/>
      <c r="W44" s="761"/>
      <c r="X44" s="761"/>
      <c r="Y44" s="762"/>
      <c r="Z44" s="763">
        <v>100</v>
      </c>
      <c r="AA44" s="763"/>
      <c r="AB44" s="763"/>
      <c r="AC44" s="763"/>
      <c r="AD44" s="764">
        <v>13499803</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5801399</v>
      </c>
      <c r="CS44" s="667"/>
      <c r="CT44" s="667"/>
      <c r="CU44" s="667"/>
      <c r="CV44" s="667"/>
      <c r="CW44" s="667"/>
      <c r="CX44" s="667"/>
      <c r="CY44" s="668"/>
      <c r="CZ44" s="671">
        <v>22.1</v>
      </c>
      <c r="DA44" s="672"/>
      <c r="DB44" s="672"/>
      <c r="DC44" s="684"/>
      <c r="DD44" s="675">
        <v>1802886</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2636401</v>
      </c>
      <c r="CS45" s="700"/>
      <c r="CT45" s="700"/>
      <c r="CU45" s="700"/>
      <c r="CV45" s="700"/>
      <c r="CW45" s="700"/>
      <c r="CX45" s="700"/>
      <c r="CY45" s="701"/>
      <c r="CZ45" s="671">
        <v>10</v>
      </c>
      <c r="DA45" s="702"/>
      <c r="DB45" s="702"/>
      <c r="DC45" s="708"/>
      <c r="DD45" s="675">
        <v>721779</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3026945</v>
      </c>
      <c r="CS46" s="667"/>
      <c r="CT46" s="667"/>
      <c r="CU46" s="667"/>
      <c r="CV46" s="667"/>
      <c r="CW46" s="667"/>
      <c r="CX46" s="667"/>
      <c r="CY46" s="668"/>
      <c r="CZ46" s="671">
        <v>11.5</v>
      </c>
      <c r="DA46" s="672"/>
      <c r="DB46" s="672"/>
      <c r="DC46" s="684"/>
      <c r="DD46" s="675">
        <v>943182</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917416</v>
      </c>
      <c r="CS47" s="700"/>
      <c r="CT47" s="700"/>
      <c r="CU47" s="700"/>
      <c r="CV47" s="700"/>
      <c r="CW47" s="700"/>
      <c r="CX47" s="700"/>
      <c r="CY47" s="701"/>
      <c r="CZ47" s="671">
        <v>3.5</v>
      </c>
      <c r="DA47" s="702"/>
      <c r="DB47" s="702"/>
      <c r="DC47" s="708"/>
      <c r="DD47" s="675">
        <v>14169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26277126</v>
      </c>
      <c r="CS49" s="737"/>
      <c r="CT49" s="737"/>
      <c r="CU49" s="737"/>
      <c r="CV49" s="737"/>
      <c r="CW49" s="737"/>
      <c r="CX49" s="737"/>
      <c r="CY49" s="774"/>
      <c r="CZ49" s="765">
        <v>100</v>
      </c>
      <c r="DA49" s="775"/>
      <c r="DB49" s="775"/>
      <c r="DC49" s="776"/>
      <c r="DD49" s="777">
        <v>15846389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e8SCTd5jw35goJwY4x03H5l8HTSuUlnOh7RDM9Hb14G97vUqtWlbiAIvfB/tURPQ5hparAQJDTXoykUXGgHqTA==" saltValue="dFWelylczjrcyMlA13rCR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8" t="s">
        <v>366</v>
      </c>
      <c r="B2" s="1158"/>
      <c r="C2" s="1158"/>
      <c r="D2" s="1158"/>
      <c r="E2" s="1158"/>
      <c r="F2" s="1158"/>
      <c r="G2" s="1158"/>
      <c r="H2" s="1158"/>
      <c r="I2" s="1158"/>
      <c r="J2" s="1158"/>
      <c r="K2" s="1158"/>
      <c r="L2" s="1158"/>
      <c r="M2" s="1158"/>
      <c r="N2" s="1158"/>
      <c r="O2" s="1158"/>
      <c r="P2" s="1158"/>
      <c r="Q2" s="1158"/>
      <c r="R2" s="1158"/>
      <c r="S2" s="1158"/>
      <c r="T2" s="1158"/>
      <c r="U2" s="1158"/>
      <c r="V2" s="1158"/>
      <c r="W2" s="1158"/>
      <c r="X2" s="1158"/>
      <c r="Y2" s="1158"/>
      <c r="Z2" s="1158"/>
      <c r="AA2" s="1158"/>
      <c r="AB2" s="1158"/>
      <c r="AC2" s="1158"/>
      <c r="AD2" s="1158"/>
      <c r="AE2" s="1158"/>
      <c r="AF2" s="1158"/>
      <c r="AG2" s="1158"/>
      <c r="AH2" s="1158"/>
      <c r="AI2" s="1158"/>
      <c r="AJ2" s="1158"/>
      <c r="AK2" s="1158"/>
      <c r="AL2" s="1158"/>
      <c r="AM2" s="1158"/>
      <c r="AN2" s="1158"/>
      <c r="AO2" s="1158"/>
      <c r="AP2" s="1158"/>
      <c r="AQ2" s="1158"/>
      <c r="AR2" s="1158"/>
      <c r="AS2" s="1158"/>
      <c r="AT2" s="1158"/>
      <c r="AU2" s="1158"/>
      <c r="AV2" s="1158"/>
      <c r="AW2" s="1158"/>
      <c r="AX2" s="1158"/>
      <c r="AY2" s="1158"/>
      <c r="AZ2" s="1158"/>
      <c r="BA2" s="1158"/>
      <c r="BB2" s="1158"/>
      <c r="BC2" s="1158"/>
      <c r="BD2" s="1158"/>
      <c r="BE2" s="1158"/>
      <c r="BF2" s="1158"/>
      <c r="BG2" s="1158"/>
      <c r="BH2" s="1158"/>
      <c r="BI2" s="115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9" t="s">
        <v>367</v>
      </c>
      <c r="DK2" s="1160"/>
      <c r="DL2" s="1160"/>
      <c r="DM2" s="1160"/>
      <c r="DN2" s="1160"/>
      <c r="DO2" s="1161"/>
      <c r="DP2" s="224"/>
      <c r="DQ2" s="1159" t="s">
        <v>368</v>
      </c>
      <c r="DR2" s="1160"/>
      <c r="DS2" s="1160"/>
      <c r="DT2" s="1160"/>
      <c r="DU2" s="1160"/>
      <c r="DV2" s="1160"/>
      <c r="DW2" s="1160"/>
      <c r="DX2" s="1160"/>
      <c r="DY2" s="1160"/>
      <c r="DZ2" s="1161"/>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4" t="s">
        <v>369</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370</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2">
      <c r="A5" s="1060" t="s">
        <v>371</v>
      </c>
      <c r="B5" s="1061"/>
      <c r="C5" s="1061"/>
      <c r="D5" s="1061"/>
      <c r="E5" s="1061"/>
      <c r="F5" s="1061"/>
      <c r="G5" s="1061"/>
      <c r="H5" s="1061"/>
      <c r="I5" s="1061"/>
      <c r="J5" s="1061"/>
      <c r="K5" s="1061"/>
      <c r="L5" s="1061"/>
      <c r="M5" s="1061"/>
      <c r="N5" s="1061"/>
      <c r="O5" s="1061"/>
      <c r="P5" s="1062"/>
      <c r="Q5" s="1066" t="s">
        <v>372</v>
      </c>
      <c r="R5" s="1067"/>
      <c r="S5" s="1067"/>
      <c r="T5" s="1067"/>
      <c r="U5" s="1068"/>
      <c r="V5" s="1066" t="s">
        <v>373</v>
      </c>
      <c r="W5" s="1067"/>
      <c r="X5" s="1067"/>
      <c r="Y5" s="1067"/>
      <c r="Z5" s="1068"/>
      <c r="AA5" s="1066" t="s">
        <v>374</v>
      </c>
      <c r="AB5" s="1067"/>
      <c r="AC5" s="1067"/>
      <c r="AD5" s="1067"/>
      <c r="AE5" s="1067"/>
      <c r="AF5" s="1162" t="s">
        <v>375</v>
      </c>
      <c r="AG5" s="1067"/>
      <c r="AH5" s="1067"/>
      <c r="AI5" s="1067"/>
      <c r="AJ5" s="1080"/>
      <c r="AK5" s="1067" t="s">
        <v>376</v>
      </c>
      <c r="AL5" s="1067"/>
      <c r="AM5" s="1067"/>
      <c r="AN5" s="1067"/>
      <c r="AO5" s="1068"/>
      <c r="AP5" s="1066" t="s">
        <v>377</v>
      </c>
      <c r="AQ5" s="1067"/>
      <c r="AR5" s="1067"/>
      <c r="AS5" s="1067"/>
      <c r="AT5" s="1068"/>
      <c r="AU5" s="1066" t="s">
        <v>378</v>
      </c>
      <c r="AV5" s="1067"/>
      <c r="AW5" s="1067"/>
      <c r="AX5" s="1067"/>
      <c r="AY5" s="1080"/>
      <c r="AZ5" s="228"/>
      <c r="BA5" s="228"/>
      <c r="BB5" s="228"/>
      <c r="BC5" s="228"/>
      <c r="BD5" s="228"/>
      <c r="BE5" s="229"/>
      <c r="BF5" s="229"/>
      <c r="BG5" s="229"/>
      <c r="BH5" s="229"/>
      <c r="BI5" s="229"/>
      <c r="BJ5" s="229"/>
      <c r="BK5" s="229"/>
      <c r="BL5" s="229"/>
      <c r="BM5" s="229"/>
      <c r="BN5" s="229"/>
      <c r="BO5" s="229"/>
      <c r="BP5" s="229"/>
      <c r="BQ5" s="1060" t="s">
        <v>379</v>
      </c>
      <c r="BR5" s="1061"/>
      <c r="BS5" s="1061"/>
      <c r="BT5" s="1061"/>
      <c r="BU5" s="1061"/>
      <c r="BV5" s="1061"/>
      <c r="BW5" s="1061"/>
      <c r="BX5" s="1061"/>
      <c r="BY5" s="1061"/>
      <c r="BZ5" s="1061"/>
      <c r="CA5" s="1061"/>
      <c r="CB5" s="1061"/>
      <c r="CC5" s="1061"/>
      <c r="CD5" s="1061"/>
      <c r="CE5" s="1061"/>
      <c r="CF5" s="1061"/>
      <c r="CG5" s="1062"/>
      <c r="CH5" s="1066" t="s">
        <v>380</v>
      </c>
      <c r="CI5" s="1067"/>
      <c r="CJ5" s="1067"/>
      <c r="CK5" s="1067"/>
      <c r="CL5" s="1068"/>
      <c r="CM5" s="1066" t="s">
        <v>381</v>
      </c>
      <c r="CN5" s="1067"/>
      <c r="CO5" s="1067"/>
      <c r="CP5" s="1067"/>
      <c r="CQ5" s="1068"/>
      <c r="CR5" s="1066" t="s">
        <v>382</v>
      </c>
      <c r="CS5" s="1067"/>
      <c r="CT5" s="1067"/>
      <c r="CU5" s="1067"/>
      <c r="CV5" s="1068"/>
      <c r="CW5" s="1066" t="s">
        <v>383</v>
      </c>
      <c r="CX5" s="1067"/>
      <c r="CY5" s="1067"/>
      <c r="CZ5" s="1067"/>
      <c r="DA5" s="1068"/>
      <c r="DB5" s="1066" t="s">
        <v>384</v>
      </c>
      <c r="DC5" s="1067"/>
      <c r="DD5" s="1067"/>
      <c r="DE5" s="1067"/>
      <c r="DF5" s="1068"/>
      <c r="DG5" s="1152" t="s">
        <v>385</v>
      </c>
      <c r="DH5" s="1153"/>
      <c r="DI5" s="1153"/>
      <c r="DJ5" s="1153"/>
      <c r="DK5" s="1154"/>
      <c r="DL5" s="1152" t="s">
        <v>386</v>
      </c>
      <c r="DM5" s="1153"/>
      <c r="DN5" s="1153"/>
      <c r="DO5" s="1153"/>
      <c r="DP5" s="1154"/>
      <c r="DQ5" s="1066" t="s">
        <v>387</v>
      </c>
      <c r="DR5" s="1067"/>
      <c r="DS5" s="1067"/>
      <c r="DT5" s="1067"/>
      <c r="DU5" s="1068"/>
      <c r="DV5" s="1066" t="s">
        <v>378</v>
      </c>
      <c r="DW5" s="1067"/>
      <c r="DX5" s="1067"/>
      <c r="DY5" s="1067"/>
      <c r="DZ5" s="1080"/>
      <c r="EA5" s="230"/>
    </row>
    <row r="6" spans="1:131" s="231" customFormat="1" ht="26.25" customHeight="1" thickBot="1" x14ac:dyDescent="0.25">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3"/>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5"/>
      <c r="DH6" s="1156"/>
      <c r="DI6" s="1156"/>
      <c r="DJ6" s="1156"/>
      <c r="DK6" s="1157"/>
      <c r="DL6" s="1155"/>
      <c r="DM6" s="1156"/>
      <c r="DN6" s="1156"/>
      <c r="DO6" s="1156"/>
      <c r="DP6" s="1157"/>
      <c r="DQ6" s="1069"/>
      <c r="DR6" s="1070"/>
      <c r="DS6" s="1070"/>
      <c r="DT6" s="1070"/>
      <c r="DU6" s="1071"/>
      <c r="DV6" s="1069"/>
      <c r="DW6" s="1070"/>
      <c r="DX6" s="1070"/>
      <c r="DY6" s="1070"/>
      <c r="DZ6" s="1081"/>
      <c r="EA6" s="230"/>
    </row>
    <row r="7" spans="1:131" s="231" customFormat="1" ht="26.25" customHeight="1" thickTop="1" x14ac:dyDescent="0.2">
      <c r="A7" s="232">
        <v>1</v>
      </c>
      <c r="B7" s="1112" t="s">
        <v>388</v>
      </c>
      <c r="C7" s="1113"/>
      <c r="D7" s="1113"/>
      <c r="E7" s="1113"/>
      <c r="F7" s="1113"/>
      <c r="G7" s="1113"/>
      <c r="H7" s="1113"/>
      <c r="I7" s="1113"/>
      <c r="J7" s="1113"/>
      <c r="K7" s="1113"/>
      <c r="L7" s="1113"/>
      <c r="M7" s="1113"/>
      <c r="N7" s="1113"/>
      <c r="O7" s="1113"/>
      <c r="P7" s="1114"/>
      <c r="Q7" s="1170">
        <v>29895</v>
      </c>
      <c r="R7" s="1171"/>
      <c r="S7" s="1171"/>
      <c r="T7" s="1171"/>
      <c r="U7" s="1171"/>
      <c r="V7" s="1171">
        <v>26207</v>
      </c>
      <c r="W7" s="1171"/>
      <c r="X7" s="1171"/>
      <c r="Y7" s="1171"/>
      <c r="Z7" s="1171"/>
      <c r="AA7" s="1171">
        <v>3688</v>
      </c>
      <c r="AB7" s="1171"/>
      <c r="AC7" s="1171"/>
      <c r="AD7" s="1171"/>
      <c r="AE7" s="1172"/>
      <c r="AF7" s="1173">
        <v>1081</v>
      </c>
      <c r="AG7" s="1174"/>
      <c r="AH7" s="1174"/>
      <c r="AI7" s="1174"/>
      <c r="AJ7" s="1175"/>
      <c r="AK7" s="1176">
        <v>5599</v>
      </c>
      <c r="AL7" s="1177"/>
      <c r="AM7" s="1177"/>
      <c r="AN7" s="1177"/>
      <c r="AO7" s="1177"/>
      <c r="AP7" s="1177">
        <v>20082</v>
      </c>
      <c r="AQ7" s="1177"/>
      <c r="AR7" s="1177"/>
      <c r="AS7" s="1177"/>
      <c r="AT7" s="1177"/>
      <c r="AU7" s="1178"/>
      <c r="AV7" s="1178"/>
      <c r="AW7" s="1178"/>
      <c r="AX7" s="1178"/>
      <c r="AY7" s="1179"/>
      <c r="AZ7" s="228"/>
      <c r="BA7" s="228"/>
      <c r="BB7" s="228"/>
      <c r="BC7" s="228"/>
      <c r="BD7" s="228"/>
      <c r="BE7" s="229"/>
      <c r="BF7" s="229"/>
      <c r="BG7" s="229"/>
      <c r="BH7" s="229"/>
      <c r="BI7" s="229"/>
      <c r="BJ7" s="229"/>
      <c r="BK7" s="229"/>
      <c r="BL7" s="229"/>
      <c r="BM7" s="229"/>
      <c r="BN7" s="229"/>
      <c r="BO7" s="229"/>
      <c r="BP7" s="229"/>
      <c r="BQ7" s="232">
        <v>1</v>
      </c>
      <c r="BR7" s="233"/>
      <c r="BS7" s="1180" t="s">
        <v>588</v>
      </c>
      <c r="BT7" s="1181"/>
      <c r="BU7" s="1181"/>
      <c r="BV7" s="1181"/>
      <c r="BW7" s="1181"/>
      <c r="BX7" s="1181"/>
      <c r="BY7" s="1181"/>
      <c r="BZ7" s="1181"/>
      <c r="CA7" s="1181"/>
      <c r="CB7" s="1181"/>
      <c r="CC7" s="1181"/>
      <c r="CD7" s="1181"/>
      <c r="CE7" s="1181"/>
      <c r="CF7" s="1181"/>
      <c r="CG7" s="1182"/>
      <c r="CH7" s="1164">
        <v>0</v>
      </c>
      <c r="CI7" s="1165"/>
      <c r="CJ7" s="1165"/>
      <c r="CK7" s="1165"/>
      <c r="CL7" s="1166"/>
      <c r="CM7" s="1164">
        <v>87</v>
      </c>
      <c r="CN7" s="1165"/>
      <c r="CO7" s="1165"/>
      <c r="CP7" s="1165"/>
      <c r="CQ7" s="1166"/>
      <c r="CR7" s="1164">
        <v>30</v>
      </c>
      <c r="CS7" s="1165"/>
      <c r="CT7" s="1165"/>
      <c r="CU7" s="1165"/>
      <c r="CV7" s="1166"/>
      <c r="CW7" s="1164" t="s">
        <v>511</v>
      </c>
      <c r="CX7" s="1165"/>
      <c r="CY7" s="1165"/>
      <c r="CZ7" s="1165"/>
      <c r="DA7" s="1166"/>
      <c r="DB7" s="1164" t="s">
        <v>511</v>
      </c>
      <c r="DC7" s="1165"/>
      <c r="DD7" s="1165"/>
      <c r="DE7" s="1165"/>
      <c r="DF7" s="1166"/>
      <c r="DG7" s="1164" t="s">
        <v>511</v>
      </c>
      <c r="DH7" s="1165"/>
      <c r="DI7" s="1165"/>
      <c r="DJ7" s="1165"/>
      <c r="DK7" s="1166"/>
      <c r="DL7" s="1164" t="s">
        <v>511</v>
      </c>
      <c r="DM7" s="1165"/>
      <c r="DN7" s="1165"/>
      <c r="DO7" s="1165"/>
      <c r="DP7" s="1166"/>
      <c r="DQ7" s="1164" t="s">
        <v>511</v>
      </c>
      <c r="DR7" s="1165"/>
      <c r="DS7" s="1165"/>
      <c r="DT7" s="1165"/>
      <c r="DU7" s="1166"/>
      <c r="DV7" s="1167"/>
      <c r="DW7" s="1168"/>
      <c r="DX7" s="1168"/>
      <c r="DY7" s="1168"/>
      <c r="DZ7" s="1169"/>
      <c r="EA7" s="230"/>
    </row>
    <row r="8" spans="1:131" s="231" customFormat="1" ht="26.25" customHeight="1" x14ac:dyDescent="0.2">
      <c r="A8" s="234">
        <v>2</v>
      </c>
      <c r="B8" s="1095" t="s">
        <v>389</v>
      </c>
      <c r="C8" s="1096"/>
      <c r="D8" s="1096"/>
      <c r="E8" s="1096"/>
      <c r="F8" s="1096"/>
      <c r="G8" s="1096"/>
      <c r="H8" s="1096"/>
      <c r="I8" s="1096"/>
      <c r="J8" s="1096"/>
      <c r="K8" s="1096"/>
      <c r="L8" s="1096"/>
      <c r="M8" s="1096"/>
      <c r="N8" s="1096"/>
      <c r="O8" s="1096"/>
      <c r="P8" s="1097"/>
      <c r="Q8" s="1103">
        <v>169</v>
      </c>
      <c r="R8" s="1104"/>
      <c r="S8" s="1104"/>
      <c r="T8" s="1104"/>
      <c r="U8" s="1104"/>
      <c r="V8" s="1104">
        <v>169</v>
      </c>
      <c r="W8" s="1104"/>
      <c r="X8" s="1104"/>
      <c r="Y8" s="1104"/>
      <c r="Z8" s="1104"/>
      <c r="AA8" s="1104" t="s">
        <v>511</v>
      </c>
      <c r="AB8" s="1104"/>
      <c r="AC8" s="1104"/>
      <c r="AD8" s="1104"/>
      <c r="AE8" s="1105"/>
      <c r="AF8" s="1100" t="s">
        <v>390</v>
      </c>
      <c r="AG8" s="1101"/>
      <c r="AH8" s="1101"/>
      <c r="AI8" s="1101"/>
      <c r="AJ8" s="1102"/>
      <c r="AK8" s="1145">
        <v>79042</v>
      </c>
      <c r="AL8" s="1146"/>
      <c r="AM8" s="1146"/>
      <c r="AN8" s="1146"/>
      <c r="AO8" s="1146"/>
      <c r="AP8" s="1146" t="s">
        <v>511</v>
      </c>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t="s">
        <v>589</v>
      </c>
      <c r="BT8" s="1058"/>
      <c r="BU8" s="1058"/>
      <c r="BV8" s="1058"/>
      <c r="BW8" s="1058"/>
      <c r="BX8" s="1058"/>
      <c r="BY8" s="1058"/>
      <c r="BZ8" s="1058"/>
      <c r="CA8" s="1058"/>
      <c r="CB8" s="1058"/>
      <c r="CC8" s="1058"/>
      <c r="CD8" s="1058"/>
      <c r="CE8" s="1058"/>
      <c r="CF8" s="1058"/>
      <c r="CG8" s="1079"/>
      <c r="CH8" s="1054">
        <v>0</v>
      </c>
      <c r="CI8" s="1055"/>
      <c r="CJ8" s="1055"/>
      <c r="CK8" s="1055"/>
      <c r="CL8" s="1056"/>
      <c r="CM8" s="1054">
        <v>32</v>
      </c>
      <c r="CN8" s="1055"/>
      <c r="CO8" s="1055"/>
      <c r="CP8" s="1055"/>
      <c r="CQ8" s="1056"/>
      <c r="CR8" s="1054">
        <v>15</v>
      </c>
      <c r="CS8" s="1055"/>
      <c r="CT8" s="1055"/>
      <c r="CU8" s="1055"/>
      <c r="CV8" s="1056"/>
      <c r="CW8" s="1054" t="s">
        <v>511</v>
      </c>
      <c r="CX8" s="1055"/>
      <c r="CY8" s="1055"/>
      <c r="CZ8" s="1055"/>
      <c r="DA8" s="1056"/>
      <c r="DB8" s="1054" t="s">
        <v>511</v>
      </c>
      <c r="DC8" s="1055"/>
      <c r="DD8" s="1055"/>
      <c r="DE8" s="1055"/>
      <c r="DF8" s="1056"/>
      <c r="DG8" s="1054" t="s">
        <v>511</v>
      </c>
      <c r="DH8" s="1055"/>
      <c r="DI8" s="1055"/>
      <c r="DJ8" s="1055"/>
      <c r="DK8" s="1056"/>
      <c r="DL8" s="1054" t="s">
        <v>511</v>
      </c>
      <c r="DM8" s="1055"/>
      <c r="DN8" s="1055"/>
      <c r="DO8" s="1055"/>
      <c r="DP8" s="1056"/>
      <c r="DQ8" s="1054" t="s">
        <v>511</v>
      </c>
      <c r="DR8" s="1055"/>
      <c r="DS8" s="1055"/>
      <c r="DT8" s="1055"/>
      <c r="DU8" s="1056"/>
      <c r="DV8" s="1149"/>
      <c r="DW8" s="1150"/>
      <c r="DX8" s="1150"/>
      <c r="DY8" s="1150"/>
      <c r="DZ8" s="1151"/>
      <c r="EA8" s="230"/>
    </row>
    <row r="9" spans="1:131" s="231" customFormat="1" ht="26.25" customHeight="1" x14ac:dyDescent="0.2">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t="s">
        <v>590</v>
      </c>
      <c r="BT9" s="1058"/>
      <c r="BU9" s="1058"/>
      <c r="BV9" s="1058"/>
      <c r="BW9" s="1058"/>
      <c r="BX9" s="1058"/>
      <c r="BY9" s="1058"/>
      <c r="BZ9" s="1058"/>
      <c r="CA9" s="1058"/>
      <c r="CB9" s="1058"/>
      <c r="CC9" s="1058"/>
      <c r="CD9" s="1058"/>
      <c r="CE9" s="1058"/>
      <c r="CF9" s="1058"/>
      <c r="CG9" s="1079"/>
      <c r="CH9" s="1054">
        <v>3</v>
      </c>
      <c r="CI9" s="1055"/>
      <c r="CJ9" s="1055"/>
      <c r="CK9" s="1055"/>
      <c r="CL9" s="1056"/>
      <c r="CM9" s="1054">
        <v>33</v>
      </c>
      <c r="CN9" s="1055"/>
      <c r="CO9" s="1055"/>
      <c r="CP9" s="1055"/>
      <c r="CQ9" s="1056"/>
      <c r="CR9" s="1054">
        <v>8</v>
      </c>
      <c r="CS9" s="1055"/>
      <c r="CT9" s="1055"/>
      <c r="CU9" s="1055"/>
      <c r="CV9" s="1056"/>
      <c r="CW9" s="1054" t="s">
        <v>511</v>
      </c>
      <c r="CX9" s="1055"/>
      <c r="CY9" s="1055"/>
      <c r="CZ9" s="1055"/>
      <c r="DA9" s="1056"/>
      <c r="DB9" s="1054" t="s">
        <v>511</v>
      </c>
      <c r="DC9" s="1055"/>
      <c r="DD9" s="1055"/>
      <c r="DE9" s="1055"/>
      <c r="DF9" s="1056"/>
      <c r="DG9" s="1054" t="s">
        <v>511</v>
      </c>
      <c r="DH9" s="1055"/>
      <c r="DI9" s="1055"/>
      <c r="DJ9" s="1055"/>
      <c r="DK9" s="1056"/>
      <c r="DL9" s="1054" t="s">
        <v>511</v>
      </c>
      <c r="DM9" s="1055"/>
      <c r="DN9" s="1055"/>
      <c r="DO9" s="1055"/>
      <c r="DP9" s="1056"/>
      <c r="DQ9" s="1054" t="s">
        <v>511</v>
      </c>
      <c r="DR9" s="1055"/>
      <c r="DS9" s="1055"/>
      <c r="DT9" s="1055"/>
      <c r="DU9" s="1056"/>
      <c r="DV9" s="1149"/>
      <c r="DW9" s="1150"/>
      <c r="DX9" s="1150"/>
      <c r="DY9" s="1150"/>
      <c r="DZ9" s="1151"/>
      <c r="EA9" s="230"/>
    </row>
    <row r="10" spans="1:131" s="231" customFormat="1" ht="26.25" customHeight="1" x14ac:dyDescent="0.2">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t="s">
        <v>591</v>
      </c>
      <c r="BT10" s="1058"/>
      <c r="BU10" s="1058"/>
      <c r="BV10" s="1058"/>
      <c r="BW10" s="1058"/>
      <c r="BX10" s="1058"/>
      <c r="BY10" s="1058"/>
      <c r="BZ10" s="1058"/>
      <c r="CA10" s="1058"/>
      <c r="CB10" s="1058"/>
      <c r="CC10" s="1058"/>
      <c r="CD10" s="1058"/>
      <c r="CE10" s="1058"/>
      <c r="CF10" s="1058"/>
      <c r="CG10" s="1079"/>
      <c r="CH10" s="1054">
        <v>-1</v>
      </c>
      <c r="CI10" s="1055"/>
      <c r="CJ10" s="1055"/>
      <c r="CK10" s="1055"/>
      <c r="CL10" s="1056"/>
      <c r="CM10" s="1054">
        <v>33</v>
      </c>
      <c r="CN10" s="1055"/>
      <c r="CO10" s="1055"/>
      <c r="CP10" s="1055"/>
      <c r="CQ10" s="1056"/>
      <c r="CR10" s="1054">
        <v>5</v>
      </c>
      <c r="CS10" s="1055"/>
      <c r="CT10" s="1055"/>
      <c r="CU10" s="1055"/>
      <c r="CV10" s="1056"/>
      <c r="CW10" s="1054" t="s">
        <v>511</v>
      </c>
      <c r="CX10" s="1055"/>
      <c r="CY10" s="1055"/>
      <c r="CZ10" s="1055"/>
      <c r="DA10" s="1056"/>
      <c r="DB10" s="1054" t="s">
        <v>511</v>
      </c>
      <c r="DC10" s="1055"/>
      <c r="DD10" s="1055"/>
      <c r="DE10" s="1055"/>
      <c r="DF10" s="1056"/>
      <c r="DG10" s="1054" t="s">
        <v>511</v>
      </c>
      <c r="DH10" s="1055"/>
      <c r="DI10" s="1055"/>
      <c r="DJ10" s="1055"/>
      <c r="DK10" s="1056"/>
      <c r="DL10" s="1054" t="s">
        <v>511</v>
      </c>
      <c r="DM10" s="1055"/>
      <c r="DN10" s="1055"/>
      <c r="DO10" s="1055"/>
      <c r="DP10" s="1056"/>
      <c r="DQ10" s="1054" t="s">
        <v>511</v>
      </c>
      <c r="DR10" s="1055"/>
      <c r="DS10" s="1055"/>
      <c r="DT10" s="1055"/>
      <c r="DU10" s="1056"/>
      <c r="DV10" s="1149"/>
      <c r="DW10" s="1150"/>
      <c r="DX10" s="1150"/>
      <c r="DY10" s="1150"/>
      <c r="DZ10" s="1151"/>
      <c r="EA10" s="230"/>
    </row>
    <row r="11" spans="1:131" s="231" customFormat="1" ht="26.25" customHeight="1" x14ac:dyDescent="0.2">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x14ac:dyDescent="0.2">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x14ac:dyDescent="0.2">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x14ac:dyDescent="0.2">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x14ac:dyDescent="0.2">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x14ac:dyDescent="0.2">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x14ac:dyDescent="0.2">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x14ac:dyDescent="0.2">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x14ac:dyDescent="0.2">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x14ac:dyDescent="0.2">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x14ac:dyDescent="0.25">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x14ac:dyDescent="0.2">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391</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x14ac:dyDescent="0.25">
      <c r="A23" s="236" t="s">
        <v>392</v>
      </c>
      <c r="B23" s="1002" t="s">
        <v>393</v>
      </c>
      <c r="C23" s="1003"/>
      <c r="D23" s="1003"/>
      <c r="E23" s="1003"/>
      <c r="F23" s="1003"/>
      <c r="G23" s="1003"/>
      <c r="H23" s="1003"/>
      <c r="I23" s="1003"/>
      <c r="J23" s="1003"/>
      <c r="K23" s="1003"/>
      <c r="L23" s="1003"/>
      <c r="M23" s="1003"/>
      <c r="N23" s="1003"/>
      <c r="O23" s="1003"/>
      <c r="P23" s="1013"/>
      <c r="Q23" s="1132">
        <v>30064</v>
      </c>
      <c r="R23" s="1126"/>
      <c r="S23" s="1126"/>
      <c r="T23" s="1126"/>
      <c r="U23" s="1126"/>
      <c r="V23" s="1126">
        <v>26376</v>
      </c>
      <c r="W23" s="1126"/>
      <c r="X23" s="1126"/>
      <c r="Y23" s="1126"/>
      <c r="Z23" s="1126"/>
      <c r="AA23" s="1126">
        <v>3688</v>
      </c>
      <c r="AB23" s="1126"/>
      <c r="AC23" s="1126"/>
      <c r="AD23" s="1126"/>
      <c r="AE23" s="1133"/>
      <c r="AF23" s="1134">
        <v>1081</v>
      </c>
      <c r="AG23" s="1126"/>
      <c r="AH23" s="1126"/>
      <c r="AI23" s="1126"/>
      <c r="AJ23" s="1135"/>
      <c r="AK23" s="1136"/>
      <c r="AL23" s="1137"/>
      <c r="AM23" s="1137"/>
      <c r="AN23" s="1137"/>
      <c r="AO23" s="1137"/>
      <c r="AP23" s="1126">
        <v>20082</v>
      </c>
      <c r="AQ23" s="1126"/>
      <c r="AR23" s="1126"/>
      <c r="AS23" s="1126"/>
      <c r="AT23" s="1126"/>
      <c r="AU23" s="1127"/>
      <c r="AV23" s="1127"/>
      <c r="AW23" s="1127"/>
      <c r="AX23" s="1127"/>
      <c r="AY23" s="1128"/>
      <c r="AZ23" s="1129" t="s">
        <v>127</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x14ac:dyDescent="0.2">
      <c r="A24" s="1125" t="s">
        <v>394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x14ac:dyDescent="0.25">
      <c r="A25" s="1124" t="s">
        <v>395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x14ac:dyDescent="0.2">
      <c r="A26" s="1060" t="s">
        <v>371</v>
      </c>
      <c r="B26" s="1061"/>
      <c r="C26" s="1061"/>
      <c r="D26" s="1061"/>
      <c r="E26" s="1061"/>
      <c r="F26" s="1061"/>
      <c r="G26" s="1061"/>
      <c r="H26" s="1061"/>
      <c r="I26" s="1061"/>
      <c r="J26" s="1061"/>
      <c r="K26" s="1061"/>
      <c r="L26" s="1061"/>
      <c r="M26" s="1061"/>
      <c r="N26" s="1061"/>
      <c r="O26" s="1061"/>
      <c r="P26" s="1062"/>
      <c r="Q26" s="1066" t="s">
        <v>396</v>
      </c>
      <c r="R26" s="1067"/>
      <c r="S26" s="1067"/>
      <c r="T26" s="1067"/>
      <c r="U26" s="1068"/>
      <c r="V26" s="1066" t="s">
        <v>397</v>
      </c>
      <c r="W26" s="1067"/>
      <c r="X26" s="1067"/>
      <c r="Y26" s="1067"/>
      <c r="Z26" s="1068"/>
      <c r="AA26" s="1066" t="s">
        <v>398</v>
      </c>
      <c r="AB26" s="1067"/>
      <c r="AC26" s="1067"/>
      <c r="AD26" s="1067"/>
      <c r="AE26" s="1067"/>
      <c r="AF26" s="1120" t="s">
        <v>399</v>
      </c>
      <c r="AG26" s="1073"/>
      <c r="AH26" s="1073"/>
      <c r="AI26" s="1073"/>
      <c r="AJ26" s="1121"/>
      <c r="AK26" s="1067" t="s">
        <v>400</v>
      </c>
      <c r="AL26" s="1067"/>
      <c r="AM26" s="1067"/>
      <c r="AN26" s="1067"/>
      <c r="AO26" s="1068"/>
      <c r="AP26" s="1066" t="s">
        <v>401</v>
      </c>
      <c r="AQ26" s="1067"/>
      <c r="AR26" s="1067"/>
      <c r="AS26" s="1067"/>
      <c r="AT26" s="1068"/>
      <c r="AU26" s="1066" t="s">
        <v>402</v>
      </c>
      <c r="AV26" s="1067"/>
      <c r="AW26" s="1067"/>
      <c r="AX26" s="1067"/>
      <c r="AY26" s="1068"/>
      <c r="AZ26" s="1066" t="s">
        <v>403</v>
      </c>
      <c r="BA26" s="1067"/>
      <c r="BB26" s="1067"/>
      <c r="BC26" s="1067"/>
      <c r="BD26" s="1068"/>
      <c r="BE26" s="1066" t="s">
        <v>378</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x14ac:dyDescent="0.25">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x14ac:dyDescent="0.2">
      <c r="A28" s="238">
        <v>1</v>
      </c>
      <c r="B28" s="1112" t="s">
        <v>404</v>
      </c>
      <c r="C28" s="1113"/>
      <c r="D28" s="1113"/>
      <c r="E28" s="1113"/>
      <c r="F28" s="1113"/>
      <c r="G28" s="1113"/>
      <c r="H28" s="1113"/>
      <c r="I28" s="1113"/>
      <c r="J28" s="1113"/>
      <c r="K28" s="1113"/>
      <c r="L28" s="1113"/>
      <c r="M28" s="1113"/>
      <c r="N28" s="1113"/>
      <c r="O28" s="1113"/>
      <c r="P28" s="1114"/>
      <c r="Q28" s="1115">
        <v>3748</v>
      </c>
      <c r="R28" s="1116"/>
      <c r="S28" s="1116"/>
      <c r="T28" s="1116"/>
      <c r="U28" s="1116"/>
      <c r="V28" s="1116">
        <v>3684</v>
      </c>
      <c r="W28" s="1116"/>
      <c r="X28" s="1116"/>
      <c r="Y28" s="1116"/>
      <c r="Z28" s="1116"/>
      <c r="AA28" s="1116">
        <v>64</v>
      </c>
      <c r="AB28" s="1116"/>
      <c r="AC28" s="1116"/>
      <c r="AD28" s="1116"/>
      <c r="AE28" s="1117"/>
      <c r="AF28" s="1118">
        <v>64</v>
      </c>
      <c r="AG28" s="1116"/>
      <c r="AH28" s="1116"/>
      <c r="AI28" s="1116"/>
      <c r="AJ28" s="1119"/>
      <c r="AK28" s="1107">
        <v>262</v>
      </c>
      <c r="AL28" s="1108"/>
      <c r="AM28" s="1108"/>
      <c r="AN28" s="1108"/>
      <c r="AO28" s="1108"/>
      <c r="AP28" s="1108" t="s">
        <v>511</v>
      </c>
      <c r="AQ28" s="1108"/>
      <c r="AR28" s="1108"/>
      <c r="AS28" s="1108"/>
      <c r="AT28" s="1108"/>
      <c r="AU28" s="1108" t="s">
        <v>511</v>
      </c>
      <c r="AV28" s="1108"/>
      <c r="AW28" s="1108"/>
      <c r="AX28" s="1108"/>
      <c r="AY28" s="1108"/>
      <c r="AZ28" s="1109" t="s">
        <v>511</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x14ac:dyDescent="0.2">
      <c r="A29" s="238">
        <v>2</v>
      </c>
      <c r="B29" s="1095" t="s">
        <v>405</v>
      </c>
      <c r="C29" s="1096"/>
      <c r="D29" s="1096"/>
      <c r="E29" s="1096"/>
      <c r="F29" s="1096"/>
      <c r="G29" s="1096"/>
      <c r="H29" s="1096"/>
      <c r="I29" s="1096"/>
      <c r="J29" s="1096"/>
      <c r="K29" s="1096"/>
      <c r="L29" s="1096"/>
      <c r="M29" s="1096"/>
      <c r="N29" s="1096"/>
      <c r="O29" s="1096"/>
      <c r="P29" s="1097"/>
      <c r="Q29" s="1103">
        <v>4578</v>
      </c>
      <c r="R29" s="1104"/>
      <c r="S29" s="1104"/>
      <c r="T29" s="1104"/>
      <c r="U29" s="1104"/>
      <c r="V29" s="1104">
        <v>4518</v>
      </c>
      <c r="W29" s="1104"/>
      <c r="X29" s="1104"/>
      <c r="Y29" s="1104"/>
      <c r="Z29" s="1104"/>
      <c r="AA29" s="1104">
        <v>60</v>
      </c>
      <c r="AB29" s="1104"/>
      <c r="AC29" s="1104"/>
      <c r="AD29" s="1104"/>
      <c r="AE29" s="1105"/>
      <c r="AF29" s="1100">
        <v>60</v>
      </c>
      <c r="AG29" s="1101"/>
      <c r="AH29" s="1101"/>
      <c r="AI29" s="1101"/>
      <c r="AJ29" s="1102"/>
      <c r="AK29" s="1045">
        <v>680</v>
      </c>
      <c r="AL29" s="1036"/>
      <c r="AM29" s="1036"/>
      <c r="AN29" s="1036"/>
      <c r="AO29" s="1036"/>
      <c r="AP29" s="1036" t="s">
        <v>511</v>
      </c>
      <c r="AQ29" s="1036"/>
      <c r="AR29" s="1036"/>
      <c r="AS29" s="1036"/>
      <c r="AT29" s="1036"/>
      <c r="AU29" s="1036" t="s">
        <v>511</v>
      </c>
      <c r="AV29" s="1036"/>
      <c r="AW29" s="1036"/>
      <c r="AX29" s="1036"/>
      <c r="AY29" s="1036"/>
      <c r="AZ29" s="1106" t="s">
        <v>511</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x14ac:dyDescent="0.2">
      <c r="A30" s="238">
        <v>3</v>
      </c>
      <c r="B30" s="1095" t="s">
        <v>406</v>
      </c>
      <c r="C30" s="1096"/>
      <c r="D30" s="1096"/>
      <c r="E30" s="1096"/>
      <c r="F30" s="1096"/>
      <c r="G30" s="1096"/>
      <c r="H30" s="1096"/>
      <c r="I30" s="1096"/>
      <c r="J30" s="1096"/>
      <c r="K30" s="1096"/>
      <c r="L30" s="1096"/>
      <c r="M30" s="1096"/>
      <c r="N30" s="1096"/>
      <c r="O30" s="1096"/>
      <c r="P30" s="1097"/>
      <c r="Q30" s="1103">
        <v>387</v>
      </c>
      <c r="R30" s="1104"/>
      <c r="S30" s="1104"/>
      <c r="T30" s="1104"/>
      <c r="U30" s="1104"/>
      <c r="V30" s="1104">
        <v>386</v>
      </c>
      <c r="W30" s="1104"/>
      <c r="X30" s="1104"/>
      <c r="Y30" s="1104"/>
      <c r="Z30" s="1104"/>
      <c r="AA30" s="1104">
        <v>1</v>
      </c>
      <c r="AB30" s="1104"/>
      <c r="AC30" s="1104"/>
      <c r="AD30" s="1104"/>
      <c r="AE30" s="1105"/>
      <c r="AF30" s="1100">
        <v>1</v>
      </c>
      <c r="AG30" s="1101"/>
      <c r="AH30" s="1101"/>
      <c r="AI30" s="1101"/>
      <c r="AJ30" s="1102"/>
      <c r="AK30" s="1045">
        <v>111</v>
      </c>
      <c r="AL30" s="1036"/>
      <c r="AM30" s="1036"/>
      <c r="AN30" s="1036"/>
      <c r="AO30" s="1036"/>
      <c r="AP30" s="1036" t="s">
        <v>511</v>
      </c>
      <c r="AQ30" s="1036"/>
      <c r="AR30" s="1036"/>
      <c r="AS30" s="1036"/>
      <c r="AT30" s="1036"/>
      <c r="AU30" s="1036" t="s">
        <v>511</v>
      </c>
      <c r="AV30" s="1036"/>
      <c r="AW30" s="1036"/>
      <c r="AX30" s="1036"/>
      <c r="AY30" s="1036"/>
      <c r="AZ30" s="1106" t="s">
        <v>511</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x14ac:dyDescent="0.2">
      <c r="A31" s="238">
        <v>4</v>
      </c>
      <c r="B31" s="1095" t="s">
        <v>407</v>
      </c>
      <c r="C31" s="1096"/>
      <c r="D31" s="1096"/>
      <c r="E31" s="1096"/>
      <c r="F31" s="1096"/>
      <c r="G31" s="1096"/>
      <c r="H31" s="1096"/>
      <c r="I31" s="1096"/>
      <c r="J31" s="1096"/>
      <c r="K31" s="1096"/>
      <c r="L31" s="1096"/>
      <c r="M31" s="1096"/>
      <c r="N31" s="1096"/>
      <c r="O31" s="1096"/>
      <c r="P31" s="1097"/>
      <c r="Q31" s="1103">
        <v>604</v>
      </c>
      <c r="R31" s="1104"/>
      <c r="S31" s="1104"/>
      <c r="T31" s="1104"/>
      <c r="U31" s="1104"/>
      <c r="V31" s="1104">
        <v>581</v>
      </c>
      <c r="W31" s="1104"/>
      <c r="X31" s="1104"/>
      <c r="Y31" s="1104"/>
      <c r="Z31" s="1104"/>
      <c r="AA31" s="1104">
        <v>23</v>
      </c>
      <c r="AB31" s="1104"/>
      <c r="AC31" s="1104"/>
      <c r="AD31" s="1104"/>
      <c r="AE31" s="1105"/>
      <c r="AF31" s="1100">
        <v>582</v>
      </c>
      <c r="AG31" s="1101"/>
      <c r="AH31" s="1101"/>
      <c r="AI31" s="1101"/>
      <c r="AJ31" s="1102"/>
      <c r="AK31" s="1045">
        <v>54</v>
      </c>
      <c r="AL31" s="1036"/>
      <c r="AM31" s="1036"/>
      <c r="AN31" s="1036"/>
      <c r="AO31" s="1036"/>
      <c r="AP31" s="1036">
        <v>3662</v>
      </c>
      <c r="AQ31" s="1036"/>
      <c r="AR31" s="1036"/>
      <c r="AS31" s="1036"/>
      <c r="AT31" s="1036"/>
      <c r="AU31" s="1036" t="s">
        <v>511</v>
      </c>
      <c r="AV31" s="1036"/>
      <c r="AW31" s="1036"/>
      <c r="AX31" s="1036"/>
      <c r="AY31" s="1036"/>
      <c r="AZ31" s="1106" t="s">
        <v>511</v>
      </c>
      <c r="BA31" s="1106"/>
      <c r="BB31" s="1106"/>
      <c r="BC31" s="1106"/>
      <c r="BD31" s="1106"/>
      <c r="BE31" s="1037" t="s">
        <v>408</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x14ac:dyDescent="0.2">
      <c r="A32" s="238">
        <v>5</v>
      </c>
      <c r="B32" s="1095" t="s">
        <v>409</v>
      </c>
      <c r="C32" s="1096"/>
      <c r="D32" s="1096"/>
      <c r="E32" s="1096"/>
      <c r="F32" s="1096"/>
      <c r="G32" s="1096"/>
      <c r="H32" s="1096"/>
      <c r="I32" s="1096"/>
      <c r="J32" s="1096"/>
      <c r="K32" s="1096"/>
      <c r="L32" s="1096"/>
      <c r="M32" s="1096"/>
      <c r="N32" s="1096"/>
      <c r="O32" s="1096"/>
      <c r="P32" s="1097"/>
      <c r="Q32" s="1103">
        <v>598</v>
      </c>
      <c r="R32" s="1104"/>
      <c r="S32" s="1104"/>
      <c r="T32" s="1104"/>
      <c r="U32" s="1104"/>
      <c r="V32" s="1104">
        <v>596</v>
      </c>
      <c r="W32" s="1104"/>
      <c r="X32" s="1104"/>
      <c r="Y32" s="1104"/>
      <c r="Z32" s="1104"/>
      <c r="AA32" s="1104">
        <v>2</v>
      </c>
      <c r="AB32" s="1104"/>
      <c r="AC32" s="1104"/>
      <c r="AD32" s="1104"/>
      <c r="AE32" s="1105"/>
      <c r="AF32" s="1100">
        <v>111</v>
      </c>
      <c r="AG32" s="1101"/>
      <c r="AH32" s="1101"/>
      <c r="AI32" s="1101"/>
      <c r="AJ32" s="1102"/>
      <c r="AK32" s="1045">
        <v>490</v>
      </c>
      <c r="AL32" s="1036"/>
      <c r="AM32" s="1036"/>
      <c r="AN32" s="1036"/>
      <c r="AO32" s="1036"/>
      <c r="AP32" s="1036">
        <v>5868</v>
      </c>
      <c r="AQ32" s="1036"/>
      <c r="AR32" s="1036"/>
      <c r="AS32" s="1036"/>
      <c r="AT32" s="1036"/>
      <c r="AU32" s="1036">
        <v>887</v>
      </c>
      <c r="AV32" s="1036"/>
      <c r="AW32" s="1036"/>
      <c r="AX32" s="1036"/>
      <c r="AY32" s="1036"/>
      <c r="AZ32" s="1106" t="s">
        <v>511</v>
      </c>
      <c r="BA32" s="1106"/>
      <c r="BB32" s="1106"/>
      <c r="BC32" s="1106"/>
      <c r="BD32" s="1106"/>
      <c r="BE32" s="1037" t="s">
        <v>408</v>
      </c>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x14ac:dyDescent="0.2">
      <c r="A33" s="238">
        <v>6</v>
      </c>
      <c r="B33" s="1095" t="s">
        <v>410</v>
      </c>
      <c r="C33" s="1096"/>
      <c r="D33" s="1096"/>
      <c r="E33" s="1096"/>
      <c r="F33" s="1096"/>
      <c r="G33" s="1096"/>
      <c r="H33" s="1096"/>
      <c r="I33" s="1096"/>
      <c r="J33" s="1096"/>
      <c r="K33" s="1096"/>
      <c r="L33" s="1096"/>
      <c r="M33" s="1096"/>
      <c r="N33" s="1096"/>
      <c r="O33" s="1096"/>
      <c r="P33" s="1097"/>
      <c r="Q33" s="1103">
        <v>103</v>
      </c>
      <c r="R33" s="1104"/>
      <c r="S33" s="1104"/>
      <c r="T33" s="1104"/>
      <c r="U33" s="1104"/>
      <c r="V33" s="1104">
        <v>103</v>
      </c>
      <c r="W33" s="1104"/>
      <c r="X33" s="1104"/>
      <c r="Y33" s="1104"/>
      <c r="Z33" s="1104"/>
      <c r="AA33" s="1104">
        <v>0</v>
      </c>
      <c r="AB33" s="1104"/>
      <c r="AC33" s="1104"/>
      <c r="AD33" s="1104"/>
      <c r="AE33" s="1105"/>
      <c r="AF33" s="1100">
        <v>1</v>
      </c>
      <c r="AG33" s="1101"/>
      <c r="AH33" s="1101"/>
      <c r="AI33" s="1101"/>
      <c r="AJ33" s="1102"/>
      <c r="AK33" s="1045">
        <v>72</v>
      </c>
      <c r="AL33" s="1036"/>
      <c r="AM33" s="1036"/>
      <c r="AN33" s="1036"/>
      <c r="AO33" s="1036"/>
      <c r="AP33" s="1036">
        <v>29</v>
      </c>
      <c r="AQ33" s="1036"/>
      <c r="AR33" s="1036"/>
      <c r="AS33" s="1036"/>
      <c r="AT33" s="1036"/>
      <c r="AU33" s="1036">
        <v>14</v>
      </c>
      <c r="AV33" s="1036"/>
      <c r="AW33" s="1036"/>
      <c r="AX33" s="1036"/>
      <c r="AY33" s="1036"/>
      <c r="AZ33" s="1106" t="s">
        <v>511</v>
      </c>
      <c r="BA33" s="1106"/>
      <c r="BB33" s="1106"/>
      <c r="BC33" s="1106"/>
      <c r="BD33" s="1106"/>
      <c r="BE33" s="1037" t="s">
        <v>408</v>
      </c>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x14ac:dyDescent="0.2">
      <c r="A34" s="238">
        <v>7</v>
      </c>
      <c r="B34" s="1095" t="s">
        <v>411</v>
      </c>
      <c r="C34" s="1096"/>
      <c r="D34" s="1096"/>
      <c r="E34" s="1096"/>
      <c r="F34" s="1096"/>
      <c r="G34" s="1096"/>
      <c r="H34" s="1096"/>
      <c r="I34" s="1096"/>
      <c r="J34" s="1096"/>
      <c r="K34" s="1096"/>
      <c r="L34" s="1096"/>
      <c r="M34" s="1096"/>
      <c r="N34" s="1096"/>
      <c r="O34" s="1096"/>
      <c r="P34" s="1097"/>
      <c r="Q34" s="1103">
        <v>600</v>
      </c>
      <c r="R34" s="1104"/>
      <c r="S34" s="1104"/>
      <c r="T34" s="1104"/>
      <c r="U34" s="1104"/>
      <c r="V34" s="1104">
        <v>561</v>
      </c>
      <c r="W34" s="1104"/>
      <c r="X34" s="1104"/>
      <c r="Y34" s="1104"/>
      <c r="Z34" s="1104"/>
      <c r="AA34" s="1104">
        <v>39</v>
      </c>
      <c r="AB34" s="1104"/>
      <c r="AC34" s="1104"/>
      <c r="AD34" s="1104"/>
      <c r="AE34" s="1105"/>
      <c r="AF34" s="1100">
        <v>36</v>
      </c>
      <c r="AG34" s="1101"/>
      <c r="AH34" s="1101"/>
      <c r="AI34" s="1101"/>
      <c r="AJ34" s="1102"/>
      <c r="AK34" s="1045">
        <v>149</v>
      </c>
      <c r="AL34" s="1036"/>
      <c r="AM34" s="1036"/>
      <c r="AN34" s="1036"/>
      <c r="AO34" s="1036"/>
      <c r="AP34" s="1036" t="s">
        <v>511</v>
      </c>
      <c r="AQ34" s="1036"/>
      <c r="AR34" s="1036"/>
      <c r="AS34" s="1036"/>
      <c r="AT34" s="1036"/>
      <c r="AU34" s="1036" t="s">
        <v>511</v>
      </c>
      <c r="AV34" s="1036"/>
      <c r="AW34" s="1036"/>
      <c r="AX34" s="1036"/>
      <c r="AY34" s="1036"/>
      <c r="AZ34" s="1106" t="s">
        <v>511</v>
      </c>
      <c r="BA34" s="1106"/>
      <c r="BB34" s="1106"/>
      <c r="BC34" s="1106"/>
      <c r="BD34" s="1106"/>
      <c r="BE34" s="1037" t="s">
        <v>412</v>
      </c>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x14ac:dyDescent="0.2">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x14ac:dyDescent="0.2">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x14ac:dyDescent="0.2">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x14ac:dyDescent="0.2">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x14ac:dyDescent="0.2">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x14ac:dyDescent="0.2">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x14ac:dyDescent="0.2">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x14ac:dyDescent="0.2">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x14ac:dyDescent="0.2">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x14ac:dyDescent="0.2">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x14ac:dyDescent="0.2">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x14ac:dyDescent="0.2">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x14ac:dyDescent="0.2">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x14ac:dyDescent="0.2">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x14ac:dyDescent="0.2">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x14ac:dyDescent="0.2">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x14ac:dyDescent="0.2">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x14ac:dyDescent="0.2">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x14ac:dyDescent="0.2">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x14ac:dyDescent="0.2">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x14ac:dyDescent="0.2">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x14ac:dyDescent="0.2">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x14ac:dyDescent="0.2">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x14ac:dyDescent="0.2">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x14ac:dyDescent="0.2">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x14ac:dyDescent="0.2">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x14ac:dyDescent="0.25">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x14ac:dyDescent="0.2">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413</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x14ac:dyDescent="0.25">
      <c r="A63" s="236" t="s">
        <v>392</v>
      </c>
      <c r="B63" s="1002" t="s">
        <v>414</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855</v>
      </c>
      <c r="AG63" s="1024"/>
      <c r="AH63" s="1024"/>
      <c r="AI63" s="1024"/>
      <c r="AJ63" s="1087"/>
      <c r="AK63" s="1088"/>
      <c r="AL63" s="1028"/>
      <c r="AM63" s="1028"/>
      <c r="AN63" s="1028"/>
      <c r="AO63" s="1028"/>
      <c r="AP63" s="1024">
        <v>9559</v>
      </c>
      <c r="AQ63" s="1024"/>
      <c r="AR63" s="1024"/>
      <c r="AS63" s="1024"/>
      <c r="AT63" s="1024"/>
      <c r="AU63" s="1024">
        <v>901</v>
      </c>
      <c r="AV63" s="1024"/>
      <c r="AW63" s="1024"/>
      <c r="AX63" s="1024"/>
      <c r="AY63" s="1024"/>
      <c r="AZ63" s="1082"/>
      <c r="BA63" s="1082"/>
      <c r="BB63" s="1082"/>
      <c r="BC63" s="1082"/>
      <c r="BD63" s="1082"/>
      <c r="BE63" s="1025" t="s">
        <v>511</v>
      </c>
      <c r="BF63" s="1025"/>
      <c r="BG63" s="1025"/>
      <c r="BH63" s="1025"/>
      <c r="BI63" s="1026"/>
      <c r="BJ63" s="1083" t="s">
        <v>415</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x14ac:dyDescent="0.2">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397</v>
      </c>
      <c r="W66" s="1067"/>
      <c r="X66" s="1067"/>
      <c r="Y66" s="1067"/>
      <c r="Z66" s="1068"/>
      <c r="AA66" s="1066" t="s">
        <v>419</v>
      </c>
      <c r="AB66" s="1067"/>
      <c r="AC66" s="1067"/>
      <c r="AD66" s="1067"/>
      <c r="AE66" s="1068"/>
      <c r="AF66" s="1072" t="s">
        <v>399</v>
      </c>
      <c r="AG66" s="1073"/>
      <c r="AH66" s="1073"/>
      <c r="AI66" s="1073"/>
      <c r="AJ66" s="1074"/>
      <c r="AK66" s="1066" t="s">
        <v>400</v>
      </c>
      <c r="AL66" s="1061"/>
      <c r="AM66" s="1061"/>
      <c r="AN66" s="1061"/>
      <c r="AO66" s="1062"/>
      <c r="AP66" s="1066" t="s">
        <v>420</v>
      </c>
      <c r="AQ66" s="1067"/>
      <c r="AR66" s="1067"/>
      <c r="AS66" s="1067"/>
      <c r="AT66" s="1068"/>
      <c r="AU66" s="1066" t="s">
        <v>421</v>
      </c>
      <c r="AV66" s="1067"/>
      <c r="AW66" s="1067"/>
      <c r="AX66" s="1067"/>
      <c r="AY66" s="1068"/>
      <c r="AZ66" s="1066" t="s">
        <v>378</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5">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2">
      <c r="A68" s="232">
        <v>1</v>
      </c>
      <c r="B68" s="1050" t="s">
        <v>577</v>
      </c>
      <c r="C68" s="1051"/>
      <c r="D68" s="1051"/>
      <c r="E68" s="1051"/>
      <c r="F68" s="1051"/>
      <c r="G68" s="1051"/>
      <c r="H68" s="1051"/>
      <c r="I68" s="1051"/>
      <c r="J68" s="1051"/>
      <c r="K68" s="1051"/>
      <c r="L68" s="1051"/>
      <c r="M68" s="1051"/>
      <c r="N68" s="1051"/>
      <c r="O68" s="1051"/>
      <c r="P68" s="1052"/>
      <c r="Q68" s="1053">
        <v>8056</v>
      </c>
      <c r="R68" s="1047"/>
      <c r="S68" s="1047"/>
      <c r="T68" s="1047"/>
      <c r="U68" s="1047"/>
      <c r="V68" s="1047">
        <v>6911</v>
      </c>
      <c r="W68" s="1047"/>
      <c r="X68" s="1047"/>
      <c r="Y68" s="1047"/>
      <c r="Z68" s="1047"/>
      <c r="AA68" s="1047">
        <v>1145</v>
      </c>
      <c r="AB68" s="1047"/>
      <c r="AC68" s="1047"/>
      <c r="AD68" s="1047"/>
      <c r="AE68" s="1047"/>
      <c r="AF68" s="1047" t="s">
        <v>511</v>
      </c>
      <c r="AG68" s="1047"/>
      <c r="AH68" s="1047"/>
      <c r="AI68" s="1047"/>
      <c r="AJ68" s="1047"/>
      <c r="AK68" s="1047">
        <v>14</v>
      </c>
      <c r="AL68" s="1047"/>
      <c r="AM68" s="1047"/>
      <c r="AN68" s="1047"/>
      <c r="AO68" s="1047"/>
      <c r="AP68" s="1047" t="s">
        <v>511</v>
      </c>
      <c r="AQ68" s="1047"/>
      <c r="AR68" s="1047"/>
      <c r="AS68" s="1047"/>
      <c r="AT68" s="1047"/>
      <c r="AU68" s="1047" t="s">
        <v>511</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2">
      <c r="A69" s="234">
        <v>2</v>
      </c>
      <c r="B69" s="1039" t="s">
        <v>578</v>
      </c>
      <c r="C69" s="1040"/>
      <c r="D69" s="1040"/>
      <c r="E69" s="1040"/>
      <c r="F69" s="1040"/>
      <c r="G69" s="1040"/>
      <c r="H69" s="1040"/>
      <c r="I69" s="1040"/>
      <c r="J69" s="1040"/>
      <c r="K69" s="1040"/>
      <c r="L69" s="1040"/>
      <c r="M69" s="1040"/>
      <c r="N69" s="1040"/>
      <c r="O69" s="1040"/>
      <c r="P69" s="1041"/>
      <c r="Q69" s="1042">
        <v>1445</v>
      </c>
      <c r="R69" s="1036"/>
      <c r="S69" s="1036"/>
      <c r="T69" s="1036"/>
      <c r="U69" s="1036"/>
      <c r="V69" s="1036">
        <v>1444</v>
      </c>
      <c r="W69" s="1036"/>
      <c r="X69" s="1036"/>
      <c r="Y69" s="1036"/>
      <c r="Z69" s="1036"/>
      <c r="AA69" s="1036">
        <v>1</v>
      </c>
      <c r="AB69" s="1036"/>
      <c r="AC69" s="1036"/>
      <c r="AD69" s="1036"/>
      <c r="AE69" s="1036"/>
      <c r="AF69" s="1036" t="s">
        <v>511</v>
      </c>
      <c r="AG69" s="1036"/>
      <c r="AH69" s="1036"/>
      <c r="AI69" s="1036"/>
      <c r="AJ69" s="1036"/>
      <c r="AK69" s="1036" t="s">
        <v>511</v>
      </c>
      <c r="AL69" s="1036"/>
      <c r="AM69" s="1036"/>
      <c r="AN69" s="1036"/>
      <c r="AO69" s="1036"/>
      <c r="AP69" s="1036" t="s">
        <v>511</v>
      </c>
      <c r="AQ69" s="1036"/>
      <c r="AR69" s="1036"/>
      <c r="AS69" s="1036"/>
      <c r="AT69" s="1036"/>
      <c r="AU69" s="1036" t="s">
        <v>511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2">
      <c r="A70" s="234">
        <v>3</v>
      </c>
      <c r="B70" s="1039" t="s">
        <v>579</v>
      </c>
      <c r="C70" s="1040"/>
      <c r="D70" s="1040"/>
      <c r="E70" s="1040"/>
      <c r="F70" s="1040"/>
      <c r="G70" s="1040"/>
      <c r="H70" s="1040"/>
      <c r="I70" s="1040"/>
      <c r="J70" s="1040"/>
      <c r="K70" s="1040"/>
      <c r="L70" s="1040"/>
      <c r="M70" s="1040"/>
      <c r="N70" s="1040"/>
      <c r="O70" s="1040"/>
      <c r="P70" s="1041"/>
      <c r="Q70" s="1042">
        <v>1</v>
      </c>
      <c r="R70" s="1036"/>
      <c r="S70" s="1036"/>
      <c r="T70" s="1036"/>
      <c r="U70" s="1036"/>
      <c r="V70" s="1036">
        <v>0</v>
      </c>
      <c r="W70" s="1036"/>
      <c r="X70" s="1036"/>
      <c r="Y70" s="1036"/>
      <c r="Z70" s="1036"/>
      <c r="AA70" s="1036">
        <v>1</v>
      </c>
      <c r="AB70" s="1036"/>
      <c r="AC70" s="1036"/>
      <c r="AD70" s="1036"/>
      <c r="AE70" s="1036"/>
      <c r="AF70" s="1036" t="s">
        <v>511</v>
      </c>
      <c r="AG70" s="1036"/>
      <c r="AH70" s="1036"/>
      <c r="AI70" s="1036"/>
      <c r="AJ70" s="1036"/>
      <c r="AK70" s="1036" t="s">
        <v>511</v>
      </c>
      <c r="AL70" s="1036"/>
      <c r="AM70" s="1036"/>
      <c r="AN70" s="1036"/>
      <c r="AO70" s="1036"/>
      <c r="AP70" s="1036" t="s">
        <v>511</v>
      </c>
      <c r="AQ70" s="1036"/>
      <c r="AR70" s="1036"/>
      <c r="AS70" s="1036"/>
      <c r="AT70" s="1036"/>
      <c r="AU70" s="1036" t="s">
        <v>511</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2">
      <c r="A71" s="234">
        <v>4</v>
      </c>
      <c r="B71" s="1039" t="s">
        <v>580</v>
      </c>
      <c r="C71" s="1040"/>
      <c r="D71" s="1040"/>
      <c r="E71" s="1040"/>
      <c r="F71" s="1040"/>
      <c r="G71" s="1040"/>
      <c r="H71" s="1040"/>
      <c r="I71" s="1040"/>
      <c r="J71" s="1040"/>
      <c r="K71" s="1040"/>
      <c r="L71" s="1040"/>
      <c r="M71" s="1040"/>
      <c r="N71" s="1040"/>
      <c r="O71" s="1040"/>
      <c r="P71" s="1041"/>
      <c r="Q71" s="1042">
        <v>59</v>
      </c>
      <c r="R71" s="1036"/>
      <c r="S71" s="1036"/>
      <c r="T71" s="1036"/>
      <c r="U71" s="1036"/>
      <c r="V71" s="1036">
        <v>33</v>
      </c>
      <c r="W71" s="1036"/>
      <c r="X71" s="1036"/>
      <c r="Y71" s="1036"/>
      <c r="Z71" s="1036"/>
      <c r="AA71" s="1036">
        <v>26</v>
      </c>
      <c r="AB71" s="1036"/>
      <c r="AC71" s="1036"/>
      <c r="AD71" s="1036"/>
      <c r="AE71" s="1036"/>
      <c r="AF71" s="1036" t="s">
        <v>511</v>
      </c>
      <c r="AG71" s="1036"/>
      <c r="AH71" s="1036"/>
      <c r="AI71" s="1036"/>
      <c r="AJ71" s="1036"/>
      <c r="AK71" s="1036" t="s">
        <v>511</v>
      </c>
      <c r="AL71" s="1036"/>
      <c r="AM71" s="1036"/>
      <c r="AN71" s="1036"/>
      <c r="AO71" s="1036"/>
      <c r="AP71" s="1036" t="s">
        <v>511</v>
      </c>
      <c r="AQ71" s="1036"/>
      <c r="AR71" s="1036"/>
      <c r="AS71" s="1036"/>
      <c r="AT71" s="1036"/>
      <c r="AU71" s="1036" t="s">
        <v>511</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2">
      <c r="A72" s="234">
        <v>5</v>
      </c>
      <c r="B72" s="1039" t="s">
        <v>581</v>
      </c>
      <c r="C72" s="1040"/>
      <c r="D72" s="1040"/>
      <c r="E72" s="1040"/>
      <c r="F72" s="1040"/>
      <c r="G72" s="1040"/>
      <c r="H72" s="1040"/>
      <c r="I72" s="1040"/>
      <c r="J72" s="1040"/>
      <c r="K72" s="1040"/>
      <c r="L72" s="1040"/>
      <c r="M72" s="1040"/>
      <c r="N72" s="1040"/>
      <c r="O72" s="1040"/>
      <c r="P72" s="1041"/>
      <c r="Q72" s="1042">
        <v>42</v>
      </c>
      <c r="R72" s="1036"/>
      <c r="S72" s="1036"/>
      <c r="T72" s="1036"/>
      <c r="U72" s="1036"/>
      <c r="V72" s="1036">
        <v>41</v>
      </c>
      <c r="W72" s="1036"/>
      <c r="X72" s="1036"/>
      <c r="Y72" s="1036"/>
      <c r="Z72" s="1036"/>
      <c r="AA72" s="1036">
        <v>1</v>
      </c>
      <c r="AB72" s="1036"/>
      <c r="AC72" s="1036"/>
      <c r="AD72" s="1036"/>
      <c r="AE72" s="1036"/>
      <c r="AF72" s="1036" t="s">
        <v>511</v>
      </c>
      <c r="AG72" s="1036"/>
      <c r="AH72" s="1036"/>
      <c r="AI72" s="1036"/>
      <c r="AJ72" s="1036"/>
      <c r="AK72" s="1036" t="s">
        <v>511</v>
      </c>
      <c r="AL72" s="1036"/>
      <c r="AM72" s="1036"/>
      <c r="AN72" s="1036"/>
      <c r="AO72" s="1036"/>
      <c r="AP72" s="1036" t="s">
        <v>511</v>
      </c>
      <c r="AQ72" s="1036"/>
      <c r="AR72" s="1036"/>
      <c r="AS72" s="1036"/>
      <c r="AT72" s="1036"/>
      <c r="AU72" s="1036" t="s">
        <v>511</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2">
      <c r="A73" s="234">
        <v>6</v>
      </c>
      <c r="B73" s="1039" t="s">
        <v>582</v>
      </c>
      <c r="C73" s="1040"/>
      <c r="D73" s="1040"/>
      <c r="E73" s="1040"/>
      <c r="F73" s="1040"/>
      <c r="G73" s="1040"/>
      <c r="H73" s="1040"/>
      <c r="I73" s="1040"/>
      <c r="J73" s="1040"/>
      <c r="K73" s="1040"/>
      <c r="L73" s="1040"/>
      <c r="M73" s="1040"/>
      <c r="N73" s="1040"/>
      <c r="O73" s="1040"/>
      <c r="P73" s="1041"/>
      <c r="Q73" s="1042">
        <v>798</v>
      </c>
      <c r="R73" s="1036"/>
      <c r="S73" s="1036"/>
      <c r="T73" s="1036"/>
      <c r="U73" s="1036"/>
      <c r="V73" s="1036">
        <v>745</v>
      </c>
      <c r="W73" s="1036"/>
      <c r="X73" s="1036"/>
      <c r="Y73" s="1036"/>
      <c r="Z73" s="1036"/>
      <c r="AA73" s="1036">
        <v>53</v>
      </c>
      <c r="AB73" s="1036"/>
      <c r="AC73" s="1036"/>
      <c r="AD73" s="1036"/>
      <c r="AE73" s="1036"/>
      <c r="AF73" s="1036">
        <v>53</v>
      </c>
      <c r="AG73" s="1036"/>
      <c r="AH73" s="1036"/>
      <c r="AI73" s="1036"/>
      <c r="AJ73" s="1036"/>
      <c r="AK73" s="1036" t="s">
        <v>511</v>
      </c>
      <c r="AL73" s="1036"/>
      <c r="AM73" s="1036"/>
      <c r="AN73" s="1036"/>
      <c r="AO73" s="1036"/>
      <c r="AP73" s="1036" t="s">
        <v>511</v>
      </c>
      <c r="AQ73" s="1036"/>
      <c r="AR73" s="1036"/>
      <c r="AS73" s="1036"/>
      <c r="AT73" s="1036"/>
      <c r="AU73" s="1036" t="s">
        <v>511</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2">
      <c r="A74" s="234">
        <v>7</v>
      </c>
      <c r="B74" s="1039" t="s">
        <v>583</v>
      </c>
      <c r="C74" s="1040"/>
      <c r="D74" s="1040"/>
      <c r="E74" s="1040"/>
      <c r="F74" s="1040"/>
      <c r="G74" s="1040"/>
      <c r="H74" s="1040"/>
      <c r="I74" s="1040"/>
      <c r="J74" s="1040"/>
      <c r="K74" s="1040"/>
      <c r="L74" s="1040"/>
      <c r="M74" s="1040"/>
      <c r="N74" s="1040"/>
      <c r="O74" s="1040"/>
      <c r="P74" s="1041"/>
      <c r="Q74" s="1042">
        <v>254237</v>
      </c>
      <c r="R74" s="1036"/>
      <c r="S74" s="1036"/>
      <c r="T74" s="1036"/>
      <c r="U74" s="1036"/>
      <c r="V74" s="1036">
        <v>237960</v>
      </c>
      <c r="W74" s="1036"/>
      <c r="X74" s="1036"/>
      <c r="Y74" s="1036"/>
      <c r="Z74" s="1036"/>
      <c r="AA74" s="1036">
        <v>16277</v>
      </c>
      <c r="AB74" s="1036"/>
      <c r="AC74" s="1036"/>
      <c r="AD74" s="1036"/>
      <c r="AE74" s="1036"/>
      <c r="AF74" s="1036">
        <v>16277</v>
      </c>
      <c r="AG74" s="1036"/>
      <c r="AH74" s="1036"/>
      <c r="AI74" s="1036"/>
      <c r="AJ74" s="1036"/>
      <c r="AK74" s="1036">
        <v>534</v>
      </c>
      <c r="AL74" s="1036"/>
      <c r="AM74" s="1036"/>
      <c r="AN74" s="1036"/>
      <c r="AO74" s="1036"/>
      <c r="AP74" s="1036" t="s">
        <v>511</v>
      </c>
      <c r="AQ74" s="1036"/>
      <c r="AR74" s="1036"/>
      <c r="AS74" s="1036"/>
      <c r="AT74" s="1036"/>
      <c r="AU74" s="1036" t="s">
        <v>511</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2">
      <c r="A75" s="234">
        <v>8</v>
      </c>
      <c r="B75" s="1039" t="s">
        <v>584</v>
      </c>
      <c r="C75" s="1040"/>
      <c r="D75" s="1040"/>
      <c r="E75" s="1040"/>
      <c r="F75" s="1040"/>
      <c r="G75" s="1040"/>
      <c r="H75" s="1040"/>
      <c r="I75" s="1040"/>
      <c r="J75" s="1040"/>
      <c r="K75" s="1040"/>
      <c r="L75" s="1040"/>
      <c r="M75" s="1040"/>
      <c r="N75" s="1040"/>
      <c r="O75" s="1040"/>
      <c r="P75" s="1041"/>
      <c r="Q75" s="1043">
        <v>1258</v>
      </c>
      <c r="R75" s="1044"/>
      <c r="S75" s="1044"/>
      <c r="T75" s="1044"/>
      <c r="U75" s="1045"/>
      <c r="V75" s="1046">
        <v>1203</v>
      </c>
      <c r="W75" s="1044"/>
      <c r="X75" s="1044"/>
      <c r="Y75" s="1044"/>
      <c r="Z75" s="1045"/>
      <c r="AA75" s="1046">
        <v>55</v>
      </c>
      <c r="AB75" s="1044"/>
      <c r="AC75" s="1044"/>
      <c r="AD75" s="1044"/>
      <c r="AE75" s="1045"/>
      <c r="AF75" s="1046">
        <v>35</v>
      </c>
      <c r="AG75" s="1044"/>
      <c r="AH75" s="1044"/>
      <c r="AI75" s="1044"/>
      <c r="AJ75" s="1045"/>
      <c r="AK75" s="1046">
        <v>28</v>
      </c>
      <c r="AL75" s="1044"/>
      <c r="AM75" s="1044"/>
      <c r="AN75" s="1044"/>
      <c r="AO75" s="1045"/>
      <c r="AP75" s="1036" t="s">
        <v>511</v>
      </c>
      <c r="AQ75" s="1036"/>
      <c r="AR75" s="1036"/>
      <c r="AS75" s="1036"/>
      <c r="AT75" s="1036"/>
      <c r="AU75" s="1036" t="s">
        <v>511</v>
      </c>
      <c r="AV75" s="1036"/>
      <c r="AW75" s="1036"/>
      <c r="AX75" s="1036"/>
      <c r="AY75" s="1036"/>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2">
      <c r="A76" s="234">
        <v>9</v>
      </c>
      <c r="B76" s="1039" t="s">
        <v>585</v>
      </c>
      <c r="C76" s="1040"/>
      <c r="D76" s="1040"/>
      <c r="E76" s="1040"/>
      <c r="F76" s="1040"/>
      <c r="G76" s="1040"/>
      <c r="H76" s="1040"/>
      <c r="I76" s="1040"/>
      <c r="J76" s="1040"/>
      <c r="K76" s="1040"/>
      <c r="L76" s="1040"/>
      <c r="M76" s="1040"/>
      <c r="N76" s="1040"/>
      <c r="O76" s="1040"/>
      <c r="P76" s="1041"/>
      <c r="Q76" s="1043">
        <v>2120</v>
      </c>
      <c r="R76" s="1044"/>
      <c r="S76" s="1044"/>
      <c r="T76" s="1044"/>
      <c r="U76" s="1045"/>
      <c r="V76" s="1046">
        <v>1967</v>
      </c>
      <c r="W76" s="1044"/>
      <c r="X76" s="1044"/>
      <c r="Y76" s="1044"/>
      <c r="Z76" s="1045"/>
      <c r="AA76" s="1046">
        <v>153</v>
      </c>
      <c r="AB76" s="1044"/>
      <c r="AC76" s="1044"/>
      <c r="AD76" s="1044"/>
      <c r="AE76" s="1045"/>
      <c r="AF76" s="1046">
        <v>538</v>
      </c>
      <c r="AG76" s="1044"/>
      <c r="AH76" s="1044"/>
      <c r="AI76" s="1044"/>
      <c r="AJ76" s="1045"/>
      <c r="AK76" s="1036" t="s">
        <v>511</v>
      </c>
      <c r="AL76" s="1036"/>
      <c r="AM76" s="1036"/>
      <c r="AN76" s="1036"/>
      <c r="AO76" s="1036"/>
      <c r="AP76" s="1046">
        <v>453</v>
      </c>
      <c r="AQ76" s="1044"/>
      <c r="AR76" s="1044"/>
      <c r="AS76" s="1044"/>
      <c r="AT76" s="1045"/>
      <c r="AU76" s="1046">
        <v>13</v>
      </c>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2">
      <c r="A77" s="234">
        <v>10</v>
      </c>
      <c r="B77" s="1039" t="s">
        <v>586</v>
      </c>
      <c r="C77" s="1040"/>
      <c r="D77" s="1040"/>
      <c r="E77" s="1040"/>
      <c r="F77" s="1040"/>
      <c r="G77" s="1040"/>
      <c r="H77" s="1040"/>
      <c r="I77" s="1040"/>
      <c r="J77" s="1040"/>
      <c r="K77" s="1040"/>
      <c r="L77" s="1040"/>
      <c r="M77" s="1040"/>
      <c r="N77" s="1040"/>
      <c r="O77" s="1040"/>
      <c r="P77" s="1041"/>
      <c r="Q77" s="1043">
        <v>4817</v>
      </c>
      <c r="R77" s="1044"/>
      <c r="S77" s="1044"/>
      <c r="T77" s="1044"/>
      <c r="U77" s="1045"/>
      <c r="V77" s="1046">
        <v>4763</v>
      </c>
      <c r="W77" s="1044"/>
      <c r="X77" s="1044"/>
      <c r="Y77" s="1044"/>
      <c r="Z77" s="1045"/>
      <c r="AA77" s="1046">
        <v>54</v>
      </c>
      <c r="AB77" s="1044"/>
      <c r="AC77" s="1044"/>
      <c r="AD77" s="1044"/>
      <c r="AE77" s="1045"/>
      <c r="AF77" s="1046">
        <v>54</v>
      </c>
      <c r="AG77" s="1044"/>
      <c r="AH77" s="1044"/>
      <c r="AI77" s="1044"/>
      <c r="AJ77" s="1045"/>
      <c r="AK77" s="1046">
        <v>268</v>
      </c>
      <c r="AL77" s="1044"/>
      <c r="AM77" s="1044"/>
      <c r="AN77" s="1044"/>
      <c r="AO77" s="1045"/>
      <c r="AP77" s="1046">
        <v>611</v>
      </c>
      <c r="AQ77" s="1044"/>
      <c r="AR77" s="1044"/>
      <c r="AS77" s="1044"/>
      <c r="AT77" s="1045"/>
      <c r="AU77" s="1046">
        <v>594</v>
      </c>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2">
      <c r="A78" s="234">
        <v>11</v>
      </c>
      <c r="B78" s="1039" t="s">
        <v>587</v>
      </c>
      <c r="C78" s="1040"/>
      <c r="D78" s="1040"/>
      <c r="E78" s="1040"/>
      <c r="F78" s="1040"/>
      <c r="G78" s="1040"/>
      <c r="H78" s="1040"/>
      <c r="I78" s="1040"/>
      <c r="J78" s="1040"/>
      <c r="K78" s="1040"/>
      <c r="L78" s="1040"/>
      <c r="M78" s="1040"/>
      <c r="N78" s="1040"/>
      <c r="O78" s="1040"/>
      <c r="P78" s="1041"/>
      <c r="Q78" s="1042">
        <v>364</v>
      </c>
      <c r="R78" s="1036"/>
      <c r="S78" s="1036"/>
      <c r="T78" s="1036"/>
      <c r="U78" s="1036"/>
      <c r="V78" s="1036">
        <v>175</v>
      </c>
      <c r="W78" s="1036"/>
      <c r="X78" s="1036"/>
      <c r="Y78" s="1036"/>
      <c r="Z78" s="1036"/>
      <c r="AA78" s="1036">
        <v>189</v>
      </c>
      <c r="AB78" s="1036"/>
      <c r="AC78" s="1036"/>
      <c r="AD78" s="1036"/>
      <c r="AE78" s="1036"/>
      <c r="AF78" s="1036">
        <v>189</v>
      </c>
      <c r="AG78" s="1036"/>
      <c r="AH78" s="1036"/>
      <c r="AI78" s="1036"/>
      <c r="AJ78" s="1036"/>
      <c r="AK78" s="1036" t="s">
        <v>511</v>
      </c>
      <c r="AL78" s="1036"/>
      <c r="AM78" s="1036"/>
      <c r="AN78" s="1036"/>
      <c r="AO78" s="1036"/>
      <c r="AP78" s="1036" t="s">
        <v>511</v>
      </c>
      <c r="AQ78" s="1036"/>
      <c r="AR78" s="1036"/>
      <c r="AS78" s="1036"/>
      <c r="AT78" s="1036"/>
      <c r="AU78" s="1036" t="s">
        <v>511</v>
      </c>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2">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2">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2">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2">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2">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2">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2">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2">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2">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5">
      <c r="A88" s="236" t="s">
        <v>392</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17146</v>
      </c>
      <c r="AG88" s="1024"/>
      <c r="AH88" s="1024"/>
      <c r="AI88" s="1024"/>
      <c r="AJ88" s="1024"/>
      <c r="AK88" s="1028"/>
      <c r="AL88" s="1028"/>
      <c r="AM88" s="1028"/>
      <c r="AN88" s="1028"/>
      <c r="AO88" s="1028"/>
      <c r="AP88" s="1024">
        <v>1064</v>
      </c>
      <c r="AQ88" s="1024"/>
      <c r="AR88" s="1024"/>
      <c r="AS88" s="1024"/>
      <c r="AT88" s="1024"/>
      <c r="AU88" s="1024">
        <v>607</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58</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305</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305</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305</v>
      </c>
      <c r="DR109" s="961"/>
      <c r="DS109" s="961"/>
      <c r="DT109" s="961"/>
      <c r="DU109" s="962"/>
      <c r="DV109" s="963" t="s">
        <v>433</v>
      </c>
      <c r="DW109" s="961"/>
      <c r="DX109" s="961"/>
      <c r="DY109" s="961"/>
      <c r="DZ109" s="994"/>
    </row>
    <row r="110" spans="1:131" s="226" customFormat="1" ht="26.25" customHeight="1" x14ac:dyDescent="0.2">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2905236</v>
      </c>
      <c r="AB110" s="954"/>
      <c r="AC110" s="954"/>
      <c r="AD110" s="954"/>
      <c r="AE110" s="955"/>
      <c r="AF110" s="956">
        <v>2898882</v>
      </c>
      <c r="AG110" s="954"/>
      <c r="AH110" s="954"/>
      <c r="AI110" s="954"/>
      <c r="AJ110" s="955"/>
      <c r="AK110" s="956">
        <v>3146943</v>
      </c>
      <c r="AL110" s="954"/>
      <c r="AM110" s="954"/>
      <c r="AN110" s="954"/>
      <c r="AO110" s="955"/>
      <c r="AP110" s="957">
        <v>27.4</v>
      </c>
      <c r="AQ110" s="958"/>
      <c r="AR110" s="958"/>
      <c r="AS110" s="958"/>
      <c r="AT110" s="959"/>
      <c r="AU110" s="995" t="s">
        <v>73</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21256833</v>
      </c>
      <c r="BR110" s="907"/>
      <c r="BS110" s="907"/>
      <c r="BT110" s="907"/>
      <c r="BU110" s="907"/>
      <c r="BV110" s="907">
        <v>21178623</v>
      </c>
      <c r="BW110" s="907"/>
      <c r="BX110" s="907"/>
      <c r="BY110" s="907"/>
      <c r="BZ110" s="907"/>
      <c r="CA110" s="907">
        <v>20081519</v>
      </c>
      <c r="CB110" s="907"/>
      <c r="CC110" s="907"/>
      <c r="CD110" s="907"/>
      <c r="CE110" s="907"/>
      <c r="CF110" s="931">
        <v>175</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390</v>
      </c>
      <c r="DH110" s="907"/>
      <c r="DI110" s="907"/>
      <c r="DJ110" s="907"/>
      <c r="DK110" s="907"/>
      <c r="DL110" s="907" t="s">
        <v>127</v>
      </c>
      <c r="DM110" s="907"/>
      <c r="DN110" s="907"/>
      <c r="DO110" s="907"/>
      <c r="DP110" s="907"/>
      <c r="DQ110" s="907" t="s">
        <v>127</v>
      </c>
      <c r="DR110" s="907"/>
      <c r="DS110" s="907"/>
      <c r="DT110" s="907"/>
      <c r="DU110" s="907"/>
      <c r="DV110" s="908" t="s">
        <v>127</v>
      </c>
      <c r="DW110" s="908"/>
      <c r="DX110" s="908"/>
      <c r="DY110" s="908"/>
      <c r="DZ110" s="909"/>
    </row>
    <row r="111" spans="1:131" s="226" customFormat="1" ht="26.25" customHeight="1" x14ac:dyDescent="0.2">
      <c r="A111" s="839" t="s">
        <v>439</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390</v>
      </c>
      <c r="AB111" s="984"/>
      <c r="AC111" s="984"/>
      <c r="AD111" s="984"/>
      <c r="AE111" s="985"/>
      <c r="AF111" s="986" t="s">
        <v>127</v>
      </c>
      <c r="AG111" s="984"/>
      <c r="AH111" s="984"/>
      <c r="AI111" s="984"/>
      <c r="AJ111" s="985"/>
      <c r="AK111" s="986" t="s">
        <v>390</v>
      </c>
      <c r="AL111" s="984"/>
      <c r="AM111" s="984"/>
      <c r="AN111" s="984"/>
      <c r="AO111" s="985"/>
      <c r="AP111" s="987" t="s">
        <v>127</v>
      </c>
      <c r="AQ111" s="988"/>
      <c r="AR111" s="988"/>
      <c r="AS111" s="988"/>
      <c r="AT111" s="989"/>
      <c r="AU111" s="997"/>
      <c r="AV111" s="998"/>
      <c r="AW111" s="998"/>
      <c r="AX111" s="998"/>
      <c r="AY111" s="998"/>
      <c r="AZ111" s="880" t="s">
        <v>440</v>
      </c>
      <c r="BA111" s="817"/>
      <c r="BB111" s="817"/>
      <c r="BC111" s="817"/>
      <c r="BD111" s="817"/>
      <c r="BE111" s="817"/>
      <c r="BF111" s="817"/>
      <c r="BG111" s="817"/>
      <c r="BH111" s="817"/>
      <c r="BI111" s="817"/>
      <c r="BJ111" s="817"/>
      <c r="BK111" s="817"/>
      <c r="BL111" s="817"/>
      <c r="BM111" s="817"/>
      <c r="BN111" s="817"/>
      <c r="BO111" s="817"/>
      <c r="BP111" s="818"/>
      <c r="BQ111" s="881" t="s">
        <v>390</v>
      </c>
      <c r="BR111" s="882"/>
      <c r="BS111" s="882"/>
      <c r="BT111" s="882"/>
      <c r="BU111" s="882"/>
      <c r="BV111" s="882">
        <v>12563</v>
      </c>
      <c r="BW111" s="882"/>
      <c r="BX111" s="882"/>
      <c r="BY111" s="882"/>
      <c r="BZ111" s="882"/>
      <c r="CA111" s="882">
        <v>5063</v>
      </c>
      <c r="CB111" s="882"/>
      <c r="CC111" s="882"/>
      <c r="CD111" s="882"/>
      <c r="CE111" s="882"/>
      <c r="CF111" s="940">
        <v>0</v>
      </c>
      <c r="CG111" s="941"/>
      <c r="CH111" s="941"/>
      <c r="CI111" s="941"/>
      <c r="CJ111" s="941"/>
      <c r="CK111" s="992"/>
      <c r="CL111" s="886"/>
      <c r="CM111" s="880" t="s">
        <v>441</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390</v>
      </c>
      <c r="DH111" s="882"/>
      <c r="DI111" s="882"/>
      <c r="DJ111" s="882"/>
      <c r="DK111" s="882"/>
      <c r="DL111" s="882" t="s">
        <v>127</v>
      </c>
      <c r="DM111" s="882"/>
      <c r="DN111" s="882"/>
      <c r="DO111" s="882"/>
      <c r="DP111" s="882"/>
      <c r="DQ111" s="882" t="s">
        <v>127</v>
      </c>
      <c r="DR111" s="882"/>
      <c r="DS111" s="882"/>
      <c r="DT111" s="882"/>
      <c r="DU111" s="882"/>
      <c r="DV111" s="859" t="s">
        <v>127</v>
      </c>
      <c r="DW111" s="859"/>
      <c r="DX111" s="859"/>
      <c r="DY111" s="859"/>
      <c r="DZ111" s="860"/>
    </row>
    <row r="112" spans="1:131" s="226" customFormat="1" ht="26.25" customHeight="1" x14ac:dyDescent="0.2">
      <c r="A112" s="977" t="s">
        <v>442</v>
      </c>
      <c r="B112" s="978"/>
      <c r="C112" s="817" t="s">
        <v>443</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390</v>
      </c>
      <c r="AB112" s="845"/>
      <c r="AC112" s="845"/>
      <c r="AD112" s="845"/>
      <c r="AE112" s="846"/>
      <c r="AF112" s="847" t="s">
        <v>127</v>
      </c>
      <c r="AG112" s="845"/>
      <c r="AH112" s="845"/>
      <c r="AI112" s="845"/>
      <c r="AJ112" s="846"/>
      <c r="AK112" s="847" t="s">
        <v>127</v>
      </c>
      <c r="AL112" s="845"/>
      <c r="AM112" s="845"/>
      <c r="AN112" s="845"/>
      <c r="AO112" s="846"/>
      <c r="AP112" s="889" t="s">
        <v>444</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6457900</v>
      </c>
      <c r="BR112" s="882"/>
      <c r="BS112" s="882"/>
      <c r="BT112" s="882"/>
      <c r="BU112" s="882"/>
      <c r="BV112" s="882">
        <v>5980888</v>
      </c>
      <c r="BW112" s="882"/>
      <c r="BX112" s="882"/>
      <c r="BY112" s="882"/>
      <c r="BZ112" s="882"/>
      <c r="CA112" s="882">
        <v>5366200</v>
      </c>
      <c r="CB112" s="882"/>
      <c r="CC112" s="882"/>
      <c r="CD112" s="882"/>
      <c r="CE112" s="882"/>
      <c r="CF112" s="940">
        <v>46.8</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390</v>
      </c>
      <c r="DH112" s="882"/>
      <c r="DI112" s="882"/>
      <c r="DJ112" s="882"/>
      <c r="DK112" s="882"/>
      <c r="DL112" s="882" t="s">
        <v>127</v>
      </c>
      <c r="DM112" s="882"/>
      <c r="DN112" s="882"/>
      <c r="DO112" s="882"/>
      <c r="DP112" s="882"/>
      <c r="DQ112" s="882" t="s">
        <v>127</v>
      </c>
      <c r="DR112" s="882"/>
      <c r="DS112" s="882"/>
      <c r="DT112" s="882"/>
      <c r="DU112" s="882"/>
      <c r="DV112" s="859" t="s">
        <v>390</v>
      </c>
      <c r="DW112" s="859"/>
      <c r="DX112" s="859"/>
      <c r="DY112" s="859"/>
      <c r="DZ112" s="860"/>
    </row>
    <row r="113" spans="1:130" s="226" customFormat="1" ht="26.25" customHeight="1" x14ac:dyDescent="0.2">
      <c r="A113" s="979"/>
      <c r="B113" s="980"/>
      <c r="C113" s="817" t="s">
        <v>447</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408578</v>
      </c>
      <c r="AB113" s="984"/>
      <c r="AC113" s="984"/>
      <c r="AD113" s="984"/>
      <c r="AE113" s="985"/>
      <c r="AF113" s="986">
        <v>392925</v>
      </c>
      <c r="AG113" s="984"/>
      <c r="AH113" s="984"/>
      <c r="AI113" s="984"/>
      <c r="AJ113" s="985"/>
      <c r="AK113" s="986">
        <v>400799</v>
      </c>
      <c r="AL113" s="984"/>
      <c r="AM113" s="984"/>
      <c r="AN113" s="984"/>
      <c r="AO113" s="985"/>
      <c r="AP113" s="987">
        <v>3.5</v>
      </c>
      <c r="AQ113" s="988"/>
      <c r="AR113" s="988"/>
      <c r="AS113" s="988"/>
      <c r="AT113" s="989"/>
      <c r="AU113" s="997"/>
      <c r="AV113" s="998"/>
      <c r="AW113" s="998"/>
      <c r="AX113" s="998"/>
      <c r="AY113" s="998"/>
      <c r="AZ113" s="880" t="s">
        <v>448</v>
      </c>
      <c r="BA113" s="817"/>
      <c r="BB113" s="817"/>
      <c r="BC113" s="817"/>
      <c r="BD113" s="817"/>
      <c r="BE113" s="817"/>
      <c r="BF113" s="817"/>
      <c r="BG113" s="817"/>
      <c r="BH113" s="817"/>
      <c r="BI113" s="817"/>
      <c r="BJ113" s="817"/>
      <c r="BK113" s="817"/>
      <c r="BL113" s="817"/>
      <c r="BM113" s="817"/>
      <c r="BN113" s="817"/>
      <c r="BO113" s="817"/>
      <c r="BP113" s="818"/>
      <c r="BQ113" s="881">
        <v>861695</v>
      </c>
      <c r="BR113" s="882"/>
      <c r="BS113" s="882"/>
      <c r="BT113" s="882"/>
      <c r="BU113" s="882"/>
      <c r="BV113" s="882">
        <v>709511</v>
      </c>
      <c r="BW113" s="882"/>
      <c r="BX113" s="882"/>
      <c r="BY113" s="882"/>
      <c r="BZ113" s="882"/>
      <c r="CA113" s="882">
        <v>639649</v>
      </c>
      <c r="CB113" s="882"/>
      <c r="CC113" s="882"/>
      <c r="CD113" s="882"/>
      <c r="CE113" s="882"/>
      <c r="CF113" s="940">
        <v>5.6</v>
      </c>
      <c r="CG113" s="941"/>
      <c r="CH113" s="941"/>
      <c r="CI113" s="941"/>
      <c r="CJ113" s="941"/>
      <c r="CK113" s="992"/>
      <c r="CL113" s="886"/>
      <c r="CM113" s="880" t="s">
        <v>449</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127</v>
      </c>
      <c r="DH113" s="845"/>
      <c r="DI113" s="845"/>
      <c r="DJ113" s="845"/>
      <c r="DK113" s="846"/>
      <c r="DL113" s="847" t="s">
        <v>127</v>
      </c>
      <c r="DM113" s="845"/>
      <c r="DN113" s="845"/>
      <c r="DO113" s="845"/>
      <c r="DP113" s="846"/>
      <c r="DQ113" s="847" t="s">
        <v>127</v>
      </c>
      <c r="DR113" s="845"/>
      <c r="DS113" s="845"/>
      <c r="DT113" s="845"/>
      <c r="DU113" s="846"/>
      <c r="DV113" s="889" t="s">
        <v>127</v>
      </c>
      <c r="DW113" s="890"/>
      <c r="DX113" s="890"/>
      <c r="DY113" s="890"/>
      <c r="DZ113" s="891"/>
    </row>
    <row r="114" spans="1:130" s="226" customFormat="1" ht="26.25" customHeight="1" x14ac:dyDescent="0.2">
      <c r="A114" s="979"/>
      <c r="B114" s="980"/>
      <c r="C114" s="817" t="s">
        <v>450</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189877</v>
      </c>
      <c r="AB114" s="845"/>
      <c r="AC114" s="845"/>
      <c r="AD114" s="845"/>
      <c r="AE114" s="846"/>
      <c r="AF114" s="847">
        <v>171531</v>
      </c>
      <c r="AG114" s="845"/>
      <c r="AH114" s="845"/>
      <c r="AI114" s="845"/>
      <c r="AJ114" s="846"/>
      <c r="AK114" s="847">
        <v>94611</v>
      </c>
      <c r="AL114" s="845"/>
      <c r="AM114" s="845"/>
      <c r="AN114" s="845"/>
      <c r="AO114" s="846"/>
      <c r="AP114" s="889">
        <v>0.8</v>
      </c>
      <c r="AQ114" s="890"/>
      <c r="AR114" s="890"/>
      <c r="AS114" s="890"/>
      <c r="AT114" s="891"/>
      <c r="AU114" s="997"/>
      <c r="AV114" s="998"/>
      <c r="AW114" s="998"/>
      <c r="AX114" s="998"/>
      <c r="AY114" s="998"/>
      <c r="AZ114" s="880" t="s">
        <v>451</v>
      </c>
      <c r="BA114" s="817"/>
      <c r="BB114" s="817"/>
      <c r="BC114" s="817"/>
      <c r="BD114" s="817"/>
      <c r="BE114" s="817"/>
      <c r="BF114" s="817"/>
      <c r="BG114" s="817"/>
      <c r="BH114" s="817"/>
      <c r="BI114" s="817"/>
      <c r="BJ114" s="817"/>
      <c r="BK114" s="817"/>
      <c r="BL114" s="817"/>
      <c r="BM114" s="817"/>
      <c r="BN114" s="817"/>
      <c r="BO114" s="817"/>
      <c r="BP114" s="818"/>
      <c r="BQ114" s="881">
        <v>3427140</v>
      </c>
      <c r="BR114" s="882"/>
      <c r="BS114" s="882"/>
      <c r="BT114" s="882"/>
      <c r="BU114" s="882"/>
      <c r="BV114" s="882">
        <v>3447953</v>
      </c>
      <c r="BW114" s="882"/>
      <c r="BX114" s="882"/>
      <c r="BY114" s="882"/>
      <c r="BZ114" s="882"/>
      <c r="CA114" s="882">
        <v>3052650</v>
      </c>
      <c r="CB114" s="882"/>
      <c r="CC114" s="882"/>
      <c r="CD114" s="882"/>
      <c r="CE114" s="882"/>
      <c r="CF114" s="940">
        <v>26.6</v>
      </c>
      <c r="CG114" s="941"/>
      <c r="CH114" s="941"/>
      <c r="CI114" s="941"/>
      <c r="CJ114" s="941"/>
      <c r="CK114" s="992"/>
      <c r="CL114" s="886"/>
      <c r="CM114" s="880" t="s">
        <v>452</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127</v>
      </c>
      <c r="DH114" s="845"/>
      <c r="DI114" s="845"/>
      <c r="DJ114" s="845"/>
      <c r="DK114" s="846"/>
      <c r="DL114" s="847" t="s">
        <v>390</v>
      </c>
      <c r="DM114" s="845"/>
      <c r="DN114" s="845"/>
      <c r="DO114" s="845"/>
      <c r="DP114" s="846"/>
      <c r="DQ114" s="847" t="s">
        <v>127</v>
      </c>
      <c r="DR114" s="845"/>
      <c r="DS114" s="845"/>
      <c r="DT114" s="845"/>
      <c r="DU114" s="846"/>
      <c r="DV114" s="889" t="s">
        <v>127</v>
      </c>
      <c r="DW114" s="890"/>
      <c r="DX114" s="890"/>
      <c r="DY114" s="890"/>
      <c r="DZ114" s="891"/>
    </row>
    <row r="115" spans="1:130" s="226" customFormat="1" ht="26.25" customHeight="1" x14ac:dyDescent="0.2">
      <c r="A115" s="979"/>
      <c r="B115" s="980"/>
      <c r="C115" s="817" t="s">
        <v>453</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390</v>
      </c>
      <c r="AB115" s="984"/>
      <c r="AC115" s="984"/>
      <c r="AD115" s="984"/>
      <c r="AE115" s="985"/>
      <c r="AF115" s="986">
        <v>1616</v>
      </c>
      <c r="AG115" s="984"/>
      <c r="AH115" s="984"/>
      <c r="AI115" s="984"/>
      <c r="AJ115" s="985"/>
      <c r="AK115" s="986">
        <v>1602</v>
      </c>
      <c r="AL115" s="984"/>
      <c r="AM115" s="984"/>
      <c r="AN115" s="984"/>
      <c r="AO115" s="985"/>
      <c r="AP115" s="987">
        <v>0</v>
      </c>
      <c r="AQ115" s="988"/>
      <c r="AR115" s="988"/>
      <c r="AS115" s="988"/>
      <c r="AT115" s="989"/>
      <c r="AU115" s="997"/>
      <c r="AV115" s="998"/>
      <c r="AW115" s="998"/>
      <c r="AX115" s="998"/>
      <c r="AY115" s="998"/>
      <c r="AZ115" s="880" t="s">
        <v>454</v>
      </c>
      <c r="BA115" s="817"/>
      <c r="BB115" s="817"/>
      <c r="BC115" s="817"/>
      <c r="BD115" s="817"/>
      <c r="BE115" s="817"/>
      <c r="BF115" s="817"/>
      <c r="BG115" s="817"/>
      <c r="BH115" s="817"/>
      <c r="BI115" s="817"/>
      <c r="BJ115" s="817"/>
      <c r="BK115" s="817"/>
      <c r="BL115" s="817"/>
      <c r="BM115" s="817"/>
      <c r="BN115" s="817"/>
      <c r="BO115" s="817"/>
      <c r="BP115" s="818"/>
      <c r="BQ115" s="881" t="s">
        <v>127</v>
      </c>
      <c r="BR115" s="882"/>
      <c r="BS115" s="882"/>
      <c r="BT115" s="882"/>
      <c r="BU115" s="882"/>
      <c r="BV115" s="882" t="s">
        <v>127</v>
      </c>
      <c r="BW115" s="882"/>
      <c r="BX115" s="882"/>
      <c r="BY115" s="882"/>
      <c r="BZ115" s="882"/>
      <c r="CA115" s="882" t="s">
        <v>127</v>
      </c>
      <c r="CB115" s="882"/>
      <c r="CC115" s="882"/>
      <c r="CD115" s="882"/>
      <c r="CE115" s="882"/>
      <c r="CF115" s="940" t="s">
        <v>390</v>
      </c>
      <c r="CG115" s="941"/>
      <c r="CH115" s="941"/>
      <c r="CI115" s="941"/>
      <c r="CJ115" s="941"/>
      <c r="CK115" s="992"/>
      <c r="CL115" s="886"/>
      <c r="CM115" s="880" t="s">
        <v>455</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127</v>
      </c>
      <c r="DH115" s="845"/>
      <c r="DI115" s="845"/>
      <c r="DJ115" s="845"/>
      <c r="DK115" s="846"/>
      <c r="DL115" s="847" t="s">
        <v>127</v>
      </c>
      <c r="DM115" s="845"/>
      <c r="DN115" s="845"/>
      <c r="DO115" s="845"/>
      <c r="DP115" s="846"/>
      <c r="DQ115" s="847" t="s">
        <v>127</v>
      </c>
      <c r="DR115" s="845"/>
      <c r="DS115" s="845"/>
      <c r="DT115" s="845"/>
      <c r="DU115" s="846"/>
      <c r="DV115" s="889" t="s">
        <v>127</v>
      </c>
      <c r="DW115" s="890"/>
      <c r="DX115" s="890"/>
      <c r="DY115" s="890"/>
      <c r="DZ115" s="891"/>
    </row>
    <row r="116" spans="1:130" s="226" customFormat="1" ht="26.25" customHeight="1" x14ac:dyDescent="0.2">
      <c r="A116" s="981"/>
      <c r="B116" s="982"/>
      <c r="C116" s="904" t="s">
        <v>456</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51</v>
      </c>
      <c r="AB116" s="845"/>
      <c r="AC116" s="845"/>
      <c r="AD116" s="845"/>
      <c r="AE116" s="846"/>
      <c r="AF116" s="847">
        <v>94</v>
      </c>
      <c r="AG116" s="845"/>
      <c r="AH116" s="845"/>
      <c r="AI116" s="845"/>
      <c r="AJ116" s="846"/>
      <c r="AK116" s="847">
        <v>197</v>
      </c>
      <c r="AL116" s="845"/>
      <c r="AM116" s="845"/>
      <c r="AN116" s="845"/>
      <c r="AO116" s="846"/>
      <c r="AP116" s="889">
        <v>0</v>
      </c>
      <c r="AQ116" s="890"/>
      <c r="AR116" s="890"/>
      <c r="AS116" s="890"/>
      <c r="AT116" s="891"/>
      <c r="AU116" s="997"/>
      <c r="AV116" s="998"/>
      <c r="AW116" s="998"/>
      <c r="AX116" s="998"/>
      <c r="AY116" s="998"/>
      <c r="AZ116" s="974" t="s">
        <v>457</v>
      </c>
      <c r="BA116" s="975"/>
      <c r="BB116" s="975"/>
      <c r="BC116" s="975"/>
      <c r="BD116" s="975"/>
      <c r="BE116" s="975"/>
      <c r="BF116" s="975"/>
      <c r="BG116" s="975"/>
      <c r="BH116" s="975"/>
      <c r="BI116" s="975"/>
      <c r="BJ116" s="975"/>
      <c r="BK116" s="975"/>
      <c r="BL116" s="975"/>
      <c r="BM116" s="975"/>
      <c r="BN116" s="975"/>
      <c r="BO116" s="975"/>
      <c r="BP116" s="976"/>
      <c r="BQ116" s="881" t="s">
        <v>390</v>
      </c>
      <c r="BR116" s="882"/>
      <c r="BS116" s="882"/>
      <c r="BT116" s="882"/>
      <c r="BU116" s="882"/>
      <c r="BV116" s="882" t="s">
        <v>127</v>
      </c>
      <c r="BW116" s="882"/>
      <c r="BX116" s="882"/>
      <c r="BY116" s="882"/>
      <c r="BZ116" s="882"/>
      <c r="CA116" s="882" t="s">
        <v>444</v>
      </c>
      <c r="CB116" s="882"/>
      <c r="CC116" s="882"/>
      <c r="CD116" s="882"/>
      <c r="CE116" s="882"/>
      <c r="CF116" s="940" t="s">
        <v>127</v>
      </c>
      <c r="CG116" s="941"/>
      <c r="CH116" s="941"/>
      <c r="CI116" s="941"/>
      <c r="CJ116" s="941"/>
      <c r="CK116" s="992"/>
      <c r="CL116" s="886"/>
      <c r="CM116" s="880" t="s">
        <v>458</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127</v>
      </c>
      <c r="DH116" s="845"/>
      <c r="DI116" s="845"/>
      <c r="DJ116" s="845"/>
      <c r="DK116" s="846"/>
      <c r="DL116" s="847">
        <v>12563</v>
      </c>
      <c r="DM116" s="845"/>
      <c r="DN116" s="845"/>
      <c r="DO116" s="845"/>
      <c r="DP116" s="846"/>
      <c r="DQ116" s="847">
        <v>5063</v>
      </c>
      <c r="DR116" s="845"/>
      <c r="DS116" s="845"/>
      <c r="DT116" s="845"/>
      <c r="DU116" s="846"/>
      <c r="DV116" s="889">
        <v>0</v>
      </c>
      <c r="DW116" s="890"/>
      <c r="DX116" s="890"/>
      <c r="DY116" s="890"/>
      <c r="DZ116" s="891"/>
    </row>
    <row r="117" spans="1:130" s="226" customFormat="1" ht="26.25" customHeight="1" x14ac:dyDescent="0.2">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459</v>
      </c>
      <c r="Z117" s="962"/>
      <c r="AA117" s="967">
        <v>3503742</v>
      </c>
      <c r="AB117" s="968"/>
      <c r="AC117" s="968"/>
      <c r="AD117" s="968"/>
      <c r="AE117" s="969"/>
      <c r="AF117" s="970">
        <v>3465048</v>
      </c>
      <c r="AG117" s="968"/>
      <c r="AH117" s="968"/>
      <c r="AI117" s="968"/>
      <c r="AJ117" s="969"/>
      <c r="AK117" s="970">
        <v>3644152</v>
      </c>
      <c r="AL117" s="968"/>
      <c r="AM117" s="968"/>
      <c r="AN117" s="968"/>
      <c r="AO117" s="969"/>
      <c r="AP117" s="971"/>
      <c r="AQ117" s="972"/>
      <c r="AR117" s="972"/>
      <c r="AS117" s="972"/>
      <c r="AT117" s="973"/>
      <c r="AU117" s="997"/>
      <c r="AV117" s="998"/>
      <c r="AW117" s="998"/>
      <c r="AX117" s="998"/>
      <c r="AY117" s="998"/>
      <c r="AZ117" s="928" t="s">
        <v>460</v>
      </c>
      <c r="BA117" s="929"/>
      <c r="BB117" s="929"/>
      <c r="BC117" s="929"/>
      <c r="BD117" s="929"/>
      <c r="BE117" s="929"/>
      <c r="BF117" s="929"/>
      <c r="BG117" s="929"/>
      <c r="BH117" s="929"/>
      <c r="BI117" s="929"/>
      <c r="BJ117" s="929"/>
      <c r="BK117" s="929"/>
      <c r="BL117" s="929"/>
      <c r="BM117" s="929"/>
      <c r="BN117" s="929"/>
      <c r="BO117" s="929"/>
      <c r="BP117" s="930"/>
      <c r="BQ117" s="881" t="s">
        <v>127</v>
      </c>
      <c r="BR117" s="882"/>
      <c r="BS117" s="882"/>
      <c r="BT117" s="882"/>
      <c r="BU117" s="882"/>
      <c r="BV117" s="882" t="s">
        <v>127</v>
      </c>
      <c r="BW117" s="882"/>
      <c r="BX117" s="882"/>
      <c r="BY117" s="882"/>
      <c r="BZ117" s="882"/>
      <c r="CA117" s="882" t="s">
        <v>127</v>
      </c>
      <c r="CB117" s="882"/>
      <c r="CC117" s="882"/>
      <c r="CD117" s="882"/>
      <c r="CE117" s="882"/>
      <c r="CF117" s="940" t="s">
        <v>127</v>
      </c>
      <c r="CG117" s="941"/>
      <c r="CH117" s="941"/>
      <c r="CI117" s="941"/>
      <c r="CJ117" s="941"/>
      <c r="CK117" s="992"/>
      <c r="CL117" s="886"/>
      <c r="CM117" s="880" t="s">
        <v>461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127</v>
      </c>
      <c r="DH117" s="845"/>
      <c r="DI117" s="845"/>
      <c r="DJ117" s="845"/>
      <c r="DK117" s="846"/>
      <c r="DL117" s="847" t="s">
        <v>127</v>
      </c>
      <c r="DM117" s="845"/>
      <c r="DN117" s="845"/>
      <c r="DO117" s="845"/>
      <c r="DP117" s="846"/>
      <c r="DQ117" s="847" t="s">
        <v>127</v>
      </c>
      <c r="DR117" s="845"/>
      <c r="DS117" s="845"/>
      <c r="DT117" s="845"/>
      <c r="DU117" s="846"/>
      <c r="DV117" s="889" t="s">
        <v>127</v>
      </c>
      <c r="DW117" s="890"/>
      <c r="DX117" s="890"/>
      <c r="DY117" s="890"/>
      <c r="DZ117" s="891"/>
    </row>
    <row r="118" spans="1:130" s="226" customFormat="1" ht="26.25" customHeight="1" x14ac:dyDescent="0.2">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305</v>
      </c>
      <c r="AL118" s="961"/>
      <c r="AM118" s="961"/>
      <c r="AN118" s="961"/>
      <c r="AO118" s="962"/>
      <c r="AP118" s="964" t="s">
        <v>433</v>
      </c>
      <c r="AQ118" s="965"/>
      <c r="AR118" s="965"/>
      <c r="AS118" s="965"/>
      <c r="AT118" s="966"/>
      <c r="AU118" s="997"/>
      <c r="AV118" s="998"/>
      <c r="AW118" s="998"/>
      <c r="AX118" s="998"/>
      <c r="AY118" s="998"/>
      <c r="AZ118" s="903" t="s">
        <v>462</v>
      </c>
      <c r="BA118" s="904"/>
      <c r="BB118" s="904"/>
      <c r="BC118" s="904"/>
      <c r="BD118" s="904"/>
      <c r="BE118" s="904"/>
      <c r="BF118" s="904"/>
      <c r="BG118" s="904"/>
      <c r="BH118" s="904"/>
      <c r="BI118" s="904"/>
      <c r="BJ118" s="904"/>
      <c r="BK118" s="904"/>
      <c r="BL118" s="904"/>
      <c r="BM118" s="904"/>
      <c r="BN118" s="904"/>
      <c r="BO118" s="904"/>
      <c r="BP118" s="905"/>
      <c r="BQ118" s="944" t="s">
        <v>390</v>
      </c>
      <c r="BR118" s="910"/>
      <c r="BS118" s="910"/>
      <c r="BT118" s="910"/>
      <c r="BU118" s="910"/>
      <c r="BV118" s="910" t="s">
        <v>127</v>
      </c>
      <c r="BW118" s="910"/>
      <c r="BX118" s="910"/>
      <c r="BY118" s="910"/>
      <c r="BZ118" s="910"/>
      <c r="CA118" s="910" t="s">
        <v>390</v>
      </c>
      <c r="CB118" s="910"/>
      <c r="CC118" s="910"/>
      <c r="CD118" s="910"/>
      <c r="CE118" s="910"/>
      <c r="CF118" s="940" t="s">
        <v>127</v>
      </c>
      <c r="CG118" s="941"/>
      <c r="CH118" s="941"/>
      <c r="CI118" s="941"/>
      <c r="CJ118" s="941"/>
      <c r="CK118" s="992"/>
      <c r="CL118" s="886"/>
      <c r="CM118" s="880" t="s">
        <v>463</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127</v>
      </c>
      <c r="DH118" s="845"/>
      <c r="DI118" s="845"/>
      <c r="DJ118" s="845"/>
      <c r="DK118" s="846"/>
      <c r="DL118" s="847" t="s">
        <v>127</v>
      </c>
      <c r="DM118" s="845"/>
      <c r="DN118" s="845"/>
      <c r="DO118" s="845"/>
      <c r="DP118" s="846"/>
      <c r="DQ118" s="847" t="s">
        <v>390</v>
      </c>
      <c r="DR118" s="845"/>
      <c r="DS118" s="845"/>
      <c r="DT118" s="845"/>
      <c r="DU118" s="846"/>
      <c r="DV118" s="889" t="s">
        <v>127</v>
      </c>
      <c r="DW118" s="890"/>
      <c r="DX118" s="890"/>
      <c r="DY118" s="890"/>
      <c r="DZ118" s="891"/>
    </row>
    <row r="119" spans="1:130" s="226" customFormat="1" ht="26.25" customHeight="1" x14ac:dyDescent="0.2">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127</v>
      </c>
      <c r="AB119" s="954"/>
      <c r="AC119" s="954"/>
      <c r="AD119" s="954"/>
      <c r="AE119" s="955"/>
      <c r="AF119" s="956" t="s">
        <v>127</v>
      </c>
      <c r="AG119" s="954"/>
      <c r="AH119" s="954"/>
      <c r="AI119" s="954"/>
      <c r="AJ119" s="955"/>
      <c r="AK119" s="956" t="s">
        <v>127</v>
      </c>
      <c r="AL119" s="954"/>
      <c r="AM119" s="954"/>
      <c r="AN119" s="954"/>
      <c r="AO119" s="955"/>
      <c r="AP119" s="957" t="s">
        <v>127</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464</v>
      </c>
      <c r="BP119" s="943"/>
      <c r="BQ119" s="944">
        <v>32003568</v>
      </c>
      <c r="BR119" s="910"/>
      <c r="BS119" s="910"/>
      <c r="BT119" s="910"/>
      <c r="BU119" s="910"/>
      <c r="BV119" s="910">
        <v>31329538</v>
      </c>
      <c r="BW119" s="910"/>
      <c r="BX119" s="910"/>
      <c r="BY119" s="910"/>
      <c r="BZ119" s="910"/>
      <c r="CA119" s="910">
        <v>29145081</v>
      </c>
      <c r="CB119" s="910"/>
      <c r="CC119" s="910"/>
      <c r="CD119" s="910"/>
      <c r="CE119" s="910"/>
      <c r="CF119" s="813"/>
      <c r="CG119" s="814"/>
      <c r="CH119" s="814"/>
      <c r="CI119" s="814"/>
      <c r="CJ119" s="899"/>
      <c r="CK119" s="993"/>
      <c r="CL119" s="888"/>
      <c r="CM119" s="903" t="s">
        <v>465</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127</v>
      </c>
      <c r="DH119" s="829"/>
      <c r="DI119" s="829"/>
      <c r="DJ119" s="829"/>
      <c r="DK119" s="830"/>
      <c r="DL119" s="831" t="s">
        <v>390</v>
      </c>
      <c r="DM119" s="829"/>
      <c r="DN119" s="829"/>
      <c r="DO119" s="829"/>
      <c r="DP119" s="830"/>
      <c r="DQ119" s="831" t="s">
        <v>127</v>
      </c>
      <c r="DR119" s="829"/>
      <c r="DS119" s="829"/>
      <c r="DT119" s="829"/>
      <c r="DU119" s="830"/>
      <c r="DV119" s="913" t="s">
        <v>127</v>
      </c>
      <c r="DW119" s="914"/>
      <c r="DX119" s="914"/>
      <c r="DY119" s="914"/>
      <c r="DZ119" s="915"/>
    </row>
    <row r="120" spans="1:130" s="226" customFormat="1" ht="26.25" customHeight="1" x14ac:dyDescent="0.2">
      <c r="A120" s="885"/>
      <c r="B120" s="886"/>
      <c r="C120" s="880" t="s">
        <v>441</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127</v>
      </c>
      <c r="AB120" s="845"/>
      <c r="AC120" s="845"/>
      <c r="AD120" s="845"/>
      <c r="AE120" s="846"/>
      <c r="AF120" s="847" t="s">
        <v>127</v>
      </c>
      <c r="AG120" s="845"/>
      <c r="AH120" s="845"/>
      <c r="AI120" s="845"/>
      <c r="AJ120" s="846"/>
      <c r="AK120" s="847" t="s">
        <v>127</v>
      </c>
      <c r="AL120" s="845"/>
      <c r="AM120" s="845"/>
      <c r="AN120" s="845"/>
      <c r="AO120" s="846"/>
      <c r="AP120" s="889" t="s">
        <v>127</v>
      </c>
      <c r="AQ120" s="890"/>
      <c r="AR120" s="890"/>
      <c r="AS120" s="890"/>
      <c r="AT120" s="891"/>
      <c r="AU120" s="945" t="s">
        <v>466</v>
      </c>
      <c r="AV120" s="946"/>
      <c r="AW120" s="946"/>
      <c r="AX120" s="946"/>
      <c r="AY120" s="947"/>
      <c r="AZ120" s="925" t="s">
        <v>467</v>
      </c>
      <c r="BA120" s="873"/>
      <c r="BB120" s="873"/>
      <c r="BC120" s="873"/>
      <c r="BD120" s="873"/>
      <c r="BE120" s="873"/>
      <c r="BF120" s="873"/>
      <c r="BG120" s="873"/>
      <c r="BH120" s="873"/>
      <c r="BI120" s="873"/>
      <c r="BJ120" s="873"/>
      <c r="BK120" s="873"/>
      <c r="BL120" s="873"/>
      <c r="BM120" s="873"/>
      <c r="BN120" s="873"/>
      <c r="BO120" s="873"/>
      <c r="BP120" s="874"/>
      <c r="BQ120" s="926">
        <v>8866907</v>
      </c>
      <c r="BR120" s="907"/>
      <c r="BS120" s="907"/>
      <c r="BT120" s="907"/>
      <c r="BU120" s="907"/>
      <c r="BV120" s="907">
        <v>8878410</v>
      </c>
      <c r="BW120" s="907"/>
      <c r="BX120" s="907"/>
      <c r="BY120" s="907"/>
      <c r="BZ120" s="907"/>
      <c r="CA120" s="907">
        <v>10146130</v>
      </c>
      <c r="CB120" s="907"/>
      <c r="CC120" s="907"/>
      <c r="CD120" s="907"/>
      <c r="CE120" s="907"/>
      <c r="CF120" s="931">
        <v>88.4</v>
      </c>
      <c r="CG120" s="932"/>
      <c r="CH120" s="932"/>
      <c r="CI120" s="932"/>
      <c r="CJ120" s="932"/>
      <c r="CK120" s="933" t="s">
        <v>468</v>
      </c>
      <c r="CL120" s="917"/>
      <c r="CM120" s="917"/>
      <c r="CN120" s="917"/>
      <c r="CO120" s="918"/>
      <c r="CP120" s="937" t="s">
        <v>409</v>
      </c>
      <c r="CQ120" s="938"/>
      <c r="CR120" s="938"/>
      <c r="CS120" s="938"/>
      <c r="CT120" s="938"/>
      <c r="CU120" s="938"/>
      <c r="CV120" s="938"/>
      <c r="CW120" s="938"/>
      <c r="CX120" s="938"/>
      <c r="CY120" s="938"/>
      <c r="CZ120" s="938"/>
      <c r="DA120" s="938"/>
      <c r="DB120" s="938"/>
      <c r="DC120" s="938"/>
      <c r="DD120" s="938"/>
      <c r="DE120" s="938"/>
      <c r="DF120" s="939"/>
      <c r="DG120" s="926">
        <v>5801900</v>
      </c>
      <c r="DH120" s="907"/>
      <c r="DI120" s="907"/>
      <c r="DJ120" s="907"/>
      <c r="DK120" s="907"/>
      <c r="DL120" s="907">
        <v>5518551</v>
      </c>
      <c r="DM120" s="907"/>
      <c r="DN120" s="907"/>
      <c r="DO120" s="907"/>
      <c r="DP120" s="907"/>
      <c r="DQ120" s="907">
        <v>5099126</v>
      </c>
      <c r="DR120" s="907"/>
      <c r="DS120" s="907"/>
      <c r="DT120" s="907"/>
      <c r="DU120" s="907"/>
      <c r="DV120" s="908">
        <v>44.4</v>
      </c>
      <c r="DW120" s="908"/>
      <c r="DX120" s="908"/>
      <c r="DY120" s="908"/>
      <c r="DZ120" s="909"/>
    </row>
    <row r="121" spans="1:130" s="226" customFormat="1" ht="26.25" customHeight="1" x14ac:dyDescent="0.2">
      <c r="A121" s="885"/>
      <c r="B121" s="886"/>
      <c r="C121" s="928" t="s">
        <v>469</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127</v>
      </c>
      <c r="AB121" s="845"/>
      <c r="AC121" s="845"/>
      <c r="AD121" s="845"/>
      <c r="AE121" s="846"/>
      <c r="AF121" s="847" t="s">
        <v>127</v>
      </c>
      <c r="AG121" s="845"/>
      <c r="AH121" s="845"/>
      <c r="AI121" s="845"/>
      <c r="AJ121" s="846"/>
      <c r="AK121" s="847" t="s">
        <v>390</v>
      </c>
      <c r="AL121" s="845"/>
      <c r="AM121" s="845"/>
      <c r="AN121" s="845"/>
      <c r="AO121" s="846"/>
      <c r="AP121" s="889" t="s">
        <v>127</v>
      </c>
      <c r="AQ121" s="890"/>
      <c r="AR121" s="890"/>
      <c r="AS121" s="890"/>
      <c r="AT121" s="891"/>
      <c r="AU121" s="948"/>
      <c r="AV121" s="949"/>
      <c r="AW121" s="949"/>
      <c r="AX121" s="949"/>
      <c r="AY121" s="950"/>
      <c r="AZ121" s="880" t="s">
        <v>470</v>
      </c>
      <c r="BA121" s="817"/>
      <c r="BB121" s="817"/>
      <c r="BC121" s="817"/>
      <c r="BD121" s="817"/>
      <c r="BE121" s="817"/>
      <c r="BF121" s="817"/>
      <c r="BG121" s="817"/>
      <c r="BH121" s="817"/>
      <c r="BI121" s="817"/>
      <c r="BJ121" s="817"/>
      <c r="BK121" s="817"/>
      <c r="BL121" s="817"/>
      <c r="BM121" s="817"/>
      <c r="BN121" s="817"/>
      <c r="BO121" s="817"/>
      <c r="BP121" s="818"/>
      <c r="BQ121" s="881">
        <v>456633</v>
      </c>
      <c r="BR121" s="882"/>
      <c r="BS121" s="882"/>
      <c r="BT121" s="882"/>
      <c r="BU121" s="882"/>
      <c r="BV121" s="882">
        <v>407555</v>
      </c>
      <c r="BW121" s="882"/>
      <c r="BX121" s="882"/>
      <c r="BY121" s="882"/>
      <c r="BZ121" s="882"/>
      <c r="CA121" s="882">
        <v>366371</v>
      </c>
      <c r="CB121" s="882"/>
      <c r="CC121" s="882"/>
      <c r="CD121" s="882"/>
      <c r="CE121" s="882"/>
      <c r="CF121" s="940">
        <v>3.2</v>
      </c>
      <c r="CG121" s="941"/>
      <c r="CH121" s="941"/>
      <c r="CI121" s="941"/>
      <c r="CJ121" s="941"/>
      <c r="CK121" s="934"/>
      <c r="CL121" s="920"/>
      <c r="CM121" s="920"/>
      <c r="CN121" s="920"/>
      <c r="CO121" s="921"/>
      <c r="CP121" s="900" t="s">
        <v>471</v>
      </c>
      <c r="CQ121" s="901"/>
      <c r="CR121" s="901"/>
      <c r="CS121" s="901"/>
      <c r="CT121" s="901"/>
      <c r="CU121" s="901"/>
      <c r="CV121" s="901"/>
      <c r="CW121" s="901"/>
      <c r="CX121" s="901"/>
      <c r="CY121" s="901"/>
      <c r="CZ121" s="901"/>
      <c r="DA121" s="901"/>
      <c r="DB121" s="901"/>
      <c r="DC121" s="901"/>
      <c r="DD121" s="901"/>
      <c r="DE121" s="901"/>
      <c r="DF121" s="902"/>
      <c r="DG121" s="881">
        <v>554519</v>
      </c>
      <c r="DH121" s="882"/>
      <c r="DI121" s="882"/>
      <c r="DJ121" s="882"/>
      <c r="DK121" s="882"/>
      <c r="DL121" s="882">
        <v>372029</v>
      </c>
      <c r="DM121" s="882"/>
      <c r="DN121" s="882"/>
      <c r="DO121" s="882"/>
      <c r="DP121" s="882"/>
      <c r="DQ121" s="882">
        <v>252674</v>
      </c>
      <c r="DR121" s="882"/>
      <c r="DS121" s="882"/>
      <c r="DT121" s="882"/>
      <c r="DU121" s="882"/>
      <c r="DV121" s="859">
        <v>2.2000000000000002</v>
      </c>
      <c r="DW121" s="859"/>
      <c r="DX121" s="859"/>
      <c r="DY121" s="859"/>
      <c r="DZ121" s="860"/>
    </row>
    <row r="122" spans="1:130" s="226" customFormat="1" ht="26.25" customHeight="1" x14ac:dyDescent="0.2">
      <c r="A122" s="885"/>
      <c r="B122" s="886"/>
      <c r="C122" s="880" t="s">
        <v>452</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127</v>
      </c>
      <c r="AB122" s="845"/>
      <c r="AC122" s="845"/>
      <c r="AD122" s="845"/>
      <c r="AE122" s="846"/>
      <c r="AF122" s="847" t="s">
        <v>127</v>
      </c>
      <c r="AG122" s="845"/>
      <c r="AH122" s="845"/>
      <c r="AI122" s="845"/>
      <c r="AJ122" s="846"/>
      <c r="AK122" s="847" t="s">
        <v>127</v>
      </c>
      <c r="AL122" s="845"/>
      <c r="AM122" s="845"/>
      <c r="AN122" s="845"/>
      <c r="AO122" s="846"/>
      <c r="AP122" s="889" t="s">
        <v>127</v>
      </c>
      <c r="AQ122" s="890"/>
      <c r="AR122" s="890"/>
      <c r="AS122" s="890"/>
      <c r="AT122" s="891"/>
      <c r="AU122" s="948"/>
      <c r="AV122" s="949"/>
      <c r="AW122" s="949"/>
      <c r="AX122" s="949"/>
      <c r="AY122" s="950"/>
      <c r="AZ122" s="903" t="s">
        <v>472</v>
      </c>
      <c r="BA122" s="904"/>
      <c r="BB122" s="904"/>
      <c r="BC122" s="904"/>
      <c r="BD122" s="904"/>
      <c r="BE122" s="904"/>
      <c r="BF122" s="904"/>
      <c r="BG122" s="904"/>
      <c r="BH122" s="904"/>
      <c r="BI122" s="904"/>
      <c r="BJ122" s="904"/>
      <c r="BK122" s="904"/>
      <c r="BL122" s="904"/>
      <c r="BM122" s="904"/>
      <c r="BN122" s="904"/>
      <c r="BO122" s="904"/>
      <c r="BP122" s="905"/>
      <c r="BQ122" s="944">
        <v>21656283</v>
      </c>
      <c r="BR122" s="910"/>
      <c r="BS122" s="910"/>
      <c r="BT122" s="910"/>
      <c r="BU122" s="910"/>
      <c r="BV122" s="910">
        <v>21868995</v>
      </c>
      <c r="BW122" s="910"/>
      <c r="BX122" s="910"/>
      <c r="BY122" s="910"/>
      <c r="BZ122" s="910"/>
      <c r="CA122" s="910">
        <v>21451077</v>
      </c>
      <c r="CB122" s="910"/>
      <c r="CC122" s="910"/>
      <c r="CD122" s="910"/>
      <c r="CE122" s="910"/>
      <c r="CF122" s="911">
        <v>187</v>
      </c>
      <c r="CG122" s="912"/>
      <c r="CH122" s="912"/>
      <c r="CI122" s="912"/>
      <c r="CJ122" s="912"/>
      <c r="CK122" s="934"/>
      <c r="CL122" s="920"/>
      <c r="CM122" s="920"/>
      <c r="CN122" s="920"/>
      <c r="CO122" s="921"/>
      <c r="CP122" s="900" t="s">
        <v>410</v>
      </c>
      <c r="CQ122" s="901"/>
      <c r="CR122" s="901"/>
      <c r="CS122" s="901"/>
      <c r="CT122" s="901"/>
      <c r="CU122" s="901"/>
      <c r="CV122" s="901"/>
      <c r="CW122" s="901"/>
      <c r="CX122" s="901"/>
      <c r="CY122" s="901"/>
      <c r="CZ122" s="901"/>
      <c r="DA122" s="901"/>
      <c r="DB122" s="901"/>
      <c r="DC122" s="901"/>
      <c r="DD122" s="901"/>
      <c r="DE122" s="901"/>
      <c r="DF122" s="902"/>
      <c r="DG122" s="881" t="s">
        <v>390</v>
      </c>
      <c r="DH122" s="882"/>
      <c r="DI122" s="882"/>
      <c r="DJ122" s="882"/>
      <c r="DK122" s="882"/>
      <c r="DL122" s="882" t="s">
        <v>127</v>
      </c>
      <c r="DM122" s="882"/>
      <c r="DN122" s="882"/>
      <c r="DO122" s="882"/>
      <c r="DP122" s="882"/>
      <c r="DQ122" s="882">
        <v>14400</v>
      </c>
      <c r="DR122" s="882"/>
      <c r="DS122" s="882"/>
      <c r="DT122" s="882"/>
      <c r="DU122" s="882"/>
      <c r="DV122" s="859">
        <v>0.1</v>
      </c>
      <c r="DW122" s="859"/>
      <c r="DX122" s="859"/>
      <c r="DY122" s="859"/>
      <c r="DZ122" s="860"/>
    </row>
    <row r="123" spans="1:130" s="226" customFormat="1" ht="26.25" customHeight="1" x14ac:dyDescent="0.2">
      <c r="A123" s="885"/>
      <c r="B123" s="886"/>
      <c r="C123" s="880" t="s">
        <v>458</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127</v>
      </c>
      <c r="AB123" s="845"/>
      <c r="AC123" s="845"/>
      <c r="AD123" s="845"/>
      <c r="AE123" s="846"/>
      <c r="AF123" s="847" t="s">
        <v>127</v>
      </c>
      <c r="AG123" s="845"/>
      <c r="AH123" s="845"/>
      <c r="AI123" s="845"/>
      <c r="AJ123" s="846"/>
      <c r="AK123" s="847" t="s">
        <v>390</v>
      </c>
      <c r="AL123" s="845"/>
      <c r="AM123" s="845"/>
      <c r="AN123" s="845"/>
      <c r="AO123" s="846"/>
      <c r="AP123" s="889" t="s">
        <v>127</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473</v>
      </c>
      <c r="BP123" s="943"/>
      <c r="BQ123" s="897">
        <v>30979823</v>
      </c>
      <c r="BR123" s="898"/>
      <c r="BS123" s="898"/>
      <c r="BT123" s="898"/>
      <c r="BU123" s="898"/>
      <c r="BV123" s="898">
        <v>31154960</v>
      </c>
      <c r="BW123" s="898"/>
      <c r="BX123" s="898"/>
      <c r="BY123" s="898"/>
      <c r="BZ123" s="898"/>
      <c r="CA123" s="898">
        <v>31963578</v>
      </c>
      <c r="CB123" s="898"/>
      <c r="CC123" s="898"/>
      <c r="CD123" s="898"/>
      <c r="CE123" s="898"/>
      <c r="CF123" s="813"/>
      <c r="CG123" s="814"/>
      <c r="CH123" s="814"/>
      <c r="CI123" s="814"/>
      <c r="CJ123" s="899"/>
      <c r="CK123" s="934"/>
      <c r="CL123" s="920"/>
      <c r="CM123" s="920"/>
      <c r="CN123" s="920"/>
      <c r="CO123" s="921"/>
      <c r="CP123" s="900" t="s">
        <v>474</v>
      </c>
      <c r="CQ123" s="901"/>
      <c r="CR123" s="901"/>
      <c r="CS123" s="901"/>
      <c r="CT123" s="901"/>
      <c r="CU123" s="901"/>
      <c r="CV123" s="901"/>
      <c r="CW123" s="901"/>
      <c r="CX123" s="901"/>
      <c r="CY123" s="901"/>
      <c r="CZ123" s="901"/>
      <c r="DA123" s="901"/>
      <c r="DB123" s="901"/>
      <c r="DC123" s="901"/>
      <c r="DD123" s="901"/>
      <c r="DE123" s="901"/>
      <c r="DF123" s="902"/>
      <c r="DG123" s="844" t="s">
        <v>127</v>
      </c>
      <c r="DH123" s="845"/>
      <c r="DI123" s="845"/>
      <c r="DJ123" s="845"/>
      <c r="DK123" s="846"/>
      <c r="DL123" s="847" t="s">
        <v>127</v>
      </c>
      <c r="DM123" s="845"/>
      <c r="DN123" s="845"/>
      <c r="DO123" s="845"/>
      <c r="DP123" s="846"/>
      <c r="DQ123" s="847" t="s">
        <v>390</v>
      </c>
      <c r="DR123" s="845"/>
      <c r="DS123" s="845"/>
      <c r="DT123" s="845"/>
      <c r="DU123" s="846"/>
      <c r="DV123" s="889" t="s">
        <v>127</v>
      </c>
      <c r="DW123" s="890"/>
      <c r="DX123" s="890"/>
      <c r="DY123" s="890"/>
      <c r="DZ123" s="891"/>
    </row>
    <row r="124" spans="1:130" s="226" customFormat="1" ht="26.25" customHeight="1" thickBot="1" x14ac:dyDescent="0.25">
      <c r="A124" s="885"/>
      <c r="B124" s="886"/>
      <c r="C124" s="880" t="s">
        <v>461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127</v>
      </c>
      <c r="AB124" s="845"/>
      <c r="AC124" s="845"/>
      <c r="AD124" s="845"/>
      <c r="AE124" s="846"/>
      <c r="AF124" s="847">
        <v>1616</v>
      </c>
      <c r="AG124" s="845"/>
      <c r="AH124" s="845"/>
      <c r="AI124" s="845"/>
      <c r="AJ124" s="846"/>
      <c r="AK124" s="847">
        <v>1602</v>
      </c>
      <c r="AL124" s="845"/>
      <c r="AM124" s="845"/>
      <c r="AN124" s="845"/>
      <c r="AO124" s="846"/>
      <c r="AP124" s="889">
        <v>0</v>
      </c>
      <c r="AQ124" s="890"/>
      <c r="AR124" s="890"/>
      <c r="AS124" s="890"/>
      <c r="AT124" s="891"/>
      <c r="AU124" s="892" t="s">
        <v>475</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9.6</v>
      </c>
      <c r="BR124" s="896"/>
      <c r="BS124" s="896"/>
      <c r="BT124" s="896"/>
      <c r="BU124" s="896"/>
      <c r="BV124" s="896">
        <v>1.5</v>
      </c>
      <c r="BW124" s="896"/>
      <c r="BX124" s="896"/>
      <c r="BY124" s="896"/>
      <c r="BZ124" s="896"/>
      <c r="CA124" s="896" t="s">
        <v>390</v>
      </c>
      <c r="CB124" s="896"/>
      <c r="CC124" s="896"/>
      <c r="CD124" s="896"/>
      <c r="CE124" s="896"/>
      <c r="CF124" s="791"/>
      <c r="CG124" s="792"/>
      <c r="CH124" s="792"/>
      <c r="CI124" s="792"/>
      <c r="CJ124" s="927"/>
      <c r="CK124" s="935"/>
      <c r="CL124" s="935"/>
      <c r="CM124" s="935"/>
      <c r="CN124" s="935"/>
      <c r="CO124" s="936"/>
      <c r="CP124" s="900" t="s">
        <v>476</v>
      </c>
      <c r="CQ124" s="901"/>
      <c r="CR124" s="901"/>
      <c r="CS124" s="901"/>
      <c r="CT124" s="901"/>
      <c r="CU124" s="901"/>
      <c r="CV124" s="901"/>
      <c r="CW124" s="901"/>
      <c r="CX124" s="901"/>
      <c r="CY124" s="901"/>
      <c r="CZ124" s="901"/>
      <c r="DA124" s="901"/>
      <c r="DB124" s="901"/>
      <c r="DC124" s="901"/>
      <c r="DD124" s="901"/>
      <c r="DE124" s="901"/>
      <c r="DF124" s="902"/>
      <c r="DG124" s="828">
        <v>101481</v>
      </c>
      <c r="DH124" s="829"/>
      <c r="DI124" s="829"/>
      <c r="DJ124" s="829"/>
      <c r="DK124" s="830"/>
      <c r="DL124" s="831">
        <v>90308</v>
      </c>
      <c r="DM124" s="829"/>
      <c r="DN124" s="829"/>
      <c r="DO124" s="829"/>
      <c r="DP124" s="830"/>
      <c r="DQ124" s="831" t="s">
        <v>127</v>
      </c>
      <c r="DR124" s="829"/>
      <c r="DS124" s="829"/>
      <c r="DT124" s="829"/>
      <c r="DU124" s="830"/>
      <c r="DV124" s="913" t="s">
        <v>127</v>
      </c>
      <c r="DW124" s="914"/>
      <c r="DX124" s="914"/>
      <c r="DY124" s="914"/>
      <c r="DZ124" s="915"/>
    </row>
    <row r="125" spans="1:130" s="226" customFormat="1" ht="26.25" customHeight="1" x14ac:dyDescent="0.2">
      <c r="A125" s="885"/>
      <c r="B125" s="886"/>
      <c r="C125" s="880" t="s">
        <v>463</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390</v>
      </c>
      <c r="AB125" s="845"/>
      <c r="AC125" s="845"/>
      <c r="AD125" s="845"/>
      <c r="AE125" s="846"/>
      <c r="AF125" s="847" t="s">
        <v>127</v>
      </c>
      <c r="AG125" s="845"/>
      <c r="AH125" s="845"/>
      <c r="AI125" s="845"/>
      <c r="AJ125" s="846"/>
      <c r="AK125" s="847" t="s">
        <v>127</v>
      </c>
      <c r="AL125" s="845"/>
      <c r="AM125" s="845"/>
      <c r="AN125" s="845"/>
      <c r="AO125" s="846"/>
      <c r="AP125" s="889" t="s">
        <v>127</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477</v>
      </c>
      <c r="CL125" s="917"/>
      <c r="CM125" s="917"/>
      <c r="CN125" s="917"/>
      <c r="CO125" s="918"/>
      <c r="CP125" s="925" t="s">
        <v>478</v>
      </c>
      <c r="CQ125" s="873"/>
      <c r="CR125" s="873"/>
      <c r="CS125" s="873"/>
      <c r="CT125" s="873"/>
      <c r="CU125" s="873"/>
      <c r="CV125" s="873"/>
      <c r="CW125" s="873"/>
      <c r="CX125" s="873"/>
      <c r="CY125" s="873"/>
      <c r="CZ125" s="873"/>
      <c r="DA125" s="873"/>
      <c r="DB125" s="873"/>
      <c r="DC125" s="873"/>
      <c r="DD125" s="873"/>
      <c r="DE125" s="873"/>
      <c r="DF125" s="874"/>
      <c r="DG125" s="926" t="s">
        <v>127</v>
      </c>
      <c r="DH125" s="907"/>
      <c r="DI125" s="907"/>
      <c r="DJ125" s="907"/>
      <c r="DK125" s="907"/>
      <c r="DL125" s="907" t="s">
        <v>127</v>
      </c>
      <c r="DM125" s="907"/>
      <c r="DN125" s="907"/>
      <c r="DO125" s="907"/>
      <c r="DP125" s="907"/>
      <c r="DQ125" s="907" t="s">
        <v>127</v>
      </c>
      <c r="DR125" s="907"/>
      <c r="DS125" s="907"/>
      <c r="DT125" s="907"/>
      <c r="DU125" s="907"/>
      <c r="DV125" s="908" t="s">
        <v>127</v>
      </c>
      <c r="DW125" s="908"/>
      <c r="DX125" s="908"/>
      <c r="DY125" s="908"/>
      <c r="DZ125" s="909"/>
    </row>
    <row r="126" spans="1:130" s="226" customFormat="1" ht="26.25" customHeight="1" thickBot="1" x14ac:dyDescent="0.25">
      <c r="A126" s="885"/>
      <c r="B126" s="886"/>
      <c r="C126" s="880" t="s">
        <v>465</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127</v>
      </c>
      <c r="AB126" s="845"/>
      <c r="AC126" s="845"/>
      <c r="AD126" s="845"/>
      <c r="AE126" s="846"/>
      <c r="AF126" s="847" t="s">
        <v>127</v>
      </c>
      <c r="AG126" s="845"/>
      <c r="AH126" s="845"/>
      <c r="AI126" s="845"/>
      <c r="AJ126" s="846"/>
      <c r="AK126" s="847" t="s">
        <v>127</v>
      </c>
      <c r="AL126" s="845"/>
      <c r="AM126" s="845"/>
      <c r="AN126" s="845"/>
      <c r="AO126" s="846"/>
      <c r="AP126" s="889" t="s">
        <v>127</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479</v>
      </c>
      <c r="CQ126" s="817"/>
      <c r="CR126" s="817"/>
      <c r="CS126" s="817"/>
      <c r="CT126" s="817"/>
      <c r="CU126" s="817"/>
      <c r="CV126" s="817"/>
      <c r="CW126" s="817"/>
      <c r="CX126" s="817"/>
      <c r="CY126" s="817"/>
      <c r="CZ126" s="817"/>
      <c r="DA126" s="817"/>
      <c r="DB126" s="817"/>
      <c r="DC126" s="817"/>
      <c r="DD126" s="817"/>
      <c r="DE126" s="817"/>
      <c r="DF126" s="818"/>
      <c r="DG126" s="881" t="s">
        <v>127</v>
      </c>
      <c r="DH126" s="882"/>
      <c r="DI126" s="882"/>
      <c r="DJ126" s="882"/>
      <c r="DK126" s="882"/>
      <c r="DL126" s="882" t="s">
        <v>127</v>
      </c>
      <c r="DM126" s="882"/>
      <c r="DN126" s="882"/>
      <c r="DO126" s="882"/>
      <c r="DP126" s="882"/>
      <c r="DQ126" s="882" t="s">
        <v>127</v>
      </c>
      <c r="DR126" s="882"/>
      <c r="DS126" s="882"/>
      <c r="DT126" s="882"/>
      <c r="DU126" s="882"/>
      <c r="DV126" s="859" t="s">
        <v>127</v>
      </c>
      <c r="DW126" s="859"/>
      <c r="DX126" s="859"/>
      <c r="DY126" s="859"/>
      <c r="DZ126" s="860"/>
    </row>
    <row r="127" spans="1:130" s="226" customFormat="1" ht="26.25" customHeight="1" x14ac:dyDescent="0.2">
      <c r="A127" s="887"/>
      <c r="B127" s="888"/>
      <c r="C127" s="903" t="s">
        <v>480</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127</v>
      </c>
      <c r="AB127" s="845"/>
      <c r="AC127" s="845"/>
      <c r="AD127" s="845"/>
      <c r="AE127" s="846"/>
      <c r="AF127" s="847" t="s">
        <v>127</v>
      </c>
      <c r="AG127" s="845"/>
      <c r="AH127" s="845"/>
      <c r="AI127" s="845"/>
      <c r="AJ127" s="846"/>
      <c r="AK127" s="847" t="s">
        <v>127</v>
      </c>
      <c r="AL127" s="845"/>
      <c r="AM127" s="845"/>
      <c r="AN127" s="845"/>
      <c r="AO127" s="846"/>
      <c r="AP127" s="889" t="s">
        <v>127</v>
      </c>
      <c r="AQ127" s="890"/>
      <c r="AR127" s="890"/>
      <c r="AS127" s="890"/>
      <c r="AT127" s="891"/>
      <c r="AU127" s="228"/>
      <c r="AV127" s="228"/>
      <c r="AW127" s="228"/>
      <c r="AX127" s="906" t="s">
        <v>481</v>
      </c>
      <c r="AY127" s="877"/>
      <c r="AZ127" s="877"/>
      <c r="BA127" s="877"/>
      <c r="BB127" s="877"/>
      <c r="BC127" s="877"/>
      <c r="BD127" s="877"/>
      <c r="BE127" s="878"/>
      <c r="BF127" s="876" t="s">
        <v>482</v>
      </c>
      <c r="BG127" s="877"/>
      <c r="BH127" s="877"/>
      <c r="BI127" s="877"/>
      <c r="BJ127" s="877"/>
      <c r="BK127" s="877"/>
      <c r="BL127" s="878"/>
      <c r="BM127" s="876" t="s">
        <v>483</v>
      </c>
      <c r="BN127" s="877"/>
      <c r="BO127" s="877"/>
      <c r="BP127" s="877"/>
      <c r="BQ127" s="877"/>
      <c r="BR127" s="877"/>
      <c r="BS127" s="878"/>
      <c r="BT127" s="876" t="s">
        <v>484</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485</v>
      </c>
      <c r="CQ127" s="817"/>
      <c r="CR127" s="817"/>
      <c r="CS127" s="817"/>
      <c r="CT127" s="817"/>
      <c r="CU127" s="817"/>
      <c r="CV127" s="817"/>
      <c r="CW127" s="817"/>
      <c r="CX127" s="817"/>
      <c r="CY127" s="817"/>
      <c r="CZ127" s="817"/>
      <c r="DA127" s="817"/>
      <c r="DB127" s="817"/>
      <c r="DC127" s="817"/>
      <c r="DD127" s="817"/>
      <c r="DE127" s="817"/>
      <c r="DF127" s="818"/>
      <c r="DG127" s="881" t="s">
        <v>127</v>
      </c>
      <c r="DH127" s="882"/>
      <c r="DI127" s="882"/>
      <c r="DJ127" s="882"/>
      <c r="DK127" s="882"/>
      <c r="DL127" s="882" t="s">
        <v>127</v>
      </c>
      <c r="DM127" s="882"/>
      <c r="DN127" s="882"/>
      <c r="DO127" s="882"/>
      <c r="DP127" s="882"/>
      <c r="DQ127" s="882" t="s">
        <v>127</v>
      </c>
      <c r="DR127" s="882"/>
      <c r="DS127" s="882"/>
      <c r="DT127" s="882"/>
      <c r="DU127" s="882"/>
      <c r="DV127" s="859" t="s">
        <v>127</v>
      </c>
      <c r="DW127" s="859"/>
      <c r="DX127" s="859"/>
      <c r="DY127" s="859"/>
      <c r="DZ127" s="860"/>
    </row>
    <row r="128" spans="1:130" s="226" customFormat="1" ht="26.25" customHeight="1" thickBot="1" x14ac:dyDescent="0.25">
      <c r="A128" s="861" t="s">
        <v>486</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487</v>
      </c>
      <c r="X128" s="863"/>
      <c r="Y128" s="863"/>
      <c r="Z128" s="864"/>
      <c r="AA128" s="865">
        <v>65761</v>
      </c>
      <c r="AB128" s="866"/>
      <c r="AC128" s="866"/>
      <c r="AD128" s="866"/>
      <c r="AE128" s="867"/>
      <c r="AF128" s="868">
        <v>50918</v>
      </c>
      <c r="AG128" s="866"/>
      <c r="AH128" s="866"/>
      <c r="AI128" s="866"/>
      <c r="AJ128" s="867"/>
      <c r="AK128" s="868">
        <v>51066</v>
      </c>
      <c r="AL128" s="866"/>
      <c r="AM128" s="866"/>
      <c r="AN128" s="866"/>
      <c r="AO128" s="867"/>
      <c r="AP128" s="869"/>
      <c r="AQ128" s="870"/>
      <c r="AR128" s="870"/>
      <c r="AS128" s="870"/>
      <c r="AT128" s="871"/>
      <c r="AU128" s="228"/>
      <c r="AV128" s="228"/>
      <c r="AW128" s="228"/>
      <c r="AX128" s="872" t="s">
        <v>488</v>
      </c>
      <c r="AY128" s="873"/>
      <c r="AZ128" s="873"/>
      <c r="BA128" s="873"/>
      <c r="BB128" s="873"/>
      <c r="BC128" s="873"/>
      <c r="BD128" s="873"/>
      <c r="BE128" s="874"/>
      <c r="BF128" s="851" t="s">
        <v>127</v>
      </c>
      <c r="BG128" s="852"/>
      <c r="BH128" s="852"/>
      <c r="BI128" s="852"/>
      <c r="BJ128" s="852"/>
      <c r="BK128" s="852"/>
      <c r="BL128" s="875"/>
      <c r="BM128" s="851">
        <v>12.85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489</v>
      </c>
      <c r="CQ128" s="795"/>
      <c r="CR128" s="795"/>
      <c r="CS128" s="795"/>
      <c r="CT128" s="795"/>
      <c r="CU128" s="795"/>
      <c r="CV128" s="795"/>
      <c r="CW128" s="795"/>
      <c r="CX128" s="795"/>
      <c r="CY128" s="795"/>
      <c r="CZ128" s="795"/>
      <c r="DA128" s="795"/>
      <c r="DB128" s="795"/>
      <c r="DC128" s="795"/>
      <c r="DD128" s="795"/>
      <c r="DE128" s="795"/>
      <c r="DF128" s="796"/>
      <c r="DG128" s="855" t="s">
        <v>127</v>
      </c>
      <c r="DH128" s="856"/>
      <c r="DI128" s="856"/>
      <c r="DJ128" s="856"/>
      <c r="DK128" s="856"/>
      <c r="DL128" s="856" t="s">
        <v>127</v>
      </c>
      <c r="DM128" s="856"/>
      <c r="DN128" s="856"/>
      <c r="DO128" s="856"/>
      <c r="DP128" s="856"/>
      <c r="DQ128" s="856" t="s">
        <v>127</v>
      </c>
      <c r="DR128" s="856"/>
      <c r="DS128" s="856"/>
      <c r="DT128" s="856"/>
      <c r="DU128" s="856"/>
      <c r="DV128" s="857" t="s">
        <v>127</v>
      </c>
      <c r="DW128" s="857"/>
      <c r="DX128" s="857"/>
      <c r="DY128" s="857"/>
      <c r="DZ128" s="858"/>
    </row>
    <row r="129" spans="1:131" s="226" customFormat="1" ht="26.25" customHeight="1" x14ac:dyDescent="0.2">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490</v>
      </c>
      <c r="X129" s="842"/>
      <c r="Y129" s="842"/>
      <c r="Z129" s="843"/>
      <c r="AA129" s="844">
        <v>13156778</v>
      </c>
      <c r="AB129" s="845"/>
      <c r="AC129" s="845"/>
      <c r="AD129" s="845"/>
      <c r="AE129" s="846"/>
      <c r="AF129" s="847">
        <v>13465568</v>
      </c>
      <c r="AG129" s="845"/>
      <c r="AH129" s="845"/>
      <c r="AI129" s="845"/>
      <c r="AJ129" s="846"/>
      <c r="AK129" s="847">
        <v>14089623</v>
      </c>
      <c r="AL129" s="845"/>
      <c r="AM129" s="845"/>
      <c r="AN129" s="845"/>
      <c r="AO129" s="846"/>
      <c r="AP129" s="848"/>
      <c r="AQ129" s="849"/>
      <c r="AR129" s="849"/>
      <c r="AS129" s="849"/>
      <c r="AT129" s="850"/>
      <c r="AU129" s="229"/>
      <c r="AV129" s="229"/>
      <c r="AW129" s="229"/>
      <c r="AX129" s="816" t="s">
        <v>491</v>
      </c>
      <c r="AY129" s="817"/>
      <c r="AZ129" s="817"/>
      <c r="BA129" s="817"/>
      <c r="BB129" s="817"/>
      <c r="BC129" s="817"/>
      <c r="BD129" s="817"/>
      <c r="BE129" s="818"/>
      <c r="BF129" s="835" t="s">
        <v>127</v>
      </c>
      <c r="BG129" s="836"/>
      <c r="BH129" s="836"/>
      <c r="BI129" s="836"/>
      <c r="BJ129" s="836"/>
      <c r="BK129" s="836"/>
      <c r="BL129" s="837"/>
      <c r="BM129" s="835">
        <v>17.850000000000001</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9" t="s">
        <v>492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493</v>
      </c>
      <c r="X130" s="842"/>
      <c r="Y130" s="842"/>
      <c r="Z130" s="843"/>
      <c r="AA130" s="844">
        <v>2541167</v>
      </c>
      <c r="AB130" s="845"/>
      <c r="AC130" s="845"/>
      <c r="AD130" s="845"/>
      <c r="AE130" s="846"/>
      <c r="AF130" s="847">
        <v>2513069</v>
      </c>
      <c r="AG130" s="845"/>
      <c r="AH130" s="845"/>
      <c r="AI130" s="845"/>
      <c r="AJ130" s="846"/>
      <c r="AK130" s="847">
        <v>2616832</v>
      </c>
      <c r="AL130" s="845"/>
      <c r="AM130" s="845"/>
      <c r="AN130" s="845"/>
      <c r="AO130" s="846"/>
      <c r="AP130" s="848"/>
      <c r="AQ130" s="849"/>
      <c r="AR130" s="849"/>
      <c r="AS130" s="849"/>
      <c r="AT130" s="850"/>
      <c r="AU130" s="229"/>
      <c r="AV130" s="229"/>
      <c r="AW130" s="229"/>
      <c r="AX130" s="816" t="s">
        <v>494</v>
      </c>
      <c r="AY130" s="817"/>
      <c r="AZ130" s="817"/>
      <c r="BA130" s="817"/>
      <c r="BB130" s="817"/>
      <c r="BC130" s="817"/>
      <c r="BD130" s="817"/>
      <c r="BE130" s="818"/>
      <c r="BF130" s="819">
        <v>8.3000000000000007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495</v>
      </c>
      <c r="X131" s="826"/>
      <c r="Y131" s="826"/>
      <c r="Z131" s="827"/>
      <c r="AA131" s="828">
        <v>10615611</v>
      </c>
      <c r="AB131" s="829"/>
      <c r="AC131" s="829"/>
      <c r="AD131" s="829"/>
      <c r="AE131" s="830"/>
      <c r="AF131" s="831">
        <v>10952499</v>
      </c>
      <c r="AG131" s="829"/>
      <c r="AH131" s="829"/>
      <c r="AI131" s="829"/>
      <c r="AJ131" s="830"/>
      <c r="AK131" s="831">
        <v>11472791</v>
      </c>
      <c r="AL131" s="829"/>
      <c r="AM131" s="829"/>
      <c r="AN131" s="829"/>
      <c r="AO131" s="830"/>
      <c r="AP131" s="832"/>
      <c r="AQ131" s="833"/>
      <c r="AR131" s="833"/>
      <c r="AS131" s="833"/>
      <c r="AT131" s="834"/>
      <c r="AU131" s="229"/>
      <c r="AV131" s="229"/>
      <c r="AW131" s="229"/>
      <c r="AX131" s="794" t="s">
        <v>496</v>
      </c>
      <c r="AY131" s="795"/>
      <c r="AZ131" s="795"/>
      <c r="BA131" s="795"/>
      <c r="BB131" s="795"/>
      <c r="BC131" s="795"/>
      <c r="BD131" s="795"/>
      <c r="BE131" s="796"/>
      <c r="BF131" s="797" t="s">
        <v>127</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3" t="s">
        <v>497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498</v>
      </c>
      <c r="W132" s="807"/>
      <c r="X132" s="807"/>
      <c r="Y132" s="807"/>
      <c r="Z132" s="808"/>
      <c r="AA132" s="809">
        <v>8.4480676619999997</v>
      </c>
      <c r="AB132" s="810"/>
      <c r="AC132" s="810"/>
      <c r="AD132" s="810"/>
      <c r="AE132" s="811"/>
      <c r="AF132" s="812">
        <v>8.2269900230000008</v>
      </c>
      <c r="AG132" s="810"/>
      <c r="AH132" s="810"/>
      <c r="AI132" s="810"/>
      <c r="AJ132" s="811"/>
      <c r="AK132" s="812">
        <v>8.5092982169999996</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499</v>
      </c>
      <c r="W133" s="786"/>
      <c r="X133" s="786"/>
      <c r="Y133" s="786"/>
      <c r="Z133" s="787"/>
      <c r="AA133" s="788">
        <v>8.1999999999999993</v>
      </c>
      <c r="AB133" s="789"/>
      <c r="AC133" s="789"/>
      <c r="AD133" s="789"/>
      <c r="AE133" s="790"/>
      <c r="AF133" s="788">
        <v>8.3000000000000007</v>
      </c>
      <c r="AG133" s="789"/>
      <c r="AH133" s="789"/>
      <c r="AI133" s="789"/>
      <c r="AJ133" s="790"/>
      <c r="AK133" s="788">
        <v>8.3000000000000007</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tbJjh6z9Zt7M7A0GcfSlN5rQnGGbZx2pWoWua8A62ihirtpUgWIjZSSPfnqZ4VXzwGWxblRIjqaQR/DSoI4V9w==" saltValue="ib6Wt6+Cb/djYKn73y3DP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j5rc5Slm+RfmFD/YUvdBPc3up1uWc1HZb9M8IjdhrT0EV4Nxwj9xU8d/H6bht7K2yjrl4ENCqiuTC++43YErGg==" saltValue="63rbN2ZgyQldw5V7IlB57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MoIi4o38gbohU6ZkKCZWuon0LSek1EmpAT3UU/cmV6hw/83NnJfQV5aspXvmIro12rLyartgv5odZrERaMiRw==" saltValue="J9bWuOthlEelrwwzrpF0qQ=="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8" t="s">
        <v>503</v>
      </c>
      <c r="AP7" s="268"/>
      <c r="AQ7" s="269" t="s">
        <v>504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9"/>
      <c r="AP8" s="274" t="s">
        <v>505</v>
      </c>
      <c r="AQ8" s="275" t="s">
        <v>506</v>
      </c>
      <c r="AR8" s="276" t="s">
        <v>507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0" t="s">
        <v>508</v>
      </c>
      <c r="AL9" s="1201"/>
      <c r="AM9" s="1201"/>
      <c r="AN9" s="1202"/>
      <c r="AO9" s="277">
        <v>3079382</v>
      </c>
      <c r="AP9" s="277">
        <v>88116</v>
      </c>
      <c r="AQ9" s="278">
        <v>95193</v>
      </c>
      <c r="AR9" s="279">
        <v>-7.4</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0" t="s">
        <v>509</v>
      </c>
      <c r="AL10" s="1201"/>
      <c r="AM10" s="1201"/>
      <c r="AN10" s="1202"/>
      <c r="AO10" s="280">
        <v>605370</v>
      </c>
      <c r="AP10" s="280">
        <v>17323</v>
      </c>
      <c r="AQ10" s="281">
        <v>9197</v>
      </c>
      <c r="AR10" s="282">
        <v>88.4</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0" t="s">
        <v>510</v>
      </c>
      <c r="AL11" s="1201"/>
      <c r="AM11" s="1201"/>
      <c r="AN11" s="1202"/>
      <c r="AO11" s="280" t="s">
        <v>511</v>
      </c>
      <c r="AP11" s="280" t="s">
        <v>511</v>
      </c>
      <c r="AQ11" s="281">
        <v>1724</v>
      </c>
      <c r="AR11" s="282" t="s">
        <v>511</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0" t="s">
        <v>512</v>
      </c>
      <c r="AL12" s="1201"/>
      <c r="AM12" s="1201"/>
      <c r="AN12" s="1202"/>
      <c r="AO12" s="280" t="s">
        <v>511</v>
      </c>
      <c r="AP12" s="280" t="s">
        <v>511</v>
      </c>
      <c r="AQ12" s="281">
        <v>4</v>
      </c>
      <c r="AR12" s="282" t="s">
        <v>511</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0" t="s">
        <v>513</v>
      </c>
      <c r="AL13" s="1201"/>
      <c r="AM13" s="1201"/>
      <c r="AN13" s="1202"/>
      <c r="AO13" s="280">
        <v>135465</v>
      </c>
      <c r="AP13" s="280">
        <v>3876</v>
      </c>
      <c r="AQ13" s="281">
        <v>3651</v>
      </c>
      <c r="AR13" s="282">
        <v>6.2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0" t="s">
        <v>514</v>
      </c>
      <c r="AL14" s="1201"/>
      <c r="AM14" s="1201"/>
      <c r="AN14" s="1202"/>
      <c r="AO14" s="280">
        <v>116481</v>
      </c>
      <c r="AP14" s="280">
        <v>3333</v>
      </c>
      <c r="AQ14" s="281">
        <v>2581</v>
      </c>
      <c r="AR14" s="282">
        <v>29.1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3" t="s">
        <v>515</v>
      </c>
      <c r="AL15" s="1204"/>
      <c r="AM15" s="1204"/>
      <c r="AN15" s="1205"/>
      <c r="AO15" s="280">
        <v>-374485</v>
      </c>
      <c r="AP15" s="280">
        <v>-10716</v>
      </c>
      <c r="AQ15" s="281">
        <v>-7170</v>
      </c>
      <c r="AR15" s="282">
        <v>49.5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3" t="s">
        <v>187</v>
      </c>
      <c r="AL16" s="1204"/>
      <c r="AM16" s="1204"/>
      <c r="AN16" s="1205"/>
      <c r="AO16" s="280">
        <v>3562213</v>
      </c>
      <c r="AP16" s="280">
        <v>101932</v>
      </c>
      <c r="AQ16" s="281">
        <v>105180</v>
      </c>
      <c r="AR16" s="282">
        <v>-3.1</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6" t="s">
        <v>520</v>
      </c>
      <c r="AL21" s="1207"/>
      <c r="AM21" s="1207"/>
      <c r="AN21" s="1208"/>
      <c r="AO21" s="293">
        <v>9.4700000000000006</v>
      </c>
      <c r="AP21" s="294">
        <v>9.98</v>
      </c>
      <c r="AQ21" s="295">
        <v>-0.51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6" t="s">
        <v>521</v>
      </c>
      <c r="AL22" s="1207"/>
      <c r="AM22" s="1207"/>
      <c r="AN22" s="1208"/>
      <c r="AO22" s="298">
        <v>96.7</v>
      </c>
      <c r="AP22" s="299">
        <v>97.3</v>
      </c>
      <c r="AQ22" s="300">
        <v>-0.6</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99" t="s">
        <v>522</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ht="13.2" x14ac:dyDescent="0.2">
      <c r="A27" s="305"/>
      <c r="AO27" s="258"/>
      <c r="AP27" s="258"/>
      <c r="AQ27" s="258"/>
      <c r="AR27" s="258"/>
      <c r="AS27" s="258"/>
      <c r="AT27" s="258"/>
    </row>
    <row r="28" spans="1:46" ht="16.2" x14ac:dyDescent="0.2">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8" t="s">
        <v>503</v>
      </c>
      <c r="AP30" s="268"/>
      <c r="AQ30" s="269" t="s">
        <v>504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9"/>
      <c r="AP31" s="274" t="s">
        <v>505</v>
      </c>
      <c r="AQ31" s="275" t="s">
        <v>506</v>
      </c>
      <c r="AR31" s="276" t="s">
        <v>507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525</v>
      </c>
      <c r="AL32" s="1191"/>
      <c r="AM32" s="1191"/>
      <c r="AN32" s="1192"/>
      <c r="AO32" s="308">
        <v>3146943</v>
      </c>
      <c r="AP32" s="308">
        <v>90049</v>
      </c>
      <c r="AQ32" s="309">
        <v>67244</v>
      </c>
      <c r="AR32" s="310">
        <v>33.9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526</v>
      </c>
      <c r="AL33" s="1191"/>
      <c r="AM33" s="1191"/>
      <c r="AN33" s="1192"/>
      <c r="AO33" s="308" t="s">
        <v>511</v>
      </c>
      <c r="AP33" s="308" t="s">
        <v>511</v>
      </c>
      <c r="AQ33" s="309" t="s">
        <v>511</v>
      </c>
      <c r="AR33" s="310" t="s">
        <v>511</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527</v>
      </c>
      <c r="AL34" s="1191"/>
      <c r="AM34" s="1191"/>
      <c r="AN34" s="1192"/>
      <c r="AO34" s="308" t="s">
        <v>511</v>
      </c>
      <c r="AP34" s="308" t="s">
        <v>511</v>
      </c>
      <c r="AQ34" s="309">
        <v>8</v>
      </c>
      <c r="AR34" s="310" t="s">
        <v>511</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528</v>
      </c>
      <c r="AL35" s="1191"/>
      <c r="AM35" s="1191"/>
      <c r="AN35" s="1192"/>
      <c r="AO35" s="308">
        <v>400799</v>
      </c>
      <c r="AP35" s="308">
        <v>11469</v>
      </c>
      <c r="AQ35" s="309">
        <v>18547</v>
      </c>
      <c r="AR35" s="310">
        <v>-38.200000000000003</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529</v>
      </c>
      <c r="AL36" s="1191"/>
      <c r="AM36" s="1191"/>
      <c r="AN36" s="1192"/>
      <c r="AO36" s="308">
        <v>94611</v>
      </c>
      <c r="AP36" s="308">
        <v>2707</v>
      </c>
      <c r="AQ36" s="309">
        <v>2991</v>
      </c>
      <c r="AR36" s="310">
        <v>-9.5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530</v>
      </c>
      <c r="AL37" s="1191"/>
      <c r="AM37" s="1191"/>
      <c r="AN37" s="1192"/>
      <c r="AO37" s="308">
        <v>1602</v>
      </c>
      <c r="AP37" s="308">
        <v>46</v>
      </c>
      <c r="AQ37" s="309">
        <v>670</v>
      </c>
      <c r="AR37" s="310">
        <v>-93.1</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531</v>
      </c>
      <c r="AL38" s="1194"/>
      <c r="AM38" s="1194"/>
      <c r="AN38" s="1195"/>
      <c r="AO38" s="311">
        <v>197</v>
      </c>
      <c r="AP38" s="311">
        <v>6</v>
      </c>
      <c r="AQ38" s="312">
        <v>2</v>
      </c>
      <c r="AR38" s="300">
        <v>200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532</v>
      </c>
      <c r="AL39" s="1194"/>
      <c r="AM39" s="1194"/>
      <c r="AN39" s="1195"/>
      <c r="AO39" s="308">
        <v>-51066</v>
      </c>
      <c r="AP39" s="308">
        <v>-1461</v>
      </c>
      <c r="AQ39" s="309">
        <v>-3165</v>
      </c>
      <c r="AR39" s="310">
        <v>-53.8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533</v>
      </c>
      <c r="AL40" s="1191"/>
      <c r="AM40" s="1191"/>
      <c r="AN40" s="1192"/>
      <c r="AO40" s="308">
        <v>-2616832</v>
      </c>
      <c r="AP40" s="308">
        <v>-74880</v>
      </c>
      <c r="AQ40" s="309">
        <v>-61701</v>
      </c>
      <c r="AR40" s="310">
        <v>21.4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298</v>
      </c>
      <c r="AL41" s="1197"/>
      <c r="AM41" s="1197"/>
      <c r="AN41" s="1198"/>
      <c r="AO41" s="308">
        <v>976254</v>
      </c>
      <c r="AP41" s="308">
        <v>27935</v>
      </c>
      <c r="AQ41" s="309">
        <v>24597</v>
      </c>
      <c r="AR41" s="310">
        <v>13.6</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3" t="s">
        <v>503</v>
      </c>
      <c r="AN49" s="1185" t="s">
        <v>537</v>
      </c>
      <c r="AO49" s="1186"/>
      <c r="AP49" s="1186"/>
      <c r="AQ49" s="1186"/>
      <c r="AR49" s="118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4"/>
      <c r="AN50" s="324" t="s">
        <v>538</v>
      </c>
      <c r="AO50" s="325" t="s">
        <v>539</v>
      </c>
      <c r="AP50" s="326" t="s">
        <v>540</v>
      </c>
      <c r="AQ50" s="327" t="s">
        <v>541</v>
      </c>
      <c r="AR50" s="328" t="s">
        <v>542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4981903</v>
      </c>
      <c r="AN51" s="330">
        <v>132185</v>
      </c>
      <c r="AO51" s="331">
        <v>-1.9</v>
      </c>
      <c r="AP51" s="332">
        <v>85042</v>
      </c>
      <c r="AQ51" s="333">
        <v>7.8</v>
      </c>
      <c r="AR51" s="334">
        <v>-9.6999999999999993</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3423049</v>
      </c>
      <c r="AN52" s="338">
        <v>90824</v>
      </c>
      <c r="AO52" s="339">
        <v>17.7</v>
      </c>
      <c r="AP52" s="340">
        <v>50806</v>
      </c>
      <c r="AQ52" s="341">
        <v>10.1</v>
      </c>
      <c r="AR52" s="342">
        <v>7.6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7611036</v>
      </c>
      <c r="AN53" s="330">
        <v>205111</v>
      </c>
      <c r="AO53" s="331">
        <v>55.2</v>
      </c>
      <c r="AP53" s="332">
        <v>83774</v>
      </c>
      <c r="AQ53" s="333">
        <v>-1.5</v>
      </c>
      <c r="AR53" s="334">
        <v>56.7</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3889655</v>
      </c>
      <c r="AN54" s="338">
        <v>104823</v>
      </c>
      <c r="AO54" s="339">
        <v>15.4</v>
      </c>
      <c r="AP54" s="340">
        <v>52179</v>
      </c>
      <c r="AQ54" s="341">
        <v>2.7</v>
      </c>
      <c r="AR54" s="342">
        <v>12.7</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8615402</v>
      </c>
      <c r="AN55" s="330">
        <v>237117</v>
      </c>
      <c r="AO55" s="331">
        <v>15.6</v>
      </c>
      <c r="AP55" s="332">
        <v>132981</v>
      </c>
      <c r="AQ55" s="333">
        <v>58.7</v>
      </c>
      <c r="AR55" s="334">
        <v>-43.1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3968749</v>
      </c>
      <c r="AN56" s="338">
        <v>109230</v>
      </c>
      <c r="AO56" s="339">
        <v>4.2</v>
      </c>
      <c r="AP56" s="340">
        <v>56973</v>
      </c>
      <c r="AQ56" s="341">
        <v>9.1999999999999993</v>
      </c>
      <c r="AR56" s="342">
        <v>-5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9071428</v>
      </c>
      <c r="AN57" s="330">
        <v>254437</v>
      </c>
      <c r="AO57" s="331">
        <v>7.3</v>
      </c>
      <c r="AP57" s="332">
        <v>128523</v>
      </c>
      <c r="AQ57" s="333">
        <v>-3.4</v>
      </c>
      <c r="AR57" s="334">
        <v>10.7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6720533</v>
      </c>
      <c r="AN58" s="338">
        <v>188498</v>
      </c>
      <c r="AO58" s="339">
        <v>72.599999999999994</v>
      </c>
      <c r="AP58" s="340">
        <v>56792</v>
      </c>
      <c r="AQ58" s="341">
        <v>-0.3</v>
      </c>
      <c r="AR58" s="342">
        <v>72.900000000000006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5801399</v>
      </c>
      <c r="AN59" s="330">
        <v>166006</v>
      </c>
      <c r="AO59" s="331">
        <v>-34.799999999999997</v>
      </c>
      <c r="AP59" s="332">
        <v>92919</v>
      </c>
      <c r="AQ59" s="333">
        <v>-27.7</v>
      </c>
      <c r="AR59" s="334">
        <v>-7.1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3026945</v>
      </c>
      <c r="AN60" s="338">
        <v>86615</v>
      </c>
      <c r="AO60" s="339">
        <v>-54</v>
      </c>
      <c r="AP60" s="340">
        <v>54128</v>
      </c>
      <c r="AQ60" s="341">
        <v>-4.7</v>
      </c>
      <c r="AR60" s="342">
        <v>-49.3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7216234</v>
      </c>
      <c r="AN61" s="345">
        <v>198971</v>
      </c>
      <c r="AO61" s="346">
        <v>8.3000000000000007</v>
      </c>
      <c r="AP61" s="347">
        <v>104648</v>
      </c>
      <c r="AQ61" s="348">
        <v>6.8</v>
      </c>
      <c r="AR61" s="334">
        <v>1.5</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4205786</v>
      </c>
      <c r="AN62" s="338">
        <v>115998</v>
      </c>
      <c r="AO62" s="339">
        <v>11.2</v>
      </c>
      <c r="AP62" s="340">
        <v>54176</v>
      </c>
      <c r="AQ62" s="341">
        <v>3.4</v>
      </c>
      <c r="AR62" s="342">
        <v>7.8</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LsJXZN9/PGr5le+zmNPH1VeA47GGQZNy1wAuvqkE3z7lOMbFv8i/2hgfh6P/L2E30q1zrNxeIWlow3sFnO26+w==" saltValue="cRHlL93X0Zm/EXmtSk85V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551</v>
      </c>
    </row>
    <row r="120" spans="125:125" ht="13.5" hidden="1" customHeight="1" x14ac:dyDescent="0.2"/>
    <row r="121" spans="125:125" ht="13.5" hidden="1" customHeight="1" x14ac:dyDescent="0.2">
      <c r="DU121" s="255"/>
    </row>
  </sheetData>
  <sheetProtection algorithmName="SHA-512" hashValue="TE+sX6jOw7eQZJMaGbKUUVNxyz9f9KzPWzY5M9QaFL/cn7kg/lbjOcBVlj/CTaJEEZnbsEgq0HDWHezzgNhvEg==" saltValue="a8pz7SLQfxMt1q7QnhE1O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552</v>
      </c>
    </row>
  </sheetData>
  <sheetProtection algorithmName="SHA-512" hashValue="/u7RYT+HrKNdG2zsZBG8SRwn5auXuz23lQBDQ67n/U7vvTNL7GS7/HBp7auPwu5BKSY9H+rTv/5se65TBmXYag==" saltValue="hVgU/IZEXQmQ/59iCW1ub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09" t="s">
        <v>3</v>
      </c>
      <c r="D47" s="1209"/>
      <c r="E47" s="1210"/>
      <c r="F47" s="11">
        <v>35.090000000000003</v>
      </c>
      <c r="G47" s="12">
        <v>35.76</v>
      </c>
      <c r="H47" s="12">
        <v>33.36</v>
      </c>
      <c r="I47" s="12">
        <v>28.94</v>
      </c>
      <c r="J47" s="13">
        <v>27.71</v>
      </c>
    </row>
    <row r="48" spans="2:10" ht="57.75" customHeight="1" x14ac:dyDescent="0.2">
      <c r="B48" s="14"/>
      <c r="C48" s="1211" t="s">
        <v>4</v>
      </c>
      <c r="D48" s="1211"/>
      <c r="E48" s="1212"/>
      <c r="F48" s="15">
        <v>12.23</v>
      </c>
      <c r="G48" s="16">
        <v>5.0999999999999996</v>
      </c>
      <c r="H48" s="16">
        <v>6.33</v>
      </c>
      <c r="I48" s="16">
        <v>7.37</v>
      </c>
      <c r="J48" s="17">
        <v>7.67</v>
      </c>
    </row>
    <row r="49" spans="2:10" ht="57.75" customHeight="1" thickBot="1" x14ac:dyDescent="0.25">
      <c r="B49" s="18"/>
      <c r="C49" s="1213" t="s">
        <v>5</v>
      </c>
      <c r="D49" s="1213"/>
      <c r="E49" s="1214"/>
      <c r="F49" s="19">
        <v>0.7</v>
      </c>
      <c r="G49" s="20" t="s">
        <v>558</v>
      </c>
      <c r="H49" s="20" t="s">
        <v>559</v>
      </c>
      <c r="I49" s="20" t="s">
        <v>560</v>
      </c>
      <c r="J49" s="21">
        <v>0.68</v>
      </c>
    </row>
    <row r="50" spans="2:10" ht="13.2" x14ac:dyDescent="0.2"/>
  </sheetData>
  <sheetProtection algorithmName="SHA-512" hashValue="LKiNTNfYdH/TqwO52+YmtxD+MIyjIolKRxbHxD8/D6bJHFM0kHkK2lw91aNAmtWiNWKg4XQeM+A2IWZO7a2VWw==" saltValue="z/qLXlaGrNfEDc5fZ3Vm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2023-10-10T23:57:44Z</cp:lastPrinted>
  <dcterms:created xsi:type="dcterms:W3CDTF">2023-02-20T04:03:19Z</dcterms:created>
  <dcterms:modified xsi:type="dcterms:W3CDTF">2023-10-30T23:53:05Z</dcterms:modified>
  <cp:category/>
</cp:coreProperties>
</file>