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4240" windowHeight="13140" tabRatio="88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5" i="10"/>
  <c r="BW34" i="10"/>
  <c r="BW35" i="10" s="1"/>
  <c r="AM34" i="10"/>
  <c r="U34" i="10"/>
  <c r="U35" i="10" s="1"/>
  <c r="U36" i="10" s="1"/>
  <c r="U37" i="10" s="1"/>
  <c r="C34" i="10"/>
  <c r="BW36" i="10" l="1"/>
  <c r="BW37" i="10" s="1"/>
  <c r="BW38" i="10" s="1"/>
  <c r="BW39" i="10" s="1"/>
  <c r="BW40" i="10" s="1"/>
  <c r="BW41" i="10" s="1"/>
  <c r="BW42" i="10" s="1"/>
  <c r="CO34" i="10"/>
  <c r="CO35"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<sst xmlns="http://schemas.openxmlformats.org/spreadsheetml/2006/main" count="1160" uniqueCount="601">
  <si>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</si>
  <si>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</si>
  <si>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</si>
  <si>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</si>
  <si>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</si>
  <si>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</si>
  <si>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</si>
  <si>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</si>
  <si>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</si>
  <si>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</si>
  <si>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</si>
  <si>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</si>
  <si>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</si>
  <si>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</si>
  <si>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</si>
  <si>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</si>
  <si>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</si>
  <si>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</si>
  <si>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</si>
  <si>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</si>
  <si>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</si>
  <si>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</si>
  <si>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</si>
  <si>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</si>
  <si>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</si>
  <si>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</si>
  <si>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</si>
  <si>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</si>
  <si>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</si>
  <si>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</si>
  <si>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</si>
  <si>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</si>
  <si>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</si>
  <si>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</si>
  <si>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</si>
  <si>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</si>
  <si>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</si>
  <si>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</si>
  <si>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</si>
  <si>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</si>
  <si>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</si>
  <si>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</si>
  <si>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</si>
  <si>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</si>
  <si>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</si>
  <si>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</si>
  <si>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</si>
  <si>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</si>
  <si>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</si>
  <si>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</si>
  <si>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</si>
  <si>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</si>
  <si>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</si>
  <si>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</si>
  <si>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</si>
  <si>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</si>
  <si>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</si>
  <si>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</si>
  <si>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</si>
  <si>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</si>
  <si>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</si>
  <si>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</si>
  <si>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</si>
  <si>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</si>
  <si>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</si>
  <si>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</si>
  <si>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</si>
  <si>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</si>
  <si>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</si>
  <si>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</si>
  <si>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</si>
  <si>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</si>
  <si>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</si>
  <si>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</si>
  <si>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</si>
  <si>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</si>
  <si>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</si>
  <si>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</si>
  <si>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</si>
  <si>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</si>
  <si>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</si>
  <si>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</si>
  <si>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</si>
  <si>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</si>
  <si>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</si>
  <si>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</si>
  <si>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</si>
  <si>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</si>
  <si>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</si>
  <si>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</si>
  <si>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</si>
  <si>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</si>
  <si>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</si>
  <si>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</si>
  <si>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</si>
  <si>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</si>
  <si>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</si>
  <si>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</si>
  <si>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</si>
  <si>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</si>
  <si>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</si>
  <si>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</si>
  <si>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</si>
  <si>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</si>
  <si>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</si>
  <si>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</si>
  <si>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</si>
  <si>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</si>
  <si>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</si>
  <si>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</si>
  <si>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</si>
  <si>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</si>
  <si>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</si>
  <si>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</si>
  <si>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</si>
  <si>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</si>
  <si>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</si>
  <si>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</si>
  <si>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</si>
  <si>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</si>
  <si>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</si>
  <si>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</si>
  <si>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</si>
  <si>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</si>
  <si>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</si>
  <si>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</si>
  <si>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</si>
  <si>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</si>
  <si>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</si>
  <si>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</si>
  <si>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</si>
  <si>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</si>
  <si>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</si>
  <si>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</si>
  <si>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</si>
  <si>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</si>
  <si>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</si>
  <si>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</si>
  <si>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</si>
  <si>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</si>
  <si>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</si>
  <si>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</si>
  <si>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</si>
  <si>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</si>
  <si>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</si>
  <si>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</si>
  <si>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</si>
  <si>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</si>
  <si>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</si>
  <si>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</si>
  <si>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</si>
  <si>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</si>
  <si>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</si>
  <si>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</si>
  <si>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</si>
  <si>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</si>
  <si>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</si>
  <si>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</si>
  <si>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</si>
  <si>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</si>
  <si>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</si>
  <si>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</si>
  <si>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</si>
  <si>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</si>
  <si>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</si>
  <si>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</si>
  <si>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</si>
  <si>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</si>
  <si>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</si>
  <si>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</si>
  <si>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</si>
  <si>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</si>
  <si>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</si>
  <si>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</si>
  <si>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</si>
  <si>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</si>
  <si>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</si>
  <si>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</si>
  <si>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</si>
  <si>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</si>
  <si>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</si>
  <si>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</si>
  <si>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</si>
  <si>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</si>
  <si>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</si>
  <si>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</si>
  <si>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</si>
  <si>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</si>
  <si>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</si>
  <si>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</si>
  <si>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</si>
  <si>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</si>
  <si>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</si>
  <si>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</si>
  <si>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</si>
  <si>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</si>
  <si>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</si>
  <si>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</si>
  <si>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</si>
  <si>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</si>
  <si>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</si>
  <si>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</si>
  <si>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</si>
  <si>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</si>
  <si>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</si>
  <si>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</si>
  <si>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</si>
  <si>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</si>
  <si>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</si>
  <si>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</si>
  <si>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</si>
  <si>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</si>
  <si>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</si>
  <si>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</si>
  <si>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</si>
  <si>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</si>
  <si>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</si>
  <si>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</si>
  <si>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</si>
  <si>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</si>
  <si>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</si>
  <si>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</si>
  <si>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</si>
  <si>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</si>
  <si>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</si>
  <si>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</si>
  <si>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</si>
  <si>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</si>
  <si>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</si>
  <si>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</si>
  <si>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</si>
  <si>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</si>
  <si>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</si>
  <si>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</si>
  <si>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</si>
  <si>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</si>
  <si>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</si>
  <si>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</si>
  <si>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</si>
  <si>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</si>
  <si>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</si>
  <si>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</si>
  <si>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</si>
  <si>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</si>
  <si>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</si>
  <si>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</si>
  <si>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</si>
  <si>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</si>
  <si>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</si>
  <si>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</si>
  <si>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</si>
  <si>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</si>
  <si>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</si>
  <si>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</si>
  <si>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</si>
  <si>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</si>
  <si>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</si>
  <si>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</si>
  <si>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</si>
  <si>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</si>
  <si>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</si>
  <si>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</si>
  <si>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</si>
  <si>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</si>
  <si>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</si>
  <si>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</si>
  <si>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</si>
  <si>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</si>
  <si>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</si>
  <si>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</si>
  <si>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</si>
  <si>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</si>
  <si>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</si>
  <si>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</si>
  <si>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</si>
  <si>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</si>
  <si>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</si>
  <si>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</si>
  <si>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</si>
  <si>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</si>
  <si>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</si>
  <si>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</si>
  <si>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</si>
  <si>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</si>
  <si>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</si>
  <si>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</si>
  <si>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</si>
  <si>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</si>
  <si>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</si>
  <si>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</si>
  <si>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</si>
  <si>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</si>
  <si>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</si>
  <si>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</si>
  <si>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</si>
  <si>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</si>
  <si>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</si>
  <si>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</si>
  <si>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</si>
  <si>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</si>
  <si>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</si>
  <si>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</si>
  <si>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</si>
  <si>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</si>
  <si>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</si>
  <si>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</si>
  <si>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</si>
  <si>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</si>
  <si>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</si>
  <si>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</si>
  <si>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</si>
  <si>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</si>
  <si>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</si>
  <si>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</si>
  <si>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</si>
  <si>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</si>
  <si>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</si>
  <si>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</si>
  <si>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</si>
  <si>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</si>
  <si>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</si>
  <si>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</si>
  <si>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</si>
  <si>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</si>
  <si>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</si>
  <si>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</si>
  <si>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</si>
  <si>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</si>
  <si>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</si>
  <si>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</si>
  <si>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</si>
  <si>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</si>
  <si>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</si>
  <si>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</si>
  <si>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</si>
  <si>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</si>
  <si>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</si>
  <si>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</si>
  <si>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</si>
  <si>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</si>
  <si>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</si>
  <si>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</si>
  <si>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</si>
  <si>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</si>
  <si>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</si>
  <si>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</si>
  <si>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</si>
  <si>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</si>
  <si>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</si>
  <si>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</si>
  <si>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</si>
  <si>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</si>
  <si>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</si>
  <si>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</si>
  <si>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</si>
  <si>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</si>
  <si>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</si>
  <si>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</si>
  <si>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</si>
  <si>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</si>
  <si>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</si>
  <si>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</si>
  <si>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</si>
  <si>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</si>
  <si>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</si>
  <si>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</si>
  <si>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</si>
  <si>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</si>
  <si>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</si>
  <si>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</si>
  <si>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</si>
  <si>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</si>
  <si>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</si>
  <si>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</si>
  <si>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</si>
  <si>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</si>
  <si>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</si>
  <si>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</si>
  <si>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</si>
  <si>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</si>
  <si>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</si>
  <si>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</si>
  <si>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</si>
  <si>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</si>
  <si>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</si>
  <si>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</si>
  <si>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</si>
  <si>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</si>
  <si>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</si>
  <si>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</si>
  <si>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</si>
  <si>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</si>
  <si>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</si>
  <si>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</si>
  <si>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</si>
  <si>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</si>
  <si>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</si>
  <si>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</si>
  <si>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</si>
  <si>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</si>
  <si>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</si>
  <si>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</si>
  <si>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</si>
  <si>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</si>
  <si>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</si>
  <si>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</si>
  <si>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特定地域生活排水処理事業特別会計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</si>
  <si>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</si>
  <si>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</si>
  <si>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</si>
  <si>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</si>
  <si>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</si>
  <si>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</si>
  <si>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</si>
  <si>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</si>
  <si>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</si>
  <si>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</si>
  <si>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</si>
  <si>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</si>
  <si>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</si>
  <si>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</si>
  <si>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</si>
  <si>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</si>
  <si>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</si>
  <si>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</si>
  <si>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</si>
  <si>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</si>
  <si>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</si>
  <si>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</si>
  <si>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</si>
  <si>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</si>
  <si>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</si>
  <si>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</si>
  <si>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</si>
  <si>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</si>
  <si>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</si>
  <si>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</si>
  <si>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</si>
  <si>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</si>
  <si>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</si>
  <si>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</si>
  <si>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</si>
  <si>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</si>
  <si>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</si>
  <si>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</si>
  <si>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</si>
  <si>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</si>
  <si>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</si>
  <si>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</si>
  <si>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</si>
  <si>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</si>
  <si>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</si>
  <si>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</si>
  <si>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</si>
  <si>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</si>
  <si>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</si>
  <si>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</si>
  <si>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</si>
  <si>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</si>
  <si>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</si>
  <si>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</si>
  <si>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</si>
  <si>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</si>
  <si>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</si>
  <si>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</si>
  <si>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</si>
  <si>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</si>
  <si>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</si>
  <si>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</si>
  <si>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</si>
  <si>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</si>
  <si>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</si>
  <si>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</si>
  <si>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</si>
  <si>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</si>
  <si>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</si>
  <si>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</si>
  <si>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</si>
  <si>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</si>
  <si>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</si>
  <si>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</si>
  <si>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</si>
  <si>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</si>
  <si>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</si>
  <si>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</si>
  <si>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</si>
  <si>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</si>
  <si>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</si>
  <si>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</si>
  <si>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</si>
  <si>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</si>
  <si>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</si>
  <si>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</si>
  <si>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</si>
  <si>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</si>
  <si>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</si>
  <si>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</si>
  <si>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</si>
  <si>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</si>
  <si>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</si>
  <si>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</si>
  <si>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</si>
  <si>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</si>
  <si>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</si>
  <si>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</si>
  <si>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</si>
  <si>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</si>
  <si>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</si>
  <si>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</si>
  <si>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</si>
  <si>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</si>
  <si>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</si>
  <si>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</si>
  <si>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</si>
  <si>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</si>
  <si>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</si>
  <si>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</si>
  <si>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</si>
  <si>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</si>
  <si>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</si>
  <si>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</si>
  <si>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</si>
  <si>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</si>
  <si>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</si>
  <si>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</si>
  <si>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</si>
  <si>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</si>
  <si>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</si>
  <si>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</si>
  <si>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</si>
  <si>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</si>
  <si>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</si>
  <si>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</si>
  <si>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</si>
  <si>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</si>
  <si>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</si>
  <si>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</si>
  <si>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</si>
  <si>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</si>
  <si>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</si>
  <si>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</si>
  <si>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</si>
  <si>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</si>
  <si>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</si>
  <si>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</si>
  <si>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</si>
  <si>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</si>
  <si>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</si>
  <si>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</si>
  <si>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</si>
  <si>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</si>
  <si>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</si>
  <si>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4.12</t>
  </si>
  <si>
    <t>▲ 4.10</t>
  </si>
  <si>
    <t>一般会計</t>
  </si>
  <si>
    <t>介護保険特別会計</t>
  </si>
  <si>
    <t>国民健康保険特別会計（事業勘定）</t>
  </si>
  <si>
    <t>簡易水道事業特別会計</t>
  </si>
  <si>
    <t>後期高齢者医療特別会計</t>
  </si>
  <si>
    <t>国民健康保険特別会計（施設勘定）</t>
  </si>
  <si>
    <t>農業集落排水事業特別会計</t>
  </si>
  <si>
    <t>特定地域生活排水処理事業特別会計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</si>
  <si>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</si>
  <si>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</si>
  <si>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</si>
  <si>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</si>
  <si>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</si>
  <si>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</si>
  <si>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</si>
  <si>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</si>
  <si>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4">
      <t>コウキョウシセツ</t>
    </rPh>
    <rPh sb="4" eb="6">
      <t>セイビ</t>
    </rPh>
    <rPh sb="6" eb="8">
      <t>キキン</t>
    </rPh>
    <phoneticPr fontId="5"/>
  </si>
  <si>
    <t>少子化対策推進基金</t>
    <rPh sb="0" eb="5">
      <t>ショウシカタイサク</t>
    </rPh>
    <rPh sb="5" eb="7">
      <t>スイシン</t>
    </rPh>
    <rPh sb="7" eb="9">
      <t>キキン</t>
    </rPh>
    <phoneticPr fontId="5"/>
  </si>
  <si>
    <t>災害対策基金</t>
    <rPh sb="0" eb="4">
      <t>サイガイタイサク</t>
    </rPh>
    <rPh sb="4" eb="6">
      <t>キキン</t>
    </rPh>
    <phoneticPr fontId="5"/>
  </si>
  <si>
    <t>-</t>
    <phoneticPr fontId="2"/>
  </si>
  <si>
    <t>（株）会津かねやま</t>
    <rPh sb="1" eb="2">
      <t>カブ</t>
    </rPh>
    <rPh sb="3" eb="5">
      <t>アイヅ</t>
    </rPh>
    <phoneticPr fontId="2"/>
  </si>
  <si>
    <t>（株）奥会津大自然</t>
    <rPh sb="1" eb="2">
      <t>カブ</t>
    </rPh>
    <rPh sb="3" eb="6">
      <t>オクアイヅ</t>
    </rPh>
    <rPh sb="6" eb="9">
      <t>ダイシゼン</t>
    </rPh>
    <phoneticPr fontId="2"/>
  </si>
  <si>
    <t>会津若松地方広域市町村圏整備組合　一般会計</t>
    <rPh sb="0" eb="16">
      <t>ア</t>
    </rPh>
    <rPh sb="17" eb="19">
      <t>イッパン</t>
    </rPh>
    <rPh sb="19" eb="21">
      <t>カイケイ</t>
    </rPh>
    <phoneticPr fontId="5"/>
  </si>
  <si>
    <t>会津若松地方広域市町村圏整備組合水道用水供給事業会計</t>
  </si>
  <si>
    <t>総合事務組合　一般会計</t>
    <rPh sb="0" eb="2">
      <t>ソウゴウ</t>
    </rPh>
    <rPh sb="2" eb="4">
      <t>ジム</t>
    </rPh>
    <rPh sb="4" eb="6">
      <t>クミアイ</t>
    </rPh>
    <rPh sb="7" eb="9">
      <t>イッパン</t>
    </rPh>
    <rPh sb="9" eb="11">
      <t>カイケイ</t>
    </rPh>
    <phoneticPr fontId="5"/>
  </si>
  <si>
    <t>総合事務組合　消防賞じゅつ特別会計</t>
    <rPh sb="0" eb="6">
      <t>ソウゴウジムクミアイ</t>
    </rPh>
    <rPh sb="7" eb="9">
      <t>ショウボウ</t>
    </rPh>
    <rPh sb="9" eb="10">
      <t>ショウ</t>
    </rPh>
    <rPh sb="13" eb="15">
      <t>トクベツ</t>
    </rPh>
    <rPh sb="15" eb="17">
      <t>カイケイ</t>
    </rPh>
    <phoneticPr fontId="5"/>
  </si>
  <si>
    <t>総合事務組合　非常勤職員公務員災害補償特別会計</t>
    <rPh sb="0" eb="6">
      <t>ソウゴウジムクミアイ</t>
    </rPh>
    <rPh sb="7" eb="10">
      <t>ヒジョウキン</t>
    </rPh>
    <rPh sb="10" eb="12">
      <t>ショクイン</t>
    </rPh>
    <rPh sb="12" eb="15">
      <t>コウムイン</t>
    </rPh>
    <rPh sb="15" eb="17">
      <t>サイガイ</t>
    </rPh>
    <rPh sb="17" eb="19">
      <t>ホショウ</t>
    </rPh>
    <rPh sb="19" eb="21">
      <t>トクベツ</t>
    </rPh>
    <rPh sb="21" eb="23">
      <t>カイケイ</t>
    </rPh>
    <phoneticPr fontId="5"/>
  </si>
  <si>
    <t>総合事務組合　自治会館管理特別会計</t>
    <rPh sb="0" eb="2">
      <t>ソウゴウ</t>
    </rPh>
    <rPh sb="2" eb="4">
      <t>ジム</t>
    </rPh>
    <rPh sb="4" eb="6">
      <t>クミアイ</t>
    </rPh>
    <rPh sb="7" eb="9">
      <t>ジチ</t>
    </rPh>
    <rPh sb="9" eb="11">
      <t>カイカン</t>
    </rPh>
    <rPh sb="11" eb="13">
      <t>カンリ</t>
    </rPh>
    <rPh sb="13" eb="15">
      <t>トクベツ</t>
    </rPh>
    <rPh sb="15" eb="17">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</si>
  <si>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</si>
  <si>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</si>
  <si>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</si>
  <si>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総合事務組合　消防補償等特別会計</t>
    <rPh sb="0" eb="2">
      <t>ソウゴウ</t>
    </rPh>
    <rPh sb="2" eb="4">
      <t>ジム</t>
    </rPh>
    <rPh sb="4" eb="6">
      <t>クミアイ</t>
    </rPh>
    <rPh sb="7" eb="9">
      <t>ショウボウ</t>
    </rPh>
    <rPh sb="9" eb="11">
      <t>ホショウ</t>
    </rPh>
    <rPh sb="11" eb="12">
      <t>ナド</t>
    </rPh>
    <rPh sb="12" eb="14">
      <t>トクベツ</t>
    </rPh>
    <rPh sb="14" eb="16">
      <t>カイケイ</t>
    </rPh>
    <phoneticPr fontId="5"/>
  </si>
  <si>
    <t>-</t>
    <phoneticPr fontId="2"/>
  </si>
  <si>
    <t xml:space="preserve">※8：職員の状況については、令和3年地方公務員給与実態調査に基づいている。 </t>
    <phoneticPr fontId="2"/>
  </si>
  <si>
    <t>地域福祉基金</t>
    <rPh sb="0" eb="2">
      <t>チイキ</t>
    </rPh>
    <rPh sb="2" eb="6">
      <t>フクシキキン</t>
    </rPh>
    <phoneticPr fontId="5"/>
  </si>
  <si>
    <t>水産業振興基金</t>
    <rPh sb="0" eb="3">
      <t>スイサンギョウ</t>
    </rPh>
    <rPh sb="3" eb="5">
      <t>シンコウ</t>
    </rPh>
    <rPh sb="5" eb="7">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</si>
  <si>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</si>
  <si>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</si>
  <si>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</si>
  <si>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</si>
  <si>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</si>
  <si>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</si>
  <si>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</si>
  <si>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</si>
  <si>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</si>
  <si>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類似団体平均値同様に「比率なし」となったが、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有形固定資産減価償却率については、令和3年度決算において63.7％となり、類似団体平均並みとなっている。全体的に施設の老朽化が進んでおり、これまでのような修繕のみだけでなく、今後は長寿命化や最適化、除却についても検討していく必要がある。</t>
    <phoneticPr fontId="2"/>
  </si>
  <si>
    <t>　令和3年度決算においては、将来負担比率は類似団体平均値同様に「比率なし」、実質公債費比率は4.4％で類似団体平均値を下回っている。しかし財政規模の小さい当町においては、大型建設事業等に伴う新規借入や事業執行に伴う特定目的基金の取崩しが、直ちに当該指標に現れてくるため、今後とも引き続き償還計画等を充分に考慮したうえで財政計画を策定し、それに伴う事業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</si>
</sst>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362690</c:v>
                </c:pt>
              </c:numCache>
            </c:numRef>
          </c:val>
          <c:smooth val="0"/>
          <c:extLst>
            <c:ext xmlns:c16="http://schemas.microsoft.com/office/drawing/2014/chart" uri="{C3380CC4-5D6E-409C-BE32-E72D297353CC}">
              <c16:uniqueId val="{00000000-8017-4863-BD1E-5B52AD099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239104</c:v>
                </c:pt>
                <c:pt idx="1">
                  <c:v>209320</c:v>
                </c:pt>
                <c:pt idx="2">
                  <c:v>279250</c:v>
                </c:pt>
                <c:pt idx="3">
                  <c:v>334240</c:v>
                </c:pt>
                <c:pt idx="4">
                  <c:v>354209</c:v>
                </c:pt>
              </c:numCache>
            </c:numRef>
          </c:val>
          <c:smooth val="0"/>
          <c:extLst>
            <c:ext xmlns:c16="http://schemas.microsoft.com/office/drawing/2014/chart" uri="{C3380CC4-5D6E-409C-BE32-E72D297353CC}">
              <c16:uniqueId val="{00000001-8017-4863-BD1E-5B52AD099D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c:v>
                </c:pt>
                <c:pt idx="1">
                  <c:v>8.58</c:v>
                </c:pt>
                <c:pt idx="2">
                  <c:v>7.96</c:v>
                </c:pt>
                <c:pt idx="3">
                  <c:v>11.23</c:v>
                </c:pt>
                <c:pt idx="4">
                  <c:v>11.17</c:v>
                </c:pt>
              </c:numCache>
            </c:numRef>
          </c:val>
          <c:extLst>
            <c:ext xmlns:c16="http://schemas.microsoft.com/office/drawing/2014/chart" uri="{C3380CC4-5D6E-409C-BE32-E72D297353CC}">
              <c16:uniqueId val="{00000000-2619-4FD9-BC8A-6B9EBCF286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60.8</c:v>
                </c:pt>
                <c:pt idx="1">
                  <c:v>64.91</c:v>
                </c:pt>
                <c:pt idx="2">
                  <c:v>62.17</c:v>
                </c:pt>
                <c:pt idx="3">
                  <c:v>60.43</c:v>
                </c:pt>
                <c:pt idx="4">
                  <c:v>60.1</c:v>
                </c:pt>
              </c:numCache>
            </c:numRef>
          </c:val>
          <c:extLst>
            <c:ext xmlns:c16="http://schemas.microsoft.com/office/drawing/2014/chart" uri="{C3380CC4-5D6E-409C-BE32-E72D297353CC}">
              <c16:uniqueId val="{00000001-2619-4FD9-BC8A-6B9EBCF286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-4.12</c:v>
                </c:pt>
                <c:pt idx="1">
                  <c:v>-4.0999999999999996</c:v>
                </c:pt>
                <c:pt idx="2">
                  <c:v>0.79</c:v>
                </c:pt>
                <c:pt idx="3">
                  <c:v>1.59</c:v>
                </c:pt>
                <c:pt idx="4">
                  <c:v>4.2</c:v>
                </c:pt>
              </c:numCache>
            </c:numRef>
          </c:val>
          <c:smooth val="0"/>
          <c:extLst>
            <c:ext xmlns:c16="http://schemas.microsoft.com/office/drawing/2014/chart" uri="{C3380CC4-5D6E-409C-BE32-E72D297353CC}">
              <c16:uniqueId val="{00000002-2619-4FD9-BC8A-6B9EBCF286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58D-4A04-8D1A-FBA439B77B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8D-4A04-8D1A-FBA439B77BBA}"/>
            </c:ext>
          </c:extLst>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8D-4A04-8D1A-FBA439B77BB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8D-4A04-8D1A-FBA439B77BBA}"/>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8D-4A04-8D1A-FBA439B77BB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5-C58D-4A04-8D1A-FBA439B77BBA}"/>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1.03</c:v>
                </c:pt>
                <c:pt idx="4">
                  <c:v>#N/A</c:v>
                </c:pt>
                <c:pt idx="5">
                  <c:v>1.1499999999999999</c:v>
                </c:pt>
                <c:pt idx="6">
                  <c:v>#N/A</c:v>
                </c:pt>
                <c:pt idx="7">
                  <c:v>0.96</c:v>
                </c:pt>
                <c:pt idx="8">
                  <c:v>#N/A</c:v>
                </c:pt>
                <c:pt idx="9">
                  <c:v>0.98</c:v>
                </c:pt>
              </c:numCache>
            </c:numRef>
          </c:val>
          <c:extLst>
            <c:ext xmlns:c16="http://schemas.microsoft.com/office/drawing/2014/chart" uri="{C3380CC4-5D6E-409C-BE32-E72D297353CC}">
              <c16:uniqueId val="{00000006-C58D-4A04-8D1A-FBA439B77BB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3.32</c:v>
                </c:pt>
                <c:pt idx="2">
                  <c:v>#N/A</c:v>
                </c:pt>
                <c:pt idx="3">
                  <c:v>1.56</c:v>
                </c:pt>
                <c:pt idx="4">
                  <c:v>#N/A</c:v>
                </c:pt>
                <c:pt idx="5">
                  <c:v>1.21</c:v>
                </c:pt>
                <c:pt idx="6">
                  <c:v>#N/A</c:v>
                </c:pt>
                <c:pt idx="7">
                  <c:v>1.18</c:v>
                </c:pt>
                <c:pt idx="8">
                  <c:v>#N/A</c:v>
                </c:pt>
                <c:pt idx="9">
                  <c:v>0.98</c:v>
                </c:pt>
              </c:numCache>
            </c:numRef>
          </c:val>
          <c:extLst>
            <c:ext xmlns:c16="http://schemas.microsoft.com/office/drawing/2014/chart" uri="{C3380CC4-5D6E-409C-BE32-E72D297353CC}">
              <c16:uniqueId val="{00000007-C58D-4A04-8D1A-FBA439B77BB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0.56000000000000005</c:v>
                </c:pt>
                <c:pt idx="2">
                  <c:v>#N/A</c:v>
                </c:pt>
                <c:pt idx="3">
                  <c:v>0.86</c:v>
                </c:pt>
                <c:pt idx="4">
                  <c:v>#N/A</c:v>
                </c:pt>
                <c:pt idx="5">
                  <c:v>1.78</c:v>
                </c:pt>
                <c:pt idx="6">
                  <c:v>#N/A</c:v>
                </c:pt>
                <c:pt idx="7">
                  <c:v>1.37</c:v>
                </c:pt>
                <c:pt idx="8">
                  <c:v>#N/A</c:v>
                </c:pt>
                <c:pt idx="9">
                  <c:v>1.1000000000000001</c:v>
                </c:pt>
              </c:numCache>
            </c:numRef>
          </c:val>
          <c:extLst>
            <c:ext xmlns:c16="http://schemas.microsoft.com/office/drawing/2014/chart" uri="{C3380CC4-5D6E-409C-BE32-E72D297353CC}">
              <c16:uniqueId val="{00000008-C58D-4A04-8D1A-FBA439B77B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10.09</c:v>
                </c:pt>
                <c:pt idx="2">
                  <c:v>#N/A</c:v>
                </c:pt>
                <c:pt idx="3">
                  <c:v>8.57</c:v>
                </c:pt>
                <c:pt idx="4">
                  <c:v>#N/A</c:v>
                </c:pt>
                <c:pt idx="5">
                  <c:v>7.95</c:v>
                </c:pt>
                <c:pt idx="6">
                  <c:v>#N/A</c:v>
                </c:pt>
                <c:pt idx="7">
                  <c:v>11.22</c:v>
                </c:pt>
                <c:pt idx="8">
                  <c:v>#N/A</c:v>
                </c:pt>
                <c:pt idx="9">
                  <c:v>11.17</c:v>
                </c:pt>
              </c:numCache>
            </c:numRef>
          </c:val>
          <c:extLst>
            <c:ext xmlns:c16="http://schemas.microsoft.com/office/drawing/2014/chart" uri="{C3380CC4-5D6E-409C-BE32-E72D297353CC}">
              <c16:uniqueId val="{00000009-C58D-4A04-8D1A-FBA439B77B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320</c:v>
                </c:pt>
                <c:pt idx="5">
                  <c:v>331</c:v>
                </c:pt>
                <c:pt idx="8">
                  <c:v>375</c:v>
                </c:pt>
                <c:pt idx="11">
                  <c:v>390</c:v>
                </c:pt>
                <c:pt idx="14">
                  <c:v>385</c:v>
                </c:pt>
              </c:numCache>
            </c:numRef>
          </c:val>
          <c:extLst>
            <c:ext xmlns:c16="http://schemas.microsoft.com/office/drawing/2014/chart" uri="{C3380CC4-5D6E-409C-BE32-E72D297353CC}">
              <c16:uniqueId val="{00000000-36CB-47BC-B3B1-CFFFB5C32C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CB-47BC-B3B1-CFFFB5C32C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21</c:v>
                </c:pt>
                <c:pt idx="6">
                  <c:v>0</c:v>
                </c:pt>
                <c:pt idx="9">
                  <c:v>0</c:v>
                </c:pt>
                <c:pt idx="12">
                  <c:v>0</c:v>
                </c:pt>
              </c:numCache>
            </c:numRef>
          </c:val>
          <c:extLst>
            <c:ext xmlns:c16="http://schemas.microsoft.com/office/drawing/2014/chart" uri="{C3380CC4-5D6E-409C-BE32-E72D297353CC}">
              <c16:uniqueId val="{00000002-36CB-47BC-B3B1-CFFFB5C32C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2</c:v>
                </c:pt>
                <c:pt idx="9">
                  <c:v>1</c:v>
                </c:pt>
                <c:pt idx="12">
                  <c:v>2</c:v>
                </c:pt>
              </c:numCache>
            </c:numRef>
          </c:val>
          <c:extLst>
            <c:ext xmlns:c16="http://schemas.microsoft.com/office/drawing/2014/chart" uri="{C3380CC4-5D6E-409C-BE32-E72D297353CC}">
              <c16:uniqueId val="{00000003-36CB-47BC-B3B1-CFFFB5C32C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c:v>
                </c:pt>
                <c:pt idx="3">
                  <c:v>77</c:v>
                </c:pt>
                <c:pt idx="6">
                  <c:v>80</c:v>
                </c:pt>
                <c:pt idx="9">
                  <c:v>83</c:v>
                </c:pt>
                <c:pt idx="12">
                  <c:v>84</c:v>
                </c:pt>
              </c:numCache>
            </c:numRef>
          </c:val>
          <c:extLst>
            <c:ext xmlns:c16="http://schemas.microsoft.com/office/drawing/2014/chart" uri="{C3380CC4-5D6E-409C-BE32-E72D297353CC}">
              <c16:uniqueId val="{00000004-36CB-47BC-B3B1-CFFFB5C32C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CB-47BC-B3B1-CFFFB5C32C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CB-47BC-B3B1-CFFFB5C32C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306</c:v>
                </c:pt>
                <c:pt idx="3">
                  <c:v>305</c:v>
                </c:pt>
                <c:pt idx="6">
                  <c:v>369</c:v>
                </c:pt>
                <c:pt idx="9">
                  <c:v>372</c:v>
                </c:pt>
                <c:pt idx="12">
                  <c:v>383</c:v>
                </c:pt>
              </c:numCache>
            </c:numRef>
          </c:val>
          <c:extLst>
            <c:ext xmlns:c16="http://schemas.microsoft.com/office/drawing/2014/chart" uri="{C3380CC4-5D6E-409C-BE32-E72D297353CC}">
              <c16:uniqueId val="{00000007-36CB-47BC-B3B1-CFFFB5C32C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68</c:v>
                </c:pt>
                <c:pt idx="2">
                  <c:v>#N/A</c:v>
                </c:pt>
                <c:pt idx="3">
                  <c:v>#N/A</c:v>
                </c:pt>
                <c:pt idx="4">
                  <c:v>73</c:v>
                </c:pt>
                <c:pt idx="5">
                  <c:v>#N/A</c:v>
                </c:pt>
                <c:pt idx="6">
                  <c:v>#N/A</c:v>
                </c:pt>
                <c:pt idx="7">
                  <c:v>76</c:v>
                </c:pt>
                <c:pt idx="8">
                  <c:v>#N/A</c:v>
                </c:pt>
                <c:pt idx="9">
                  <c:v>#N/A</c:v>
                </c:pt>
                <c:pt idx="10">
                  <c:v>66</c:v>
                </c:pt>
                <c:pt idx="11">
                  <c:v>#N/A</c:v>
                </c:pt>
                <c:pt idx="12">
                  <c:v>#N/A</c:v>
                </c:pt>
                <c:pt idx="13">
                  <c:v>84</c:v>
                </c:pt>
                <c:pt idx="14">
                  <c:v>#N/A</c:v>
                </c:pt>
              </c:numCache>
            </c:numRef>
          </c:val>
          <c:smooth val="0"/>
          <c:extLst>
            <c:ext xmlns:c16="http://schemas.microsoft.com/office/drawing/2014/chart" uri="{C3380CC4-5D6E-409C-BE32-E72D297353CC}">
              <c16:uniqueId val="{00000008-36CB-47BC-B3B1-CFFFB5C32C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3127</c:v>
                </c:pt>
                <c:pt idx="5">
                  <c:v>3073</c:v>
                </c:pt>
                <c:pt idx="8">
                  <c:v>2975</c:v>
                </c:pt>
                <c:pt idx="11">
                  <c:v>2897</c:v>
                </c:pt>
                <c:pt idx="14">
                  <c:v>2846</c:v>
                </c:pt>
              </c:numCache>
            </c:numRef>
          </c:val>
          <c:extLst>
            <c:ext xmlns:c16="http://schemas.microsoft.com/office/drawing/2014/chart" uri="{C3380CC4-5D6E-409C-BE32-E72D297353CC}">
              <c16:uniqueId val="{00000000-FC47-480D-87A0-8A0F6B626A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20</c:v>
                </c:pt>
                <c:pt idx="14">
                  <c:v>29</c:v>
                </c:pt>
              </c:numCache>
            </c:numRef>
          </c:val>
          <c:extLst>
            <c:ext xmlns:c16="http://schemas.microsoft.com/office/drawing/2014/chart" uri="{C3380CC4-5D6E-409C-BE32-E72D297353CC}">
              <c16:uniqueId val="{00000001-FC47-480D-87A0-8A0F6B626A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2995</c:v>
                </c:pt>
                <c:pt idx="5">
                  <c:v>3105</c:v>
                </c:pt>
                <c:pt idx="8">
                  <c:v>3061</c:v>
                </c:pt>
                <c:pt idx="11">
                  <c:v>3152</c:v>
                </c:pt>
                <c:pt idx="14">
                  <c:v>3265</c:v>
                </c:pt>
              </c:numCache>
            </c:numRef>
          </c:val>
          <c:extLst>
            <c:ext xmlns:c16="http://schemas.microsoft.com/office/drawing/2014/chart" uri="{C3380CC4-5D6E-409C-BE32-E72D297353CC}">
              <c16:uniqueId val="{00000002-FC47-480D-87A0-8A0F6B626A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47-480D-87A0-8A0F6B626A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47-480D-87A0-8A0F6B626A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47-480D-87A0-8A0F6B626A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439</c:v>
                </c:pt>
                <c:pt idx="3">
                  <c:v>406</c:v>
                </c:pt>
                <c:pt idx="6">
                  <c:v>342</c:v>
                </c:pt>
                <c:pt idx="9">
                  <c:v>325</c:v>
                </c:pt>
                <c:pt idx="12">
                  <c:v>320</c:v>
                </c:pt>
              </c:numCache>
            </c:numRef>
          </c:val>
          <c:extLst>
            <c:ext xmlns:c16="http://schemas.microsoft.com/office/drawing/2014/chart" uri="{C3380CC4-5D6E-409C-BE32-E72D297353CC}">
              <c16:uniqueId val="{00000006-FC47-480D-87A0-8A0F6B626A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c:v>
                </c:pt>
                <c:pt idx="3">
                  <c:v>6</c:v>
                </c:pt>
                <c:pt idx="6">
                  <c:v>5</c:v>
                </c:pt>
                <c:pt idx="9">
                  <c:v>5</c:v>
                </c:pt>
                <c:pt idx="12">
                  <c:v>7</c:v>
                </c:pt>
              </c:numCache>
            </c:numRef>
          </c:val>
          <c:extLst>
            <c:ext xmlns:c16="http://schemas.microsoft.com/office/drawing/2014/chart" uri="{C3380CC4-5D6E-409C-BE32-E72D297353CC}">
              <c16:uniqueId val="{00000007-FC47-480D-87A0-8A0F6B626A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761</c:v>
                </c:pt>
                <c:pt idx="3">
                  <c:v>750</c:v>
                </c:pt>
                <c:pt idx="6">
                  <c:v>768</c:v>
                </c:pt>
                <c:pt idx="9">
                  <c:v>787</c:v>
                </c:pt>
                <c:pt idx="12">
                  <c:v>815</c:v>
                </c:pt>
              </c:numCache>
            </c:numRef>
          </c:val>
          <c:extLst>
            <c:ext xmlns:c16="http://schemas.microsoft.com/office/drawing/2014/chart" uri="{C3380CC4-5D6E-409C-BE32-E72D297353CC}">
              <c16:uniqueId val="{00000008-FC47-480D-87A0-8A0F6B626A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60</c:v>
                </c:pt>
                <c:pt idx="3">
                  <c:v>0</c:v>
                </c:pt>
                <c:pt idx="6">
                  <c:v>0</c:v>
                </c:pt>
                <c:pt idx="9">
                  <c:v>0</c:v>
                </c:pt>
                <c:pt idx="12">
                  <c:v>0</c:v>
                </c:pt>
              </c:numCache>
            </c:numRef>
          </c:val>
          <c:extLst>
            <c:ext xmlns:c16="http://schemas.microsoft.com/office/drawing/2014/chart" uri="{C3380CC4-5D6E-409C-BE32-E72D297353CC}">
              <c16:uniqueId val="{00000009-FC47-480D-87A0-8A0F6B626A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2830</c:v>
                </c:pt>
                <c:pt idx="3">
                  <c:v>2824</c:v>
                </c:pt>
                <c:pt idx="6">
                  <c:v>2708</c:v>
                </c:pt>
                <c:pt idx="9">
                  <c:v>2672</c:v>
                </c:pt>
                <c:pt idx="12">
                  <c:v>2572</c:v>
                </c:pt>
              </c:numCache>
            </c:numRef>
          </c:val>
          <c:extLst>
            <c:ext xmlns:c16="http://schemas.microsoft.com/office/drawing/2014/chart" uri="{C3380CC4-5D6E-409C-BE32-E72D297353CC}">
              <c16:uniqueId val="{0000000A-FC47-480D-87A0-8A0F6B626A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C47-480D-87A0-8A0F6B626A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1208</c:v>
                </c:pt>
                <c:pt idx="1">
                  <c:v>1244</c:v>
                </c:pt>
                <c:pt idx="2">
                  <c:v>1342</c:v>
                </c:pt>
              </c:numCache>
            </c:numRef>
          </c:val>
          <c:extLst>
            <c:ext xmlns:c16="http://schemas.microsoft.com/office/drawing/2014/chart" uri="{C3380CC4-5D6E-409C-BE32-E72D297353CC}">
              <c16:uniqueId val="{00000000-5F73-4980-949C-AABC790966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323</c:v>
                </c:pt>
                <c:pt idx="1">
                  <c:v>323</c:v>
                </c:pt>
                <c:pt idx="2">
                  <c:v>323</c:v>
                </c:pt>
              </c:numCache>
            </c:numRef>
          </c:val>
          <c:extLst>
            <c:ext xmlns:c16="http://schemas.microsoft.com/office/drawing/2014/chart" uri="{C3380CC4-5D6E-409C-BE32-E72D297353CC}">
              <c16:uniqueId val="{00000001-5F73-4980-949C-AABC790966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1376</c:v>
                </c:pt>
                <c:pt idx="1">
                  <c:v>1423</c:v>
                </c:pt>
                <c:pt idx="2">
                  <c:v>1438</c:v>
                </c:pt>
              </c:numCache>
            </c:numRef>
          </c:val>
          <c:extLst>
            <c:ext xmlns:c16="http://schemas.microsoft.com/office/drawing/2014/chart" uri="{C3380CC4-5D6E-409C-BE32-E72D297353CC}">
              <c16:uniqueId val="{00000002-5F73-4980-949C-AABC790966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{CCA0D11A-9220-47F4-B144-31AD0C6317CB}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E5C-4998-8805-9B37126573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{E59828D8-FAD9-4778-8126-F18976187C5D}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5C-4998-8805-9B37126573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{A33BA619-25F3-4564-B377-3C72503562FF}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5C-4998-8805-9B37126573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{387FDAC6-0185-4080-A3E4-BBA63CC63006}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5C-4998-8805-9B37126573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{193C98F3-4DAE-4530-BE36-43A0B1D1BCC0}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5C-4998-8805-9B371265730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{4CDE6F80-7C07-423E-9F6A-E9E5C4DF0A53}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E5C-4998-8805-9B371265730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{9A99EEAE-85CF-4A4C-B5E6-38813DA5C4CA}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E5C-4998-8805-9B371265730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{C8DE3D8E-D28E-455F-A0F1-347615D6C0FC}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E5C-4998-8805-9B371265730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{A51BDE7E-82B1-4374-9920-4F0032BE474E}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E5C-4998-8805-9B37126573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66.400000000000006</c:v>
                </c:pt>
                <c:pt idx="8">
                  <c:v>67.599999999999994</c:v>
                </c:pt>
                <c:pt idx="16">
                  <c:v>68.400000000000006</c:v>
                </c:pt>
                <c:pt idx="24">
                  <c:v>68.2</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5C-4998-8805-9B37126573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{EC58482E-334F-4B61-9570-506D08994C65}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E5C-4998-8805-9B37126573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{7F341AA1-5809-4D59-A61D-1EE4B9D7FA85}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5C-4998-8805-9B37126573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{052335DB-3EB1-41E6-A6EE-899CA5CFB20F}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5C-4998-8805-9B37126573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{BFE9095C-2FF7-4760-9DC1-9E1093C24BB6}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5C-4998-8805-9B37126573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{98110974-E704-4D76-85A9-CA43C19FF4FE}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5C-4998-8805-9B371265730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{F1DFBEBD-3DDD-4C5E-A786-B44CFB9BB02A}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E5C-4998-8805-9B371265730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{D745A085-C3CB-442C-9B5A-4581A60C504B}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E5C-4998-8805-9B371265730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{7C281362-F9FD-49B2-AB66-E09BAB00E68B}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E5C-4998-8805-9B371265730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{D4B22953-7540-4493-90AC-E8E9DB7D4A94}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E5C-4998-8805-9B37126573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5C-4998-8805-9B371265730A}"/>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{0B8FCE69-2191-4321-9A8D-746F912955FB}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144-46E5-AF86-A3D0D93A7C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{B379D62C-82A3-47A3-9F7A-C185260C606F}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44-46E5-AF86-A3D0D93A7C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{67320888-AB1F-41B9-9AC8-27046719D0E7}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44-46E5-AF86-A3D0D93A7C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{635723A7-7208-4D97-A547-C10E555DDDE0}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44-46E5-AF86-A3D0D93A7C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{23FB67AF-A506-4344-A472-270594D1A952}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44-46E5-AF86-A3D0D93A7CF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{C4DE638E-3AEF-4182-A51D-802F851BE7EC}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144-46E5-AF86-A3D0D93A7CF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{BC4B8BCA-45C7-48CE-B165-4792AA308FBB}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144-46E5-AF86-A3D0D93A7CF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{8EC2DD22-CCEA-4142-892D-0EB82C85FD4C}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144-46E5-AF86-A3D0D93A7CF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{8D9D0CD5-F1E0-4F63-ACF7-A2EA68D16326}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144-46E5-AF86-A3D0D93A7C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4.0999999999999996</c:v>
                </c:pt>
                <c:pt idx="16">
                  <c:v>4.5</c:v>
                </c:pt>
                <c:pt idx="24">
                  <c:v>4.4000000000000004</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144-46E5-AF86-A3D0D93A7C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{7C9EB389-B392-4C89-B60F-33EF4E35C525}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144-46E5-AF86-A3D0D93A7C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{841CDB3E-3714-49A9-8B1B-0586268F9EE2}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44-46E5-AF86-A3D0D93A7C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{AF50E5F0-6C93-4B60-B34A-D141BC6CA6C7}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44-46E5-AF86-A3D0D93A7C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{E7E387E6-3F97-4E1D-B973-F98D62007E2D}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44-46E5-AF86-A3D0D93A7C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{719C7930-B160-4CEB-A2DF-03A2827AEFD8}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44-46E5-AF86-A3D0D93A7CF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{131C5FC2-9FCC-41FC-94CF-426413B3EF94}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144-46E5-AF86-A3D0D93A7CFF}"/>
                </c:ext>
              </c:extLst>
            </c:dLbl>
            <c:dLbl>
              <c:idx val="16"/>
              <c:layout>
                <c:manualLayout>
                  <c:x val="-4.490505736590110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{44791FE6-128B-467A-A998-ECE8FDCE2FA3}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144-46E5-AF86-A3D0D93A7CFF}"/>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{3F7714D3-7A3B-4B0F-80FC-1BBE6D7AB3CC}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144-46E5-AF86-A3D0D93A7CF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{931227E2-D3C7-4ACD-B558-504769E32B88}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144-46E5-AF86-A3D0D93A7C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144-46E5-AF86-A3D0D93A7CFF}"/>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54EB08D-905C-48A1-B2E0-7664DAAF5E0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7F363CB-9434-4148-B066-B0B5DCAD9CC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元利償還金の増について、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学校教育施設等整備事業や公営住宅建設事業、緊急防災・減債事業（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）の元金償還が開始したため増加している。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今後は利率の高い地方債の繰上償還や交付税措置のある地方債の発行など、改善に努める。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減少している。新規の起債については、辺地対策事業債や過疎対策事業債など交付税算入率の高い起債の借入を主としている。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充当可能特定歳入については、公営住宅建設事業債の元金償還が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開始され、充当可能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百万円、公共施設整備基金で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百万円の積立が増加したことが主な要因である。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全体として取崩しが増額となった。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今後は公共施設の老朽化等により基金からの取崩しを行いながら財政運営を行うことになると思われる。これまで以上に歳入確保に努める一方で、歳出の抑制に努め今後も健全な運営を進める。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公共施設整備基金（町の公共施設の維持及び修繕の財源として積み立てる基金）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少子化対策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推進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基金（町少子化対策推進条例の対策を継続的に実施するための経費に充てるための基金）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災害対策基金（災害に強く安全で住みやすい町づくりを推進し、災害発生時に対策を行うための経費に充てるための基金）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地域福祉基金（福祉の向上のための経費に充てるための基金）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水産業振興基金（水産業の振興を図るための事業資金に充てるための基金）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、森林環境譲与税基金が約２百万円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公共施設整備基金については取崩しを行わず歳計剰余金処分による増加。その他の基金については大きな増減はなく、発生した利子の積立てのみとなっている。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が進み施設の維持修繕が今後も増える見込みとなったおり、公共施設整備基金からの繰入が今後も増えると思われるため、公共施設管理計画に基づいた計画的な事業の執行を行うなど対策をしていきたい。また、少子化対策基金についても、今後も継続して取崩しを行うため、計画的な基金の積立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億円となっており、前年度から約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町税収入の増加や地方交付税の増加、歳計剰余金が令和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年度に取崩した額を上回ったことが要因である。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財政調整基金からの繰入を行いながら、財政運営を行うことになると思われるが、今後も歳入の確保に努め、住民サービスの影響のない範囲で歳出の抑制を図る。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年度末残高は、約３億で増減なしとなった。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近年は同額で推移し取崩しは平成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年以降行っていない。今後も町債の抑制や利子の高い地方債を優先的に繰上償還を行い、将来的な負担を抑えるなどの財政運営に努める。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3063D2B-6598-4429-9BFD-5E3474E7E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E6E6303-10FF-4A2B-9C17-2E39AB633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471D63B-DBDD-4883-9A65-18F369E6571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D8D303B-E9A8-4250-B4D8-59374FDEADB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1A2D23F-4C8E-4D03-8147-05538BCE006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D626679-2AC6-4795-8FFE-3EEFE8C8347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F93736C7-C714-4FB2-B8D7-5324CEE844B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3D5F9EC-9EF0-440D-87CD-F2AE7DC4767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452D939-4591-4B90-A788-7BD41BE0A67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0B79B35-6FF3-474E-B3AB-C35ABE367F8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08E87B4-791B-4E30-A5E5-B68CE59E29D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F60B957-7F39-4164-B64D-FC0DF9F2D49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4241186-D878-40BB-9E82-DD99408FCB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0D655D4-09E6-45A0-9266-C90DBD73C83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0EE9E90-64C6-4746-8AFA-897A8A90623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22DBB4C-BC6D-492A-9C4E-2AB180A16D7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2E545DA5-9C94-464D-8CF0-E32590ED17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2C6ECDB7-494E-49E0-B0B1-92014750A1A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446B8BD-BAAD-485A-BB0F-26413E4F31B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3E0783A-F3E7-44F8-92B1-DA1B1148D4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9E4FE5C-6469-4E79-857E-5D98422CFEB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698BD2B-E6C5-45F1-9108-5698F2DCA1E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1,875
1,863
293.92
3,748,910
3,497,023
249,430
2,232,269
2,571,599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45F3BBD-44DF-420A-808A-7EF181ED9B7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CFB2466-DC9A-4E50-A210-EE14C651B52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E33C32C-2A1D-4C02-BF98-370FA277B6B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8A6D406-2DA4-48C3-82EE-50A01491A0C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FEBC551-5F99-492C-B66C-021868445A9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DF2458F-E883-4DE8-9395-B84268265F2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B2B02C72-0BD2-45A9-AEE4-FCF92A0560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4C8226E-149B-4CF5-A935-EAF0F8F6DD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792BFF5-C48B-46AC-8752-47842E9C11D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3BB34B7-4475-4F2B-9988-D76B0C968F4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3ABB3E2-D1AC-4B74-9A9C-48B7B67FFB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3D938E3-FB96-40E1-987C-7B140AC5D99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C963185-25F6-4FEC-A701-614CA55F31D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C30C976-0736-45A8-96E4-969A33B65E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33CB12C-E6A5-4D1E-A013-FB4D1E410DF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7531E3E-AF29-4647-A0A9-380CC0B91E7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69FA620-1505-406E-B507-7603853F0D6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000EFE1-CD0A-4433-B1BA-3FA25CC2833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B9BEA20-0162-40CB-B13C-53EF8FF706C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A5D9D62-0B68-4CD8-ADC7-3EB9A13DADA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5C115C3-DDF3-4F03-B699-DB48B110B51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E7E1C54-CE74-4606-9556-141E901E349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39E26A2-2061-4B2E-BB2B-33B2E36369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D65A549-06C5-4BF1-9E85-A48D7D8C0F2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7F2B05D-76F7-4A24-AFC3-A41506F4C20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149E964-FDBB-442C-B551-4E1B8BF927B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DEB653D-4039-490D-8AFF-534C1B64C33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FF870E9-FEF1-4B5F-870D-C9E0E00142A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0170C12-B773-44E9-8810-12A7FA4F07D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DE9031D-41EC-4A70-9107-7EF277B5459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E5E01E2-47CA-4A36-A6F5-DEB96D70899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C4D5BF0-D34F-4A5E-80BF-587E0C696A7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C45BB2B-2428-4A72-9560-ED7AD9E14C8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8713B34-172B-416E-B378-EFAF228E74E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D06580E-ADCF-48A8-84C4-A7709D73C7D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年決算においては</a:t>
          </a:r>
          <a:r>
            <a:rPr kumimoji="1" lang="en-US" altLang="ja-JP" sz="1100">
              <a:solidFill>
                <a:schemeClr val="dk1"/>
              </a:solidFill>
              <a:effectLst/>
              <a:latin typeface="+mn-lt"/>
              <a:ea typeface="+mn-ea"/>
              <a:cs typeface="+mn-cs"/>
            </a:rPr>
            <a:t>63.7</a:t>
          </a:r>
          <a:r>
            <a:rPr kumimoji="1" lang="ja-JP" altLang="ja-JP" sz="1100">
              <a:solidFill>
                <a:schemeClr val="dk1"/>
              </a:solidFill>
              <a:effectLst/>
              <a:latin typeface="+mn-lt"/>
              <a:ea typeface="+mn-ea"/>
              <a:cs typeface="+mn-cs"/>
            </a:rPr>
            <a:t>％となり、前年度より</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ポイント減少したが、類似団体平均並みとなっている。</a:t>
          </a:r>
          <a:endParaRPr lang="ja-JP" altLang="ja-JP">
            <a:effectLst/>
          </a:endParaRPr>
        </a:p>
        <a:p>
          <a:r>
            <a:rPr kumimoji="1" lang="ja-JP" altLang="ja-JP" sz="1100">
              <a:solidFill>
                <a:schemeClr val="dk1"/>
              </a:solidFill>
              <a:effectLst/>
              <a:latin typeface="+mn-lt"/>
              <a:ea typeface="+mn-ea"/>
              <a:cs typeface="+mn-cs"/>
            </a:rPr>
            <a:t>全体的に施設の老朽化が進んでいるため、施設の必要性などを考慮し、施設の長寿命化や最適化、除却についても検討する必要がある。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055ADDC-D5C2-492B-96B9-7B391A7493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758A920-617E-45C6-AD65-01D3239340C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B86C7A5D-914D-48B2-BA46-F1D3646BE62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9440C9B-269D-4A96-90D3-F9BABDA52EE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9F6367-39D8-49AB-A78E-7D5C59D0512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42DC75D-A9FD-4DA1-8F18-44202304819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4B67D2E-BFE9-40F9-A216-9CF1E9942A1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BD27FEC3-A0FD-4AD6-828C-1E6E9121105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74CE7B5-E019-4D1B-BFAD-E839875496A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4141FC6-1A26-4BC4-A743-56C4AF7186C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A612573-2532-49EF-BDBD-C12FE2FB856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574B499-6EE8-42BB-93B2-A22C0DAE92F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848412F-EC2C-4AA2-A3B9-BFE8596E4AA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D9DF919D-082A-496D-9E70-7CF92F9AD6A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3253A74-142C-412A-AB6D-0A97A682263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C7697941-6865-4C6A-ADD8-E2161DFA183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EC9725A-C0CD-4739-8B68-E4F61CA7F84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DE06F8BD-4369-473F-929C-A0B83E1DFCD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1F10EA3A-3D22-44FA-872C-587A75DE3B22}"/>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A5080D9-181E-447D-A13C-4ADCF9ECA7B2}"/>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78743FE5-AACC-4227-8B06-0487C61B4A13}"/>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AF275C1B-3BBE-41AE-8481-D909ACF2285C}"/>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DC319FB0-8EEA-49C9-AE27-2FBF64ECF76B}"/>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CA822D2D-5A83-499F-8A6C-0B2E84872F05}"/>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4BCB6513-0E21-4FBC-9D4A-D5F0B8E8768D}"/>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9A6B5B39-FFD4-4B69-BB27-17527D6B3D85}"/>
            </a:ext>
          </a:extLst>
        </xdr:cNvPr>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1A0A9C3D-AC97-43D3-B83E-A46A47A196AE}"/>
            </a:ext>
          </a:extLst>
        </xdr:cNvPr>
        <xdr:cNvSpPr/>
      </xdr:nvSpPr>
      <xdr:spPr>
        <a:xfrm>
          <a:off x="32385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E23AB01C-44EC-401D-8C80-C0CAA13E7F59}"/>
            </a:ext>
          </a:extLst>
        </xdr:cNvPr>
        <xdr:cNvSpPr/>
      </xdr:nvSpPr>
      <xdr:spPr>
        <a:xfrm>
          <a:off x="2476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976472B0-6804-42C3-BF12-857F5DFFA055}"/>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017E339-780A-411E-A8F3-2B40ADE8774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6CAADD0-9221-42E0-BFA5-481EDD3E49A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7F636C9-DD73-4013-9620-95C825BD7E7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F959E8F-A629-4159-B373-352875FD197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CE7691-3BCC-4C4C-98A5-3EECDCF7514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93" name="楕円 92">
          <a:extLst>
            <a:ext uri="{FF2B5EF4-FFF2-40B4-BE49-F238E27FC236}">
              <a16:creationId xmlns:a16="http://schemas.microsoft.com/office/drawing/2014/main" id="{F35422BA-74BE-4058-97A7-AE7031E1D2AF}"/>
            </a:ext>
          </a:extLst>
        </xdr:cNvPr>
        <xdr:cNvSpPr/>
      </xdr:nvSpPr>
      <xdr:spPr>
        <a:xfrm>
          <a:off x="47117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94" name="有形固定資産減価償却率該当値テキスト">
          <a:extLst>
            <a:ext uri="{FF2B5EF4-FFF2-40B4-BE49-F238E27FC236}">
              <a16:creationId xmlns:a16="http://schemas.microsoft.com/office/drawing/2014/main" id="{40C927B9-9468-4767-A08B-3396469187DB}"/>
            </a:ext>
          </a:extLst>
        </xdr:cNvPr>
        <xdr:cNvSpPr txBox="1"/>
      </xdr:nvSpPr>
      <xdr:spPr>
        <a:xfrm>
          <a:off x="48133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165372</xdr:rowOff>
    </xdr:from>
    <xdr:to>
      <xdr:col>19</xdr:col>
      <xdr:colOff>187325</xdr:colOff>
      <xdr:row>31</xdr:row>
      <xdr:rowOff>95522</xdr:rowOff>
    </xdr:to>
    <xdr:sp macro="" textlink="">
      <xdr:nvSpPr>
        <xdr:cNvPr id="95" name="楕円 94">
          <a:extLst>
            <a:ext uri="{FF2B5EF4-FFF2-40B4-BE49-F238E27FC236}">
              <a16:creationId xmlns:a16="http://schemas.microsoft.com/office/drawing/2014/main" id="{E6F49811-2213-4E5C-8F92-0C8123B5E835}"/>
            </a:ext>
          </a:extLst>
        </xdr:cNvPr>
        <xdr:cNvSpPr/>
      </xdr:nvSpPr>
      <xdr:spPr>
        <a:xfrm>
          <a:off x="4000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77379</xdr:rowOff>
    </xdr:from>
    <xdr:to>
      <xdr:col>23</xdr:col>
      <xdr:colOff>85725</xdr:colOff>
      <xdr:row>31</xdr:row>
      <xdr:rowOff>44722</xdr:rowOff>
    </xdr:to>
    <xdr:cxnSp macro="">
      <xdr:nvCxnSpPr>
        <xdr:cNvPr id="96" name="直線コネクタ 95">
          <a:extLst>
            <a:ext uri="{FF2B5EF4-FFF2-40B4-BE49-F238E27FC236}">
              <a16:creationId xmlns:a16="http://schemas.microsoft.com/office/drawing/2014/main" id="{EEDFFF00-E015-4F6F-883C-80273A8CD42D}"/>
            </a:ext>
          </a:extLst>
        </xdr:cNvPr>
        <xdr:cNvCxnSpPr/>
      </xdr:nvCxnSpPr>
      <xdr:spPr>
        <a:xfrm flipV="1">
          <a:off x="4051300" y="5992404"/>
          <a:ext cx="711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7" name="楕円 96">
          <a:extLst>
            <a:ext uri="{FF2B5EF4-FFF2-40B4-BE49-F238E27FC236}">
              <a16:creationId xmlns:a16="http://schemas.microsoft.com/office/drawing/2014/main" id="{313BC90B-416A-4BB5-8C63-2A5082F76485}"/>
            </a:ext>
          </a:extLst>
        </xdr:cNvPr>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44722</xdr:rowOff>
    </xdr:from>
    <xdr:to>
      <xdr:col>19</xdr:col>
      <xdr:colOff>136525</xdr:colOff>
      <xdr:row>31</xdr:row>
      <xdr:rowOff>50891</xdr:rowOff>
    </xdr:to>
    <xdr:cxnSp macro="">
      <xdr:nvCxnSpPr>
        <xdr:cNvPr id="98" name="直線コネクタ 97">
          <a:extLst>
            <a:ext uri="{FF2B5EF4-FFF2-40B4-BE49-F238E27FC236}">
              <a16:creationId xmlns:a16="http://schemas.microsoft.com/office/drawing/2014/main" id="{D0E486F9-AEED-4842-8F03-AC2C52C2C79D}"/>
            </a:ext>
          </a:extLst>
        </xdr:cNvPr>
        <xdr:cNvCxnSpPr/>
      </xdr:nvCxnSpPr>
      <xdr:spPr>
        <a:xfrm flipV="1">
          <a:off x="3289300" y="613119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146867</xdr:rowOff>
    </xdr:from>
    <xdr:to>
      <xdr:col>11</xdr:col>
      <xdr:colOff>187325</xdr:colOff>
      <xdr:row>31</xdr:row>
      <xdr:rowOff>77017</xdr:rowOff>
    </xdr:to>
    <xdr:sp macro="" textlink="">
      <xdr:nvSpPr>
        <xdr:cNvPr id="99" name="楕円 98">
          <a:extLst>
            <a:ext uri="{FF2B5EF4-FFF2-40B4-BE49-F238E27FC236}">
              <a16:creationId xmlns:a16="http://schemas.microsoft.com/office/drawing/2014/main" id="{594DBC44-D8CA-40A6-817B-03EC64894FC4}"/>
            </a:ext>
          </a:extLst>
        </xdr:cNvPr>
        <xdr:cNvSpPr/>
      </xdr:nvSpPr>
      <xdr:spPr>
        <a:xfrm>
          <a:off x="2476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26217</xdr:rowOff>
    </xdr:from>
    <xdr:to>
      <xdr:col>15</xdr:col>
      <xdr:colOff>136525</xdr:colOff>
      <xdr:row>31</xdr:row>
      <xdr:rowOff>50891</xdr:rowOff>
    </xdr:to>
    <xdr:cxnSp macro="">
      <xdr:nvCxnSpPr>
        <xdr:cNvPr id="100" name="直線コネクタ 99">
          <a:extLst>
            <a:ext uri="{FF2B5EF4-FFF2-40B4-BE49-F238E27FC236}">
              <a16:creationId xmlns:a16="http://schemas.microsoft.com/office/drawing/2014/main" id="{D193C830-5CF0-4AC8-8869-A9931926F464}"/>
            </a:ext>
          </a:extLst>
        </xdr:cNvPr>
        <xdr:cNvCxnSpPr/>
      </xdr:nvCxnSpPr>
      <xdr:spPr>
        <a:xfrm>
          <a:off x="2527300" y="611269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109855</xdr:rowOff>
    </xdr:from>
    <xdr:to>
      <xdr:col>7</xdr:col>
      <xdr:colOff>187325</xdr:colOff>
      <xdr:row>31</xdr:row>
      <xdr:rowOff>40005</xdr:rowOff>
    </xdr:to>
    <xdr:sp macro="" textlink="">
      <xdr:nvSpPr>
        <xdr:cNvPr id="101" name="楕円 100">
          <a:extLst>
            <a:ext uri="{FF2B5EF4-FFF2-40B4-BE49-F238E27FC236}">
              <a16:creationId xmlns:a16="http://schemas.microsoft.com/office/drawing/2014/main" id="{41502EF6-5F5B-426E-895C-918F6B9BF0B7}"/>
            </a:ext>
          </a:extLst>
        </xdr:cNvPr>
        <xdr:cNvSpPr/>
      </xdr:nvSpPr>
      <xdr:spPr>
        <a:xfrm>
          <a:off x="1714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160655</xdr:rowOff>
    </xdr:from>
    <xdr:to>
      <xdr:col>11</xdr:col>
      <xdr:colOff>136525</xdr:colOff>
      <xdr:row>31</xdr:row>
      <xdr:rowOff>26217</xdr:rowOff>
    </xdr:to>
    <xdr:cxnSp macro="">
      <xdr:nvCxnSpPr>
        <xdr:cNvPr id="102" name="直線コネクタ 101">
          <a:extLst>
            <a:ext uri="{FF2B5EF4-FFF2-40B4-BE49-F238E27FC236}">
              <a16:creationId xmlns:a16="http://schemas.microsoft.com/office/drawing/2014/main" id="{3ABF5D32-D0C0-48FC-A053-8291B8B86C2F}"/>
            </a:ext>
          </a:extLst>
        </xdr:cNvPr>
        <xdr:cNvCxnSpPr/>
      </xdr:nvCxnSpPr>
      <xdr:spPr>
        <a:xfrm>
          <a:off x="1765300" y="607568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a:extLst>
            <a:ext uri="{FF2B5EF4-FFF2-40B4-BE49-F238E27FC236}">
              <a16:creationId xmlns:a16="http://schemas.microsoft.com/office/drawing/2014/main" id="{66632F8B-41D1-4FB3-963F-CDC786D8EA85}"/>
            </a:ext>
          </a:extLst>
        </xdr:cNvPr>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104" name="n_2aveValue有形固定資産減価償却率">
          <a:extLst>
            <a:ext uri="{FF2B5EF4-FFF2-40B4-BE49-F238E27FC236}">
              <a16:creationId xmlns:a16="http://schemas.microsoft.com/office/drawing/2014/main" id="{C871B71E-85A9-4DE4-A9A8-8591AB13C3F8}"/>
            </a:ext>
          </a:extLst>
        </xdr:cNvPr>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105" name="n_3aveValue有形固定資産減価償却率">
          <a:extLst>
            <a:ext uri="{FF2B5EF4-FFF2-40B4-BE49-F238E27FC236}">
              <a16:creationId xmlns:a16="http://schemas.microsoft.com/office/drawing/2014/main" id="{3DEABC88-8F6A-406E-B3A1-563CE87B6820}"/>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06" name="n_4aveValue有形固定資産減価償却率">
          <a:extLst>
            <a:ext uri="{FF2B5EF4-FFF2-40B4-BE49-F238E27FC236}">
              <a16:creationId xmlns:a16="http://schemas.microsoft.com/office/drawing/2014/main" id="{EC7EF588-4B5C-4A13-BB89-E0515BF14234}"/>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86649</xdr:rowOff>
    </xdr:from>
    <xdr:ext cx="405111" cy="259045"/>
    <xdr:sp macro="" textlink="">
      <xdr:nvSpPr>
        <xdr:cNvPr id="107" name="n_1mainValue有形固定資産減価償却率">
          <a:extLst>
            <a:ext uri="{FF2B5EF4-FFF2-40B4-BE49-F238E27FC236}">
              <a16:creationId xmlns:a16="http://schemas.microsoft.com/office/drawing/2014/main" id="{8966CCA2-B420-4BED-80A2-E77634BA75F0}"/>
            </a:ext>
          </a:extLst>
        </xdr:cNvPr>
        <xdr:cNvSpPr txBox="1"/>
      </xdr:nvSpPr>
      <xdr:spPr>
        <a:xfrm>
          <a:off x="3836044"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92818</xdr:rowOff>
    </xdr:from>
    <xdr:ext cx="405111" cy="259045"/>
    <xdr:sp macro="" textlink="">
      <xdr:nvSpPr>
        <xdr:cNvPr id="108" name="n_2mainValue有形固定資産減価償却率">
          <a:extLst>
            <a:ext uri="{FF2B5EF4-FFF2-40B4-BE49-F238E27FC236}">
              <a16:creationId xmlns:a16="http://schemas.microsoft.com/office/drawing/2014/main" id="{CAA0AC51-AFBD-4E66-A562-286D561BF44B}"/>
            </a:ext>
          </a:extLst>
        </xdr:cNvPr>
        <xdr:cNvSpPr txBox="1"/>
      </xdr:nvSpPr>
      <xdr:spPr>
        <a:xfrm>
          <a:off x="3086744"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68144</xdr:rowOff>
    </xdr:from>
    <xdr:ext cx="405111" cy="259045"/>
    <xdr:sp macro="" textlink="">
      <xdr:nvSpPr>
        <xdr:cNvPr id="109" name="n_3mainValue有形固定資産減価償却率">
          <a:extLst>
            <a:ext uri="{FF2B5EF4-FFF2-40B4-BE49-F238E27FC236}">
              <a16:creationId xmlns:a16="http://schemas.microsoft.com/office/drawing/2014/main" id="{0B9ED362-D256-4C52-ABF7-F24A665A749B}"/>
            </a:ext>
          </a:extLst>
        </xdr:cNvPr>
        <xdr:cNvSpPr txBox="1"/>
      </xdr:nvSpPr>
      <xdr:spPr>
        <a:xfrm>
          <a:off x="2324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31132</xdr:rowOff>
    </xdr:from>
    <xdr:ext cx="405111" cy="259045"/>
    <xdr:sp macro="" textlink="">
      <xdr:nvSpPr>
        <xdr:cNvPr id="110" name="n_4mainValue有形固定資産減価償却率">
          <a:extLst>
            <a:ext uri="{FF2B5EF4-FFF2-40B4-BE49-F238E27FC236}">
              <a16:creationId xmlns:a16="http://schemas.microsoft.com/office/drawing/2014/main" id="{D3109A7D-C848-4D92-8ABC-8973BAE214B1}"/>
            </a:ext>
          </a:extLst>
        </xdr:cNvPr>
        <xdr:cNvSpPr txBox="1"/>
      </xdr:nvSpPr>
      <xdr:spPr>
        <a:xfrm>
          <a:off x="1562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925D6928-0955-42C7-85DB-37C6B88251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03522D1-7E8F-4AB3-92BE-1F326C44ABE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8FBD415E-D722-4677-8B4B-6B40EAB16F99}"/>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8B120AA-B1D3-4945-9962-FCB657CD03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7DA4B3A-1A23-4FE7-8C0C-52687492B59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B001F3D-5668-4C2A-B182-CBD5631831D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F050832-62A6-43D2-97BA-9100DE00D80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F92D8AB-0FA7-4E9B-9E4F-4B551FCA2E7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A5C0DFA-6188-4AB5-A65A-F49D9E1D9C9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00C0DB1-861D-43BD-BF84-38DCA76EB76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3674489-77CD-47C7-9075-A2951A35A0B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C3162C2-F3C5-4446-9E5B-4B2457C9286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3149234-DAC1-459F-9D48-AA338FBC864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年度決算においては、</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％となっており、これまで実施してきた繰上償還により類似団体平均と比較しても下回っている。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しかし、公共施設の老朽化等により財政調整基金の特定目的基金（公共施設整備基金）への積替え等を考慮すると楽観視できない状況であるため、今後施設の老朽化などによる維持補修等には特定目的基金を計画的に活用することで地方債発行の抑制など、中長期的な計画で事業を行い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064F492-0422-4D61-861A-F3C2959F7E3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5BD4E1C5-945C-461A-B9B0-5C6BD08815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8A2B22A-974E-40F4-94F7-226AC2A2C3C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A9B12D3C-DCE6-478C-8DC3-A989D940CDC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7A73FB55-1AD3-41BD-8A54-9B57A5A38CD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76B06BC-0A5F-4B85-A4EC-72710E71AE3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C83809E2-FC93-4B6A-AB73-709ECCDFBB7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F0FC5E45-ACD3-41B2-8676-02A115887C6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3C323F2C-188A-438A-9603-59CB7DFB183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930DA26F-5490-46DA-87A8-88982913A6F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33F10CC-6DD8-4789-B1D7-02771120D8D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C1B385A-38FE-4CC7-A7B8-583BBAAEA5D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7E0E370-41CF-4F7D-9485-1AB51C7880E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D33467F-5F2F-45FE-BB76-4AE4A850F83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6452CC9B-06E5-41AB-8EE0-E54FD09C0C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BEE9BEF0-B87C-4072-9C78-0E36D47D6619}"/>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7684A6B5-B379-493A-B85A-21846B320FC7}"/>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4F490F20-A366-4761-91BD-C2FAEF4E5CF5}"/>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42DA0F7F-5231-472F-A22C-2AC8CA0071F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4CA91D7-3E8E-406C-BEC3-31DEFBDFCF1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E8093544-A01F-4CE3-9AF1-09AE9A6B341E}"/>
            </a:ext>
          </a:extLst>
        </xdr:cNvPr>
        <xdr:cNvSpPr txBox="1"/>
      </xdr:nvSpPr>
      <xdr:spPr>
        <a:xfrm>
          <a:off x="14846300" y="5489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23742B03-4403-4A7C-BC96-454614E1644D}"/>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3B17D7C8-3BB4-4DDB-92CA-BE40B5155017}"/>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E6828F8F-0E64-47C5-84D9-1E365F4B3B04}"/>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133E5F39-3361-4D06-9AAF-5DC321EBC4B6}"/>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056FB915-EE21-4EED-A685-135CA16D553C}"/>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CF7CA10-2738-447F-BCED-1CB07F456E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16D9E43-5C3D-42CD-847E-86A3E5BCECD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D61DFA2-42A8-46B0-B353-BA21BE1925E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4376139-953C-4F40-9469-CD5E648426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349CBD0-AEF0-4F46-88F1-706DB235367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104415</xdr:rowOff>
    </xdr:from>
    <xdr:to>
      <xdr:col>76</xdr:col>
      <xdr:colOff>73025</xdr:colOff>
      <xdr:row>27</xdr:row>
      <xdr:rowOff>34565</xdr:rowOff>
    </xdr:to>
    <xdr:sp macro="" textlink="">
      <xdr:nvSpPr>
        <xdr:cNvPr id="155" name="楕円 154">
          <a:extLst>
            <a:ext uri="{FF2B5EF4-FFF2-40B4-BE49-F238E27FC236}">
              <a16:creationId xmlns:a16="http://schemas.microsoft.com/office/drawing/2014/main" id="{ADE7D2A9-0722-4065-9BB8-660D62EB7783}"/>
            </a:ext>
          </a:extLst>
        </xdr:cNvPr>
        <xdr:cNvSpPr/>
      </xdr:nvSpPr>
      <xdr:spPr>
        <a:xfrm>
          <a:off x="14744700" y="53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19342</xdr:rowOff>
    </xdr:from>
    <xdr:ext cx="405111" cy="259045"/>
    <xdr:sp macro="" textlink="">
      <xdr:nvSpPr>
        <xdr:cNvPr id="156" name="債務償還比率該当値テキスト">
          <a:extLst>
            <a:ext uri="{FF2B5EF4-FFF2-40B4-BE49-F238E27FC236}">
              <a16:creationId xmlns:a16="http://schemas.microsoft.com/office/drawing/2014/main" id="{68D24756-FBCC-402B-A40D-93B7F8C91F72}"/>
            </a:ext>
          </a:extLst>
        </xdr:cNvPr>
        <xdr:cNvSpPr txBox="1"/>
      </xdr:nvSpPr>
      <xdr:spPr>
        <a:xfrm>
          <a:off x="14846300" y="524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163788</xdr:rowOff>
    </xdr:from>
    <xdr:to>
      <xdr:col>72</xdr:col>
      <xdr:colOff>123825</xdr:colOff>
      <xdr:row>27</xdr:row>
      <xdr:rowOff>93938</xdr:rowOff>
    </xdr:to>
    <xdr:sp macro="" textlink="">
      <xdr:nvSpPr>
        <xdr:cNvPr id="157" name="楕円 156">
          <a:extLst>
            <a:ext uri="{FF2B5EF4-FFF2-40B4-BE49-F238E27FC236}">
              <a16:creationId xmlns:a16="http://schemas.microsoft.com/office/drawing/2014/main" id="{6902BA94-F245-42FB-B716-0A3B5256F5F9}"/>
            </a:ext>
          </a:extLst>
        </xdr:cNvPr>
        <xdr:cNvSpPr/>
      </xdr:nvSpPr>
      <xdr:spPr>
        <a:xfrm>
          <a:off x="14033500" y="53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155215</xdr:rowOff>
    </xdr:from>
    <xdr:to>
      <xdr:col>76</xdr:col>
      <xdr:colOff>22225</xdr:colOff>
      <xdr:row>27</xdr:row>
      <xdr:rowOff>43138</xdr:rowOff>
    </xdr:to>
    <xdr:cxnSp macro="">
      <xdr:nvCxnSpPr>
        <xdr:cNvPr id="158" name="直線コネクタ 157">
          <a:extLst>
            <a:ext uri="{FF2B5EF4-FFF2-40B4-BE49-F238E27FC236}">
              <a16:creationId xmlns:a16="http://schemas.microsoft.com/office/drawing/2014/main" id="{91A079D8-54CA-4303-A35C-93DEEB5DD581}"/>
            </a:ext>
          </a:extLst>
        </xdr:cNvPr>
        <xdr:cNvCxnSpPr/>
      </xdr:nvCxnSpPr>
      <xdr:spPr>
        <a:xfrm flipV="1">
          <a:off x="14084300" y="5384440"/>
          <a:ext cx="7112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33179</xdr:rowOff>
    </xdr:from>
    <xdr:to>
      <xdr:col>68</xdr:col>
      <xdr:colOff>123825</xdr:colOff>
      <xdr:row>27</xdr:row>
      <xdr:rowOff>134779</xdr:rowOff>
    </xdr:to>
    <xdr:sp macro="" textlink="">
      <xdr:nvSpPr>
        <xdr:cNvPr id="159" name="楕円 158">
          <a:extLst>
            <a:ext uri="{FF2B5EF4-FFF2-40B4-BE49-F238E27FC236}">
              <a16:creationId xmlns:a16="http://schemas.microsoft.com/office/drawing/2014/main" id="{BEB0D1CC-643C-4A35-AEEB-5B629E83FBCF}"/>
            </a:ext>
          </a:extLst>
        </xdr:cNvPr>
        <xdr:cNvSpPr/>
      </xdr:nvSpPr>
      <xdr:spPr>
        <a:xfrm>
          <a:off x="13271500" y="543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43138</xdr:rowOff>
    </xdr:from>
    <xdr:to>
      <xdr:col>72</xdr:col>
      <xdr:colOff>73025</xdr:colOff>
      <xdr:row>27</xdr:row>
      <xdr:rowOff>83979</xdr:rowOff>
    </xdr:to>
    <xdr:cxnSp macro="">
      <xdr:nvCxnSpPr>
        <xdr:cNvPr id="160" name="直線コネクタ 159">
          <a:extLst>
            <a:ext uri="{FF2B5EF4-FFF2-40B4-BE49-F238E27FC236}">
              <a16:creationId xmlns:a16="http://schemas.microsoft.com/office/drawing/2014/main" id="{99DAFCA3-FD72-406C-B092-BE55A6C8F81D}"/>
            </a:ext>
          </a:extLst>
        </xdr:cNvPr>
        <xdr:cNvCxnSpPr/>
      </xdr:nvCxnSpPr>
      <xdr:spPr>
        <a:xfrm flipV="1">
          <a:off x="13322300" y="5443813"/>
          <a:ext cx="762000" cy="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86434</xdr:rowOff>
    </xdr:from>
    <xdr:to>
      <xdr:col>64</xdr:col>
      <xdr:colOff>123825</xdr:colOff>
      <xdr:row>28</xdr:row>
      <xdr:rowOff>16584</xdr:rowOff>
    </xdr:to>
    <xdr:sp macro="" textlink="">
      <xdr:nvSpPr>
        <xdr:cNvPr id="161" name="楕円 160">
          <a:extLst>
            <a:ext uri="{FF2B5EF4-FFF2-40B4-BE49-F238E27FC236}">
              <a16:creationId xmlns:a16="http://schemas.microsoft.com/office/drawing/2014/main" id="{BF9FF6C3-52AF-42F2-AEBC-D2163C104FB5}"/>
            </a:ext>
          </a:extLst>
        </xdr:cNvPr>
        <xdr:cNvSpPr/>
      </xdr:nvSpPr>
      <xdr:spPr>
        <a:xfrm>
          <a:off x="12509500" y="5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83979</xdr:rowOff>
    </xdr:from>
    <xdr:to>
      <xdr:col>68</xdr:col>
      <xdr:colOff>73025</xdr:colOff>
      <xdr:row>27</xdr:row>
      <xdr:rowOff>137234</xdr:rowOff>
    </xdr:to>
    <xdr:cxnSp macro="">
      <xdr:nvCxnSpPr>
        <xdr:cNvPr id="162" name="直線コネクタ 161">
          <a:extLst>
            <a:ext uri="{FF2B5EF4-FFF2-40B4-BE49-F238E27FC236}">
              <a16:creationId xmlns:a16="http://schemas.microsoft.com/office/drawing/2014/main" id="{4D4DE1C9-B207-4426-A9DA-A7770BEDAC90}"/>
            </a:ext>
          </a:extLst>
        </xdr:cNvPr>
        <xdr:cNvCxnSpPr/>
      </xdr:nvCxnSpPr>
      <xdr:spPr>
        <a:xfrm flipV="1">
          <a:off x="12560300" y="5484654"/>
          <a:ext cx="762000" cy="5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105685</xdr:rowOff>
    </xdr:from>
    <xdr:to>
      <xdr:col>60</xdr:col>
      <xdr:colOff>123825</xdr:colOff>
      <xdr:row>28</xdr:row>
      <xdr:rowOff>35835</xdr:rowOff>
    </xdr:to>
    <xdr:sp macro="" textlink="">
      <xdr:nvSpPr>
        <xdr:cNvPr id="163" name="楕円 162">
          <a:extLst>
            <a:ext uri="{FF2B5EF4-FFF2-40B4-BE49-F238E27FC236}">
              <a16:creationId xmlns:a16="http://schemas.microsoft.com/office/drawing/2014/main" id="{01AEB1DE-8C0E-49F3-8414-1828D7B9C993}"/>
            </a:ext>
          </a:extLst>
        </xdr:cNvPr>
        <xdr:cNvSpPr/>
      </xdr:nvSpPr>
      <xdr:spPr>
        <a:xfrm>
          <a:off x="11747500" y="55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137234</xdr:rowOff>
    </xdr:from>
    <xdr:to>
      <xdr:col>64</xdr:col>
      <xdr:colOff>73025</xdr:colOff>
      <xdr:row>27</xdr:row>
      <xdr:rowOff>156485</xdr:rowOff>
    </xdr:to>
    <xdr:cxnSp macro="">
      <xdr:nvCxnSpPr>
        <xdr:cNvPr id="164" name="直線コネクタ 163">
          <a:extLst>
            <a:ext uri="{FF2B5EF4-FFF2-40B4-BE49-F238E27FC236}">
              <a16:creationId xmlns:a16="http://schemas.microsoft.com/office/drawing/2014/main" id="{A51801CE-5A2F-43CB-9C14-51E4BD024ABF}"/>
            </a:ext>
          </a:extLst>
        </xdr:cNvPr>
        <xdr:cNvCxnSpPr/>
      </xdr:nvCxnSpPr>
      <xdr:spPr>
        <a:xfrm flipV="1">
          <a:off x="11798300" y="5537909"/>
          <a:ext cx="762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5023</xdr:rowOff>
    </xdr:from>
    <xdr:ext cx="469744" cy="259045"/>
    <xdr:sp macro="" textlink="">
      <xdr:nvSpPr>
        <xdr:cNvPr id="165" name="n_1aveValue債務償還比率">
          <a:extLst>
            <a:ext uri="{FF2B5EF4-FFF2-40B4-BE49-F238E27FC236}">
              <a16:creationId xmlns:a16="http://schemas.microsoft.com/office/drawing/2014/main" id="{BB03B539-2D79-4D95-97AA-6C1D4C038956}"/>
            </a:ext>
          </a:extLst>
        </xdr:cNvPr>
        <xdr:cNvSpPr txBox="1"/>
      </xdr:nvSpPr>
      <xdr:spPr>
        <a:xfrm>
          <a:off x="13836727" y="574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106856</xdr:rowOff>
    </xdr:from>
    <xdr:ext cx="469744" cy="259045"/>
    <xdr:sp macro="" textlink="">
      <xdr:nvSpPr>
        <xdr:cNvPr id="166" name="n_2aveValue債務償還比率">
          <a:extLst>
            <a:ext uri="{FF2B5EF4-FFF2-40B4-BE49-F238E27FC236}">
              <a16:creationId xmlns:a16="http://schemas.microsoft.com/office/drawing/2014/main" id="{4F26C889-D438-4431-BAA9-8DBAFA0A1C0F}"/>
            </a:ext>
          </a:extLst>
        </xdr:cNvPr>
        <xdr:cNvSpPr txBox="1"/>
      </xdr:nvSpPr>
      <xdr:spPr>
        <a:xfrm>
          <a:off x="13087427" y="585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30931</xdr:rowOff>
    </xdr:from>
    <xdr:ext cx="469744" cy="259045"/>
    <xdr:sp macro="" textlink="">
      <xdr:nvSpPr>
        <xdr:cNvPr id="167" name="n_3aveValue債務償還比率">
          <a:extLst>
            <a:ext uri="{FF2B5EF4-FFF2-40B4-BE49-F238E27FC236}">
              <a16:creationId xmlns:a16="http://schemas.microsoft.com/office/drawing/2014/main" id="{4D9FD42C-A0A8-4F4D-98BD-E27777587432}"/>
            </a:ext>
          </a:extLst>
        </xdr:cNvPr>
        <xdr:cNvSpPr txBox="1"/>
      </xdr:nvSpPr>
      <xdr:spPr>
        <a:xfrm>
          <a:off x="12325427" y="577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66195</xdr:rowOff>
    </xdr:from>
    <xdr:ext cx="469744" cy="259045"/>
    <xdr:sp macro="" textlink="">
      <xdr:nvSpPr>
        <xdr:cNvPr id="168" name="n_4aveValue債務償還比率">
          <a:extLst>
            <a:ext uri="{FF2B5EF4-FFF2-40B4-BE49-F238E27FC236}">
              <a16:creationId xmlns:a16="http://schemas.microsoft.com/office/drawing/2014/main" id="{03FFDB2B-6E19-4C91-9F89-6046F839FED2}"/>
            </a:ext>
          </a:extLst>
        </xdr:cNvPr>
        <xdr:cNvSpPr txBox="1"/>
      </xdr:nvSpPr>
      <xdr:spPr>
        <a:xfrm>
          <a:off x="11563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110465</xdr:rowOff>
    </xdr:from>
    <xdr:ext cx="405111" cy="259045"/>
    <xdr:sp macro="" textlink="">
      <xdr:nvSpPr>
        <xdr:cNvPr id="169" name="n_1mainValue債務償還比率">
          <a:extLst>
            <a:ext uri="{FF2B5EF4-FFF2-40B4-BE49-F238E27FC236}">
              <a16:creationId xmlns:a16="http://schemas.microsoft.com/office/drawing/2014/main" id="{31C1C937-25B2-490E-88C6-CE583D4E2DDE}"/>
            </a:ext>
          </a:extLst>
        </xdr:cNvPr>
        <xdr:cNvSpPr txBox="1"/>
      </xdr:nvSpPr>
      <xdr:spPr>
        <a:xfrm>
          <a:off x="13869044" y="516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151306</xdr:rowOff>
    </xdr:from>
    <xdr:ext cx="405111" cy="259045"/>
    <xdr:sp macro="" textlink="">
      <xdr:nvSpPr>
        <xdr:cNvPr id="170" name="n_2mainValue債務償還比率">
          <a:extLst>
            <a:ext uri="{FF2B5EF4-FFF2-40B4-BE49-F238E27FC236}">
              <a16:creationId xmlns:a16="http://schemas.microsoft.com/office/drawing/2014/main" id="{25E6855C-F424-4178-BAD1-FD8E6105C995}"/>
            </a:ext>
          </a:extLst>
        </xdr:cNvPr>
        <xdr:cNvSpPr txBox="1"/>
      </xdr:nvSpPr>
      <xdr:spPr>
        <a:xfrm>
          <a:off x="13119744" y="5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33111</xdr:rowOff>
    </xdr:from>
    <xdr:ext cx="469744" cy="259045"/>
    <xdr:sp macro="" textlink="">
      <xdr:nvSpPr>
        <xdr:cNvPr id="171" name="n_3mainValue債務償還比率">
          <a:extLst>
            <a:ext uri="{FF2B5EF4-FFF2-40B4-BE49-F238E27FC236}">
              <a16:creationId xmlns:a16="http://schemas.microsoft.com/office/drawing/2014/main" id="{5E34D086-9C43-4760-9333-38171190F52B}"/>
            </a:ext>
          </a:extLst>
        </xdr:cNvPr>
        <xdr:cNvSpPr txBox="1"/>
      </xdr:nvSpPr>
      <xdr:spPr>
        <a:xfrm>
          <a:off x="12325427" y="52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52362</xdr:rowOff>
    </xdr:from>
    <xdr:ext cx="469744" cy="259045"/>
    <xdr:sp macro="" textlink="">
      <xdr:nvSpPr>
        <xdr:cNvPr id="172" name="n_4mainValue債務償還比率">
          <a:extLst>
            <a:ext uri="{FF2B5EF4-FFF2-40B4-BE49-F238E27FC236}">
              <a16:creationId xmlns:a16="http://schemas.microsoft.com/office/drawing/2014/main" id="{9AC3EDBC-9DD1-4DE0-8A8E-66E9C54FB211}"/>
            </a:ext>
          </a:extLst>
        </xdr:cNvPr>
        <xdr:cNvSpPr txBox="1"/>
      </xdr:nvSpPr>
      <xdr:spPr>
        <a:xfrm>
          <a:off x="11563427" y="52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9E56C6E-217C-463B-9899-7ADAB9A32EE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E520A9F-F5BF-4748-9659-0B13DC9A18F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BEFD8A2-F312-4855-B001-2DF63D57C9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DACF4F50-6CE0-4978-89A0-A7B09668435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9DA01048-1838-4438-9E83-5CE96433CF9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350D9272-30D4-4890-873D-798675F4FC9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FE33D7-A61E-4454-8C5C-657E199C56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F79434-6AE3-4CF3-9BD7-A21F4BF97B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03F483E-4CA9-4B0A-8B9C-ED5C8EDB8DD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A57BFD5-024B-45DA-99CC-906EB4C471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2EF0568-029C-403C-9914-E170C46724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1CBA8F7-D404-41C6-A31F-0F48A7E4E1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2F0F88-8FF3-40EB-9189-C0C8A2DFBB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48D4DEB-6514-49C7-B4DA-438605BEF6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02F786-9482-47E8-B7C9-124DC120BB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735DAA-2217-4BCE-9712-350C94AD3BD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1,875
1,863
293.92
3,748,910
3,497,023
249,430
2,232,269
2,571,599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A72720-5334-49F4-ADF2-0A8BE67E4E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77249B-2FA1-4637-A7C6-6E9FB04E78C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AA95FD-C9EE-404E-987F-7B78EBBDE7B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5EE5DA-A14D-40F8-A773-DF185A94AF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5BCFBF-6058-4DA7-9D37-98B91EBAB41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8171D5-3AE7-4851-B5AB-9A18F4430A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9F0072-E7DA-4C74-A3E0-AAB41222C0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B58B62-AD77-445D-A8A9-D39A47276F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F83DD0D-C57D-411D-B484-7C05246DBC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1F0F64-2237-40A0-9677-15EB593879C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8E4C6C-F6DE-4E76-B9D8-71E85A70B9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8DA5EA-0A6C-47FF-B0AE-7FD27889BF0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FEF1FEC-48A0-4B29-A715-507AB104A81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204DFEE-FC26-4985-8573-85730F92E32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CE9464-354F-46E0-8E0A-DD2341737F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04CE77-661D-4237-80DA-C8F931E011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181F04-8AC9-4A70-83B1-539E8704476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EA49E5-1DDF-4F28-A279-6F595163C9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3E6F11-FE4E-4339-9D5A-828F58DC097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6C9DE38-66C2-42A4-A65F-9AE061B04DE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CD61FC-C582-4895-BEF8-AF73591E2A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DB4CE2-A9CB-47B0-B56F-5F35404D4B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BA2D19-6228-48E8-8904-6D893419D7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7B19AC-5922-4DFB-A70C-88AF06FAA3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BD2202-9433-4D09-A27D-84BF0B97FD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690748B-0652-4306-8EE4-C316808041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135354-8800-48E0-87AC-A82A80C60F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E24B29-FE45-4427-899E-6837F25DBF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305275-D0F7-4ED6-BBE7-D3FB790DBB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78294B-1C55-4DA8-BDE8-6E82C801B7D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89702E-46EA-4189-B10C-C57BE6C2D0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A34DE60-AB91-4730-85BB-82A60D6B0C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36213FC-74D1-48F3-BEFE-4B1E8F454E2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27F3328-CA99-42F7-8ED9-05D4EFB1524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9FE26E3-C7DF-41A1-8D17-06F273EC373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5ABA5F8-0180-4330-89BE-75EF5429F4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B7FF52B-722E-49C7-989A-93965C895C1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4148391-D730-4589-AA8C-99591861C4B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DDE34C8-488F-4A30-96A0-853B4D93ED3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1CE8015-4B47-4380-982C-FC0587D48C0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C5BF275-B565-4F2C-AE3C-E689FA3972F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F702B2F-F5B4-44AB-B850-D9E573C15CA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44E960D-84CE-46C5-A875-BE6482E6158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940B2D7-E457-48BF-B06E-CE3202D22D9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6D469BE-5F5B-4A48-BFB1-C9FD775E85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37D321E-3345-4D9A-A5C1-C02E45C3E6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6117DF65-ABFE-44AA-BA28-146A9F7F8938}"/>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6E305CC9-6F6E-485F-A05B-83247DC72B78}"/>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3874C7BB-F55A-4D7C-B131-D6B59D477E6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BE0ABAA1-2CDD-4848-AC53-06B2B8764E02}"/>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7BD37BD6-DF86-4593-94D8-BD820EA89DD9}"/>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6942A734-527C-4A3C-8572-71B8F403EC99}"/>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3FF6511C-E312-4E85-B36A-D1E0F576EC1E}"/>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9DCC52D6-73D9-4B3C-AC42-9FFDFE98561F}"/>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8A54E98C-7263-4679-B343-AAA5EF39F4BE}"/>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E2667614-0D89-41D4-BD63-599FED31DDD9}"/>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43F03173-41A6-4223-A7AD-4703659E366F}"/>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E10FCE-9F15-4749-BEE8-1871699D04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0AC5F6-0994-49B8-A834-9EDD371C943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27C913-2994-407E-965A-614EFDED8D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606056-8621-45B2-ABCA-7CBF8C7539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3A36D3B-E724-485B-9D96-63DB39FF63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87449</xdr:rowOff>
    </xdr:from>
    <xdr:to>
      <xdr:col>24</xdr:col>
      <xdr:colOff>114300</xdr:colOff>
      <xdr:row>41</xdr:row>
      <xdr:rowOff>17599</xdr:rowOff>
    </xdr:to>
    <xdr:sp macro="" textlink="">
      <xdr:nvSpPr>
        <xdr:cNvPr id="74" name="楕円 73">
          <a:extLst>
            <a:ext uri="{FF2B5EF4-FFF2-40B4-BE49-F238E27FC236}">
              <a16:creationId xmlns:a16="http://schemas.microsoft.com/office/drawing/2014/main" id="{7409311C-88A0-4E81-B660-245696705901}"/>
            </a:ext>
          </a:extLst>
        </xdr:cNvPr>
        <xdr:cNvSpPr/>
      </xdr:nvSpPr>
      <xdr:spPr>
        <a:xfrm>
          <a:off x="45847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65876</xdr:rowOff>
    </xdr:from>
    <xdr:ext cx="405111" cy="259045"/>
    <xdr:sp macro="" textlink="">
      <xdr:nvSpPr>
        <xdr:cNvPr id="75" name="【道路】&#10;有形固定資産減価償却率該当値テキスト">
          <a:extLst>
            <a:ext uri="{FF2B5EF4-FFF2-40B4-BE49-F238E27FC236}">
              <a16:creationId xmlns:a16="http://schemas.microsoft.com/office/drawing/2014/main" id="{59731B10-8D9A-4BDF-953B-8C0DDCE4EA6E}"/>
            </a:ext>
          </a:extLst>
        </xdr:cNvPr>
        <xdr:cNvSpPr txBox="1"/>
      </xdr:nvSpPr>
      <xdr:spPr>
        <a:xfrm>
          <a:off x="4673600"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38463</xdr:rowOff>
    </xdr:from>
    <xdr:to>
      <xdr:col>20</xdr:col>
      <xdr:colOff>38100</xdr:colOff>
      <xdr:row>41</xdr:row>
      <xdr:rowOff>140063</xdr:rowOff>
    </xdr:to>
    <xdr:sp macro="" textlink="">
      <xdr:nvSpPr>
        <xdr:cNvPr id="76" name="楕円 75">
          <a:extLst>
            <a:ext uri="{FF2B5EF4-FFF2-40B4-BE49-F238E27FC236}">
              <a16:creationId xmlns:a16="http://schemas.microsoft.com/office/drawing/2014/main" id="{3E5DC810-74C0-4C9A-8ED3-5A86B46A1F20}"/>
            </a:ext>
          </a:extLst>
        </xdr:cNvPr>
        <xdr:cNvSpPr/>
      </xdr:nvSpPr>
      <xdr:spPr>
        <a:xfrm>
          <a:off x="3746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138249</xdr:rowOff>
    </xdr:from>
    <xdr:to>
      <xdr:col>24</xdr:col>
      <xdr:colOff>63500</xdr:colOff>
      <xdr:row>41</xdr:row>
      <xdr:rowOff>89263</xdr:rowOff>
    </xdr:to>
    <xdr:cxnSp macro="">
      <xdr:nvCxnSpPr>
        <xdr:cNvPr id="77" name="直線コネクタ 76">
          <a:extLst>
            <a:ext uri="{FF2B5EF4-FFF2-40B4-BE49-F238E27FC236}">
              <a16:creationId xmlns:a16="http://schemas.microsoft.com/office/drawing/2014/main" id="{2A2F6BB8-30C9-42C3-8E00-317A8A9810AA}"/>
            </a:ext>
          </a:extLst>
        </xdr:cNvPr>
        <xdr:cNvCxnSpPr/>
      </xdr:nvCxnSpPr>
      <xdr:spPr>
        <a:xfrm flipV="1">
          <a:off x="3797300" y="6996249"/>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22134</xdr:rowOff>
    </xdr:from>
    <xdr:to>
      <xdr:col>15</xdr:col>
      <xdr:colOff>101600</xdr:colOff>
      <xdr:row>41</xdr:row>
      <xdr:rowOff>123734</xdr:rowOff>
    </xdr:to>
    <xdr:sp macro="" textlink="">
      <xdr:nvSpPr>
        <xdr:cNvPr id="78" name="楕円 77">
          <a:extLst>
            <a:ext uri="{FF2B5EF4-FFF2-40B4-BE49-F238E27FC236}">
              <a16:creationId xmlns:a16="http://schemas.microsoft.com/office/drawing/2014/main" id="{D2E386FB-DC51-4FDE-9702-1E0DDD294F9E}"/>
            </a:ext>
          </a:extLst>
        </xdr:cNvPr>
        <xdr:cNvSpPr/>
      </xdr:nvSpPr>
      <xdr:spPr>
        <a:xfrm>
          <a:off x="2857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72934</xdr:rowOff>
    </xdr:from>
    <xdr:to>
      <xdr:col>19</xdr:col>
      <xdr:colOff>177800</xdr:colOff>
      <xdr:row>41</xdr:row>
      <xdr:rowOff>89263</xdr:rowOff>
    </xdr:to>
    <xdr:cxnSp macro="">
      <xdr:nvCxnSpPr>
        <xdr:cNvPr id="79" name="直線コネクタ 78">
          <a:extLst>
            <a:ext uri="{FF2B5EF4-FFF2-40B4-BE49-F238E27FC236}">
              <a16:creationId xmlns:a16="http://schemas.microsoft.com/office/drawing/2014/main" id="{B6378686-8E4F-49F4-9EE2-A74BE3C6196F}"/>
            </a:ext>
          </a:extLst>
        </xdr:cNvPr>
        <xdr:cNvCxnSpPr/>
      </xdr:nvCxnSpPr>
      <xdr:spPr>
        <a:xfrm>
          <a:off x="2908300" y="71023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20501</xdr:rowOff>
    </xdr:from>
    <xdr:to>
      <xdr:col>10</xdr:col>
      <xdr:colOff>165100</xdr:colOff>
      <xdr:row>41</xdr:row>
      <xdr:rowOff>122101</xdr:rowOff>
    </xdr:to>
    <xdr:sp macro="" textlink="">
      <xdr:nvSpPr>
        <xdr:cNvPr id="80" name="楕円 79">
          <a:extLst>
            <a:ext uri="{FF2B5EF4-FFF2-40B4-BE49-F238E27FC236}">
              <a16:creationId xmlns:a16="http://schemas.microsoft.com/office/drawing/2014/main" id="{39D21535-B488-42D8-A500-422A25B528CD}"/>
            </a:ext>
          </a:extLst>
        </xdr:cNvPr>
        <xdr:cNvSpPr/>
      </xdr:nvSpPr>
      <xdr:spPr>
        <a:xfrm>
          <a:off x="1968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71301</xdr:rowOff>
    </xdr:from>
    <xdr:to>
      <xdr:col>15</xdr:col>
      <xdr:colOff>50800</xdr:colOff>
      <xdr:row>41</xdr:row>
      <xdr:rowOff>72934</xdr:rowOff>
    </xdr:to>
    <xdr:cxnSp macro="">
      <xdr:nvCxnSpPr>
        <xdr:cNvPr id="81" name="直線コネクタ 80">
          <a:extLst>
            <a:ext uri="{FF2B5EF4-FFF2-40B4-BE49-F238E27FC236}">
              <a16:creationId xmlns:a16="http://schemas.microsoft.com/office/drawing/2014/main" id="{7C427BB6-C794-4C36-AD90-A28308F3AE37}"/>
            </a:ext>
          </a:extLst>
        </xdr:cNvPr>
        <xdr:cNvCxnSpPr/>
      </xdr:nvCxnSpPr>
      <xdr:spPr>
        <a:xfrm>
          <a:off x="2019300" y="71007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28666</xdr:rowOff>
    </xdr:from>
    <xdr:to>
      <xdr:col>6</xdr:col>
      <xdr:colOff>38100</xdr:colOff>
      <xdr:row>41</xdr:row>
      <xdr:rowOff>130266</xdr:rowOff>
    </xdr:to>
    <xdr:sp macro="" textlink="">
      <xdr:nvSpPr>
        <xdr:cNvPr id="82" name="楕円 81">
          <a:extLst>
            <a:ext uri="{FF2B5EF4-FFF2-40B4-BE49-F238E27FC236}">
              <a16:creationId xmlns:a16="http://schemas.microsoft.com/office/drawing/2014/main" id="{4BD7875D-EA06-48F1-9734-0E1EFFBA2F76}"/>
            </a:ext>
          </a:extLst>
        </xdr:cNvPr>
        <xdr:cNvSpPr/>
      </xdr:nvSpPr>
      <xdr:spPr>
        <a:xfrm>
          <a:off x="10795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71301</xdr:rowOff>
    </xdr:from>
    <xdr:to>
      <xdr:col>10</xdr:col>
      <xdr:colOff>114300</xdr:colOff>
      <xdr:row>41</xdr:row>
      <xdr:rowOff>79466</xdr:rowOff>
    </xdr:to>
    <xdr:cxnSp macro="">
      <xdr:nvCxnSpPr>
        <xdr:cNvPr id="83" name="直線コネクタ 82">
          <a:extLst>
            <a:ext uri="{FF2B5EF4-FFF2-40B4-BE49-F238E27FC236}">
              <a16:creationId xmlns:a16="http://schemas.microsoft.com/office/drawing/2014/main" id="{913DF31E-B585-45EE-90B8-51B8171A6CAB}"/>
            </a:ext>
          </a:extLst>
        </xdr:cNvPr>
        <xdr:cNvCxnSpPr/>
      </xdr:nvCxnSpPr>
      <xdr:spPr>
        <a:xfrm flipV="1">
          <a:off x="1130300" y="71007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105971</xdr:rowOff>
    </xdr:from>
    <xdr:ext cx="405111" cy="259045"/>
    <xdr:sp macro="" textlink="">
      <xdr:nvSpPr>
        <xdr:cNvPr id="84" name="n_1aveValue【道路】&#10;有形固定資産減価償却率">
          <a:extLst>
            <a:ext uri="{FF2B5EF4-FFF2-40B4-BE49-F238E27FC236}">
              <a16:creationId xmlns:a16="http://schemas.microsoft.com/office/drawing/2014/main" id="{913AA0EB-A8F2-4CB5-867C-61DA8FE373EC}"/>
            </a:ext>
          </a:extLst>
        </xdr:cNvPr>
        <xdr:cNvSpPr txBox="1"/>
      </xdr:nvSpPr>
      <xdr:spPr>
        <a:xfrm>
          <a:off x="3582044" y="64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81478</xdr:rowOff>
    </xdr:from>
    <xdr:ext cx="405111" cy="259045"/>
    <xdr:sp macro="" textlink="">
      <xdr:nvSpPr>
        <xdr:cNvPr id="85" name="n_2aveValue【道路】&#10;有形固定資産減価償却率">
          <a:extLst>
            <a:ext uri="{FF2B5EF4-FFF2-40B4-BE49-F238E27FC236}">
              <a16:creationId xmlns:a16="http://schemas.microsoft.com/office/drawing/2014/main" id="{5DF82F80-D1A3-4EA3-8FCE-0D9A4C643772}"/>
            </a:ext>
          </a:extLst>
        </xdr:cNvPr>
        <xdr:cNvSpPr txBox="1"/>
      </xdr:nvSpPr>
      <xdr:spPr>
        <a:xfrm>
          <a:off x="2705744" y="642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61884</xdr:rowOff>
    </xdr:from>
    <xdr:ext cx="405111" cy="259045"/>
    <xdr:sp macro="" textlink="">
      <xdr:nvSpPr>
        <xdr:cNvPr id="86" name="n_3aveValue【道路】&#10;有形固定資産減価償却率">
          <a:extLst>
            <a:ext uri="{FF2B5EF4-FFF2-40B4-BE49-F238E27FC236}">
              <a16:creationId xmlns:a16="http://schemas.microsoft.com/office/drawing/2014/main" id="{A74F766F-AF85-4A33-8F70-E66D425A1B0B}"/>
            </a:ext>
          </a:extLst>
        </xdr:cNvPr>
        <xdr:cNvSpPr txBox="1"/>
      </xdr:nvSpPr>
      <xdr:spPr>
        <a:xfrm>
          <a:off x="1816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3101</xdr:rowOff>
    </xdr:from>
    <xdr:ext cx="405111" cy="259045"/>
    <xdr:sp macro="" textlink="">
      <xdr:nvSpPr>
        <xdr:cNvPr id="87" name="n_4aveValue【道路】&#10;有形固定資産減価償却率">
          <a:extLst>
            <a:ext uri="{FF2B5EF4-FFF2-40B4-BE49-F238E27FC236}">
              <a16:creationId xmlns:a16="http://schemas.microsoft.com/office/drawing/2014/main" id="{AA537C0C-AE57-49B2-8DB5-04312F8F0721}"/>
            </a:ext>
          </a:extLst>
        </xdr:cNvPr>
        <xdr:cNvSpPr txBox="1"/>
      </xdr:nvSpPr>
      <xdr:spPr>
        <a:xfrm>
          <a:off x="927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131190</xdr:rowOff>
    </xdr:from>
    <xdr:ext cx="405111" cy="259045"/>
    <xdr:sp macro="" textlink="">
      <xdr:nvSpPr>
        <xdr:cNvPr id="88" name="n_1mainValue【道路】&#10;有形固定資産減価償却率">
          <a:extLst>
            <a:ext uri="{FF2B5EF4-FFF2-40B4-BE49-F238E27FC236}">
              <a16:creationId xmlns:a16="http://schemas.microsoft.com/office/drawing/2014/main" id="{304DD0F8-21D7-4BC2-95F9-DF5F1D358599}"/>
            </a:ext>
          </a:extLst>
        </xdr:cNvPr>
        <xdr:cNvSpPr txBox="1"/>
      </xdr:nvSpPr>
      <xdr:spPr>
        <a:xfrm>
          <a:off x="3582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114861</xdr:rowOff>
    </xdr:from>
    <xdr:ext cx="405111" cy="259045"/>
    <xdr:sp macro="" textlink="">
      <xdr:nvSpPr>
        <xdr:cNvPr id="89" name="n_2mainValue【道路】&#10;有形固定資産減価償却率">
          <a:extLst>
            <a:ext uri="{FF2B5EF4-FFF2-40B4-BE49-F238E27FC236}">
              <a16:creationId xmlns:a16="http://schemas.microsoft.com/office/drawing/2014/main" id="{64D8571B-5FC0-42A7-A98C-3567A19AC369}"/>
            </a:ext>
          </a:extLst>
        </xdr:cNvPr>
        <xdr:cNvSpPr txBox="1"/>
      </xdr:nvSpPr>
      <xdr:spPr>
        <a:xfrm>
          <a:off x="27057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113228</xdr:rowOff>
    </xdr:from>
    <xdr:ext cx="405111" cy="259045"/>
    <xdr:sp macro="" textlink="">
      <xdr:nvSpPr>
        <xdr:cNvPr id="90" name="n_3mainValue【道路】&#10;有形固定資産減価償却率">
          <a:extLst>
            <a:ext uri="{FF2B5EF4-FFF2-40B4-BE49-F238E27FC236}">
              <a16:creationId xmlns:a16="http://schemas.microsoft.com/office/drawing/2014/main" id="{55EC7D07-DD11-483D-8894-C7B85B299D7C}"/>
            </a:ext>
          </a:extLst>
        </xdr:cNvPr>
        <xdr:cNvSpPr txBox="1"/>
      </xdr:nvSpPr>
      <xdr:spPr>
        <a:xfrm>
          <a:off x="1816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121393</xdr:rowOff>
    </xdr:from>
    <xdr:ext cx="405111" cy="259045"/>
    <xdr:sp macro="" textlink="">
      <xdr:nvSpPr>
        <xdr:cNvPr id="91" name="n_4mainValue【道路】&#10;有形固定資産減価償却率">
          <a:extLst>
            <a:ext uri="{FF2B5EF4-FFF2-40B4-BE49-F238E27FC236}">
              <a16:creationId xmlns:a16="http://schemas.microsoft.com/office/drawing/2014/main" id="{8FE9DFBB-C0B9-4B40-BE0E-E310BEE66C46}"/>
            </a:ext>
          </a:extLst>
        </xdr:cNvPr>
        <xdr:cNvSpPr txBox="1"/>
      </xdr:nvSpPr>
      <xdr:spPr>
        <a:xfrm>
          <a:off x="927744" y="715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7838DCF-74C7-44CD-8E60-0D84F6160D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8F6A965-711C-4A8D-8FEA-EE15A25DD0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CA92077-0567-47DE-8C4E-4D5E05B68CA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368C17A-69F9-4ABD-AF83-623459AFD1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B6E5A61-36D4-4C9C-99FB-1D82B3609E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F1AB8A3-4B7F-4BED-BF3D-E3EFD979FE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4A0FB4F-5F2E-41F1-ABDA-A95823203A1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F385B9D-BB9F-45DF-A72D-E4C940EB6B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73EA7BF-B59B-4530-9D6E-9271B5AAD5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B23067-23BC-45F5-B766-2AF41A6478B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89391A87-EE6D-45B1-86D6-14E19AE33F2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C413DBDA-238E-4651-964A-40DBDE68B6E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5DFF424-C060-4125-85FF-069878D57CB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184EE04E-497A-48A9-BD25-C5B021AB430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EFDEAD9-3333-4CAC-AA26-A60362DB4F8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CC1BBEF1-C741-4DC2-ACB6-416D6DE271F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3680F6D-216A-4ACE-8B02-64ED4785173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3ACA0F08-A141-47A3-9D26-92AC12D5BE8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8A17FD4B-DD30-4538-9EC6-890AC06F663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EE340507-C004-42D7-BFC5-ABD2B344173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2CD5CC03-C6FE-4A7D-8375-A18893BA3F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3C62F465-9F0B-4901-9E52-14CBF3B7D007}"/>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4121E532-9C9B-4B39-AFF2-8921CE58E752}"/>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7A789AF-E971-4B12-A32F-BB741A2C99E9}"/>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F6EAA10B-B160-4DA8-8DBE-AAF4DA639578}"/>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4035FFF5-1CE2-4586-B734-12931492AFC9}"/>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F13C66A2-4D2E-4F0B-964B-1CD97720D1BD}"/>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CEF6C99-5BF9-4B46-9F24-1AE2BB01AD6F}"/>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129440</xdr:rowOff>
    </xdr:from>
    <xdr:to>
      <xdr:col>50</xdr:col>
      <xdr:colOff>165100</xdr:colOff>
      <xdr:row>41</xdr:row>
      <xdr:rowOff>59590</xdr:rowOff>
    </xdr:to>
    <xdr:sp macro="" textlink="">
      <xdr:nvSpPr>
        <xdr:cNvPr id="120" name="フローチャート: 判断 119">
          <a:extLst>
            <a:ext uri="{FF2B5EF4-FFF2-40B4-BE49-F238E27FC236}">
              <a16:creationId xmlns:a16="http://schemas.microsoft.com/office/drawing/2014/main" id="{665F5CD9-4D46-4B59-A061-01BFD5D5160C}"/>
            </a:ext>
          </a:extLst>
        </xdr:cNvPr>
        <xdr:cNvSpPr/>
      </xdr:nvSpPr>
      <xdr:spPr>
        <a:xfrm>
          <a:off x="9588500" y="69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131148</xdr:rowOff>
    </xdr:from>
    <xdr:to>
      <xdr:col>46</xdr:col>
      <xdr:colOff>38100</xdr:colOff>
      <xdr:row>41</xdr:row>
      <xdr:rowOff>61298</xdr:rowOff>
    </xdr:to>
    <xdr:sp macro="" textlink="">
      <xdr:nvSpPr>
        <xdr:cNvPr id="121" name="フローチャート: 判断 120">
          <a:extLst>
            <a:ext uri="{FF2B5EF4-FFF2-40B4-BE49-F238E27FC236}">
              <a16:creationId xmlns:a16="http://schemas.microsoft.com/office/drawing/2014/main" id="{32241D21-957B-4308-A143-ADC2F5A8FD43}"/>
            </a:ext>
          </a:extLst>
        </xdr:cNvPr>
        <xdr:cNvSpPr/>
      </xdr:nvSpPr>
      <xdr:spPr>
        <a:xfrm>
          <a:off x="8699500" y="698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133210</xdr:rowOff>
    </xdr:from>
    <xdr:to>
      <xdr:col>41</xdr:col>
      <xdr:colOff>101600</xdr:colOff>
      <xdr:row>41</xdr:row>
      <xdr:rowOff>63360</xdr:rowOff>
    </xdr:to>
    <xdr:sp macro="" textlink="">
      <xdr:nvSpPr>
        <xdr:cNvPr id="122" name="フローチャート: 判断 121">
          <a:extLst>
            <a:ext uri="{FF2B5EF4-FFF2-40B4-BE49-F238E27FC236}">
              <a16:creationId xmlns:a16="http://schemas.microsoft.com/office/drawing/2014/main" id="{24E84DC1-1A51-42DD-8CB8-C19FBBBF1608}"/>
            </a:ext>
          </a:extLst>
        </xdr:cNvPr>
        <xdr:cNvSpPr/>
      </xdr:nvSpPr>
      <xdr:spPr>
        <a:xfrm>
          <a:off x="7810500" y="69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131761</xdr:rowOff>
    </xdr:from>
    <xdr:to>
      <xdr:col>36</xdr:col>
      <xdr:colOff>165100</xdr:colOff>
      <xdr:row>41</xdr:row>
      <xdr:rowOff>61911</xdr:rowOff>
    </xdr:to>
    <xdr:sp macro="" textlink="">
      <xdr:nvSpPr>
        <xdr:cNvPr id="123" name="フローチャート: 判断 122">
          <a:extLst>
            <a:ext uri="{FF2B5EF4-FFF2-40B4-BE49-F238E27FC236}">
              <a16:creationId xmlns:a16="http://schemas.microsoft.com/office/drawing/2014/main" id="{526E8B4F-4DDE-4ADF-9D6E-20101F47AC3C}"/>
            </a:ext>
          </a:extLst>
        </xdr:cNvPr>
        <xdr:cNvSpPr/>
      </xdr:nvSpPr>
      <xdr:spPr>
        <a:xfrm>
          <a:off x="6921500" y="69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CA8E451-DFF8-4CBF-8640-33C9C0BDEC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58B556-B9DD-4FB3-8860-2F4E22DB97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C5B8BD-0D35-4DD1-AA02-E4C9CCD57FB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756AD9-024B-4DFD-AF92-EE3ECF583C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0195837-1774-47E8-BC6E-B5B2CE37BE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103991</xdr:rowOff>
    </xdr:from>
    <xdr:to>
      <xdr:col>55</xdr:col>
      <xdr:colOff>50800</xdr:colOff>
      <xdr:row>41</xdr:row>
      <xdr:rowOff>34141</xdr:rowOff>
    </xdr:to>
    <xdr:sp macro="" textlink="">
      <xdr:nvSpPr>
        <xdr:cNvPr id="129" name="楕円 128">
          <a:extLst>
            <a:ext uri="{FF2B5EF4-FFF2-40B4-BE49-F238E27FC236}">
              <a16:creationId xmlns:a16="http://schemas.microsoft.com/office/drawing/2014/main" id="{6B5D41CA-1EEB-49B0-97AD-423CB5319390}"/>
            </a:ext>
          </a:extLst>
        </xdr:cNvPr>
        <xdr:cNvSpPr/>
      </xdr:nvSpPr>
      <xdr:spPr>
        <a:xfrm>
          <a:off x="10426700" y="69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126868</xdr:rowOff>
    </xdr:from>
    <xdr:ext cx="534377" cy="259045"/>
    <xdr:sp macro="" textlink="">
      <xdr:nvSpPr>
        <xdr:cNvPr id="130" name="【道路】&#10;一人当たり延長該当値テキスト">
          <a:extLst>
            <a:ext uri="{FF2B5EF4-FFF2-40B4-BE49-F238E27FC236}">
              <a16:creationId xmlns:a16="http://schemas.microsoft.com/office/drawing/2014/main" id="{380A33EF-E2E7-4D7E-A8C8-A7BFA7BCE4C5}"/>
            </a:ext>
          </a:extLst>
        </xdr:cNvPr>
        <xdr:cNvSpPr txBox="1"/>
      </xdr:nvSpPr>
      <xdr:spPr>
        <a:xfrm>
          <a:off x="10515600" y="681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107886</xdr:rowOff>
    </xdr:from>
    <xdr:to>
      <xdr:col>50</xdr:col>
      <xdr:colOff>165100</xdr:colOff>
      <xdr:row>41</xdr:row>
      <xdr:rowOff>38036</xdr:rowOff>
    </xdr:to>
    <xdr:sp macro="" textlink="">
      <xdr:nvSpPr>
        <xdr:cNvPr id="131" name="楕円 130">
          <a:extLst>
            <a:ext uri="{FF2B5EF4-FFF2-40B4-BE49-F238E27FC236}">
              <a16:creationId xmlns:a16="http://schemas.microsoft.com/office/drawing/2014/main" id="{5645A107-8DE0-4E3F-9E47-EA99B1AB862C}"/>
            </a:ext>
          </a:extLst>
        </xdr:cNvPr>
        <xdr:cNvSpPr/>
      </xdr:nvSpPr>
      <xdr:spPr>
        <a:xfrm>
          <a:off x="9588500" y="69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154791</xdr:rowOff>
    </xdr:from>
    <xdr:to>
      <xdr:col>55</xdr:col>
      <xdr:colOff>0</xdr:colOff>
      <xdr:row>40</xdr:row>
      <xdr:rowOff>158686</xdr:rowOff>
    </xdr:to>
    <xdr:cxnSp macro="">
      <xdr:nvCxnSpPr>
        <xdr:cNvPr id="132" name="直線コネクタ 131">
          <a:extLst>
            <a:ext uri="{FF2B5EF4-FFF2-40B4-BE49-F238E27FC236}">
              <a16:creationId xmlns:a16="http://schemas.microsoft.com/office/drawing/2014/main" id="{629892A8-E110-4BB6-BC87-4F595475A03C}"/>
            </a:ext>
          </a:extLst>
        </xdr:cNvPr>
        <xdr:cNvCxnSpPr/>
      </xdr:nvCxnSpPr>
      <xdr:spPr>
        <a:xfrm flipV="1">
          <a:off x="9639300" y="7012791"/>
          <a:ext cx="838200" cy="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113249</xdr:rowOff>
    </xdr:from>
    <xdr:to>
      <xdr:col>46</xdr:col>
      <xdr:colOff>38100</xdr:colOff>
      <xdr:row>41</xdr:row>
      <xdr:rowOff>43399</xdr:rowOff>
    </xdr:to>
    <xdr:sp macro="" textlink="">
      <xdr:nvSpPr>
        <xdr:cNvPr id="133" name="楕円 132">
          <a:extLst>
            <a:ext uri="{FF2B5EF4-FFF2-40B4-BE49-F238E27FC236}">
              <a16:creationId xmlns:a16="http://schemas.microsoft.com/office/drawing/2014/main" id="{26C8F2B0-B798-4F4D-92B5-E005AD491804}"/>
            </a:ext>
          </a:extLst>
        </xdr:cNvPr>
        <xdr:cNvSpPr/>
      </xdr:nvSpPr>
      <xdr:spPr>
        <a:xfrm>
          <a:off x="8699500" y="69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158686</xdr:rowOff>
    </xdr:from>
    <xdr:to>
      <xdr:col>50</xdr:col>
      <xdr:colOff>114300</xdr:colOff>
      <xdr:row>40</xdr:row>
      <xdr:rowOff>164049</xdr:rowOff>
    </xdr:to>
    <xdr:cxnSp macro="">
      <xdr:nvCxnSpPr>
        <xdr:cNvPr id="134" name="直線コネクタ 133">
          <a:extLst>
            <a:ext uri="{FF2B5EF4-FFF2-40B4-BE49-F238E27FC236}">
              <a16:creationId xmlns:a16="http://schemas.microsoft.com/office/drawing/2014/main" id="{1B2FFACA-E819-4852-975F-8B66B1BF4181}"/>
            </a:ext>
          </a:extLst>
        </xdr:cNvPr>
        <xdr:cNvCxnSpPr/>
      </xdr:nvCxnSpPr>
      <xdr:spPr>
        <a:xfrm flipV="1">
          <a:off x="8750300" y="7016686"/>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118472</xdr:rowOff>
    </xdr:from>
    <xdr:to>
      <xdr:col>41</xdr:col>
      <xdr:colOff>101600</xdr:colOff>
      <xdr:row>41</xdr:row>
      <xdr:rowOff>48622</xdr:rowOff>
    </xdr:to>
    <xdr:sp macro="" textlink="">
      <xdr:nvSpPr>
        <xdr:cNvPr id="135" name="楕円 134">
          <a:extLst>
            <a:ext uri="{FF2B5EF4-FFF2-40B4-BE49-F238E27FC236}">
              <a16:creationId xmlns:a16="http://schemas.microsoft.com/office/drawing/2014/main" id="{4A1EF3BE-8138-4776-9D21-D26317CF3D61}"/>
            </a:ext>
          </a:extLst>
        </xdr:cNvPr>
        <xdr:cNvSpPr/>
      </xdr:nvSpPr>
      <xdr:spPr>
        <a:xfrm>
          <a:off x="7810500" y="69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164049</xdr:rowOff>
    </xdr:from>
    <xdr:to>
      <xdr:col>45</xdr:col>
      <xdr:colOff>177800</xdr:colOff>
      <xdr:row>40</xdr:row>
      <xdr:rowOff>169272</xdr:rowOff>
    </xdr:to>
    <xdr:cxnSp macro="">
      <xdr:nvCxnSpPr>
        <xdr:cNvPr id="136" name="直線コネクタ 135">
          <a:extLst>
            <a:ext uri="{FF2B5EF4-FFF2-40B4-BE49-F238E27FC236}">
              <a16:creationId xmlns:a16="http://schemas.microsoft.com/office/drawing/2014/main" id="{1C8E1CDC-396A-4304-830E-B103AE6D5877}"/>
            </a:ext>
          </a:extLst>
        </xdr:cNvPr>
        <xdr:cNvCxnSpPr/>
      </xdr:nvCxnSpPr>
      <xdr:spPr>
        <a:xfrm flipV="1">
          <a:off x="7861300" y="7022049"/>
          <a:ext cx="889000" cy="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122281</xdr:rowOff>
    </xdr:from>
    <xdr:to>
      <xdr:col>36</xdr:col>
      <xdr:colOff>165100</xdr:colOff>
      <xdr:row>41</xdr:row>
      <xdr:rowOff>52431</xdr:rowOff>
    </xdr:to>
    <xdr:sp macro="" textlink="">
      <xdr:nvSpPr>
        <xdr:cNvPr id="137" name="楕円 136">
          <a:extLst>
            <a:ext uri="{FF2B5EF4-FFF2-40B4-BE49-F238E27FC236}">
              <a16:creationId xmlns:a16="http://schemas.microsoft.com/office/drawing/2014/main" id="{1B4E3991-7AA6-452F-989E-FA6CFE526C4F}"/>
            </a:ext>
          </a:extLst>
        </xdr:cNvPr>
        <xdr:cNvSpPr/>
      </xdr:nvSpPr>
      <xdr:spPr>
        <a:xfrm>
          <a:off x="6921500" y="69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169272</xdr:rowOff>
    </xdr:from>
    <xdr:to>
      <xdr:col>41</xdr:col>
      <xdr:colOff>50800</xdr:colOff>
      <xdr:row>41</xdr:row>
      <xdr:rowOff>1631</xdr:rowOff>
    </xdr:to>
    <xdr:cxnSp macro="">
      <xdr:nvCxnSpPr>
        <xdr:cNvPr id="138" name="直線コネクタ 137">
          <a:extLst>
            <a:ext uri="{FF2B5EF4-FFF2-40B4-BE49-F238E27FC236}">
              <a16:creationId xmlns:a16="http://schemas.microsoft.com/office/drawing/2014/main" id="{B8BD782E-01A6-405F-9ADA-74459810037C}"/>
            </a:ext>
          </a:extLst>
        </xdr:cNvPr>
        <xdr:cNvCxnSpPr/>
      </xdr:nvCxnSpPr>
      <xdr:spPr>
        <a:xfrm flipV="1">
          <a:off x="6972300" y="7027272"/>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50717</xdr:rowOff>
    </xdr:from>
    <xdr:ext cx="534377" cy="259045"/>
    <xdr:sp macro="" textlink="">
      <xdr:nvSpPr>
        <xdr:cNvPr id="139" name="n_1aveValue【道路】&#10;一人当たり延長">
          <a:extLst>
            <a:ext uri="{FF2B5EF4-FFF2-40B4-BE49-F238E27FC236}">
              <a16:creationId xmlns:a16="http://schemas.microsoft.com/office/drawing/2014/main" id="{E2B07938-0E3D-4104-9F89-583DD4898674}"/>
            </a:ext>
          </a:extLst>
        </xdr:cNvPr>
        <xdr:cNvSpPr txBox="1"/>
      </xdr:nvSpPr>
      <xdr:spPr>
        <a:xfrm>
          <a:off x="9359411" y="708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52425</xdr:rowOff>
    </xdr:from>
    <xdr:ext cx="534377" cy="259045"/>
    <xdr:sp macro="" textlink="">
      <xdr:nvSpPr>
        <xdr:cNvPr id="140" name="n_2aveValue【道路】&#10;一人当たり延長">
          <a:extLst>
            <a:ext uri="{FF2B5EF4-FFF2-40B4-BE49-F238E27FC236}">
              <a16:creationId xmlns:a16="http://schemas.microsoft.com/office/drawing/2014/main" id="{941B0A9C-A9CB-4961-ABA7-C19D89525D9B}"/>
            </a:ext>
          </a:extLst>
        </xdr:cNvPr>
        <xdr:cNvSpPr txBox="1"/>
      </xdr:nvSpPr>
      <xdr:spPr>
        <a:xfrm>
          <a:off x="8483111" y="708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54487</xdr:rowOff>
    </xdr:from>
    <xdr:ext cx="534377" cy="259045"/>
    <xdr:sp macro="" textlink="">
      <xdr:nvSpPr>
        <xdr:cNvPr id="141" name="n_3aveValue【道路】&#10;一人当たり延長">
          <a:extLst>
            <a:ext uri="{FF2B5EF4-FFF2-40B4-BE49-F238E27FC236}">
              <a16:creationId xmlns:a16="http://schemas.microsoft.com/office/drawing/2014/main" id="{340DB23A-20AC-44EC-93C4-99760A0131B5}"/>
            </a:ext>
          </a:extLst>
        </xdr:cNvPr>
        <xdr:cNvSpPr txBox="1"/>
      </xdr:nvSpPr>
      <xdr:spPr>
        <a:xfrm>
          <a:off x="7594111" y="70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53038</xdr:rowOff>
    </xdr:from>
    <xdr:ext cx="534377" cy="259045"/>
    <xdr:sp macro="" textlink="">
      <xdr:nvSpPr>
        <xdr:cNvPr id="142" name="n_4aveValue【道路】&#10;一人当たり延長">
          <a:extLst>
            <a:ext uri="{FF2B5EF4-FFF2-40B4-BE49-F238E27FC236}">
              <a16:creationId xmlns:a16="http://schemas.microsoft.com/office/drawing/2014/main" id="{727F6C23-7A78-46AB-BC71-78E0B277E8E2}"/>
            </a:ext>
          </a:extLst>
        </xdr:cNvPr>
        <xdr:cNvSpPr txBox="1"/>
      </xdr:nvSpPr>
      <xdr:spPr>
        <a:xfrm>
          <a:off x="6705111" y="70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54563</xdr:rowOff>
    </xdr:from>
    <xdr:ext cx="534377" cy="259045"/>
    <xdr:sp macro="" textlink="">
      <xdr:nvSpPr>
        <xdr:cNvPr id="143" name="n_1mainValue【道路】&#10;一人当たり延長">
          <a:extLst>
            <a:ext uri="{FF2B5EF4-FFF2-40B4-BE49-F238E27FC236}">
              <a16:creationId xmlns:a16="http://schemas.microsoft.com/office/drawing/2014/main" id="{53812535-FC98-4C77-A630-B4E447F879EA}"/>
            </a:ext>
          </a:extLst>
        </xdr:cNvPr>
        <xdr:cNvSpPr txBox="1"/>
      </xdr:nvSpPr>
      <xdr:spPr>
        <a:xfrm>
          <a:off x="9359411" y="67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59926</xdr:rowOff>
    </xdr:from>
    <xdr:ext cx="534377" cy="259045"/>
    <xdr:sp macro="" textlink="">
      <xdr:nvSpPr>
        <xdr:cNvPr id="144" name="n_2mainValue【道路】&#10;一人当たり延長">
          <a:extLst>
            <a:ext uri="{FF2B5EF4-FFF2-40B4-BE49-F238E27FC236}">
              <a16:creationId xmlns:a16="http://schemas.microsoft.com/office/drawing/2014/main" id="{2A121494-D358-4DF1-82BF-0AAE920A14AF}"/>
            </a:ext>
          </a:extLst>
        </xdr:cNvPr>
        <xdr:cNvSpPr txBox="1"/>
      </xdr:nvSpPr>
      <xdr:spPr>
        <a:xfrm>
          <a:off x="8483111" y="67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65149</xdr:rowOff>
    </xdr:from>
    <xdr:ext cx="534377" cy="259045"/>
    <xdr:sp macro="" textlink="">
      <xdr:nvSpPr>
        <xdr:cNvPr id="145" name="n_3mainValue【道路】&#10;一人当たり延長">
          <a:extLst>
            <a:ext uri="{FF2B5EF4-FFF2-40B4-BE49-F238E27FC236}">
              <a16:creationId xmlns:a16="http://schemas.microsoft.com/office/drawing/2014/main" id="{F1161D06-950F-46D2-900B-238126E0904F}"/>
            </a:ext>
          </a:extLst>
        </xdr:cNvPr>
        <xdr:cNvSpPr txBox="1"/>
      </xdr:nvSpPr>
      <xdr:spPr>
        <a:xfrm>
          <a:off x="7594111" y="67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68958</xdr:rowOff>
    </xdr:from>
    <xdr:ext cx="534377" cy="259045"/>
    <xdr:sp macro="" textlink="">
      <xdr:nvSpPr>
        <xdr:cNvPr id="146" name="n_4mainValue【道路】&#10;一人当たり延長">
          <a:extLst>
            <a:ext uri="{FF2B5EF4-FFF2-40B4-BE49-F238E27FC236}">
              <a16:creationId xmlns:a16="http://schemas.microsoft.com/office/drawing/2014/main" id="{CB22142A-66BF-48A6-8522-A90A8E91628A}"/>
            </a:ext>
          </a:extLst>
        </xdr:cNvPr>
        <xdr:cNvSpPr txBox="1"/>
      </xdr:nvSpPr>
      <xdr:spPr>
        <a:xfrm>
          <a:off x="6705111" y="67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42CA3F2-5D54-4730-8287-63F3CC00F2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0368072-8F71-4FCA-9030-23ADF8BA5B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7A49215-5BAC-4641-A552-F56431464A9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30A23C9-0A7B-420A-8DC9-800A0382E4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B1D5737-9169-4549-8CDB-FED91836810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5B32330-B7C6-43B8-B3B6-AE9BD783AC9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935EDF1-9FF9-4CF9-95BD-5585746B3D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6D8EA6B-6E5F-4407-9C81-C481D3FD12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B9A036D-A90B-442B-9E41-E276B0DA312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6764908-5EAB-4C2F-9C4F-F62C6F06435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4E91236-6CEE-46D6-BEB5-736C45FFAB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DBAF4A9F-1FF4-47D3-8B08-0CED6DF6DD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BEE675F8-94A2-494C-BC92-80E3648361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6798985-E6C2-43C5-8C51-AB5241BCA51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2A5B9D56-6954-4623-93F6-92CE2E49AD6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98AB649-C397-4A45-B4FB-790FA32761B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C51ACC3-656C-43C2-8363-93AC40BA9E1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FCC202CC-FC9F-4DDF-9590-270EE085592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98562081-A8F7-46B5-8C84-0DE8EA1C238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AA53A8A7-FB07-41D1-94CC-50980C61460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C3D92C3-4A18-472E-8159-37AD6386452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E60BF89-E556-44FE-B219-0571622AD80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77A030CC-3F32-4DBF-8DE2-DCB1177745A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CAA0023-571D-477B-B1A1-CBC98B70F9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2422080-6EAA-49CF-8BD2-EA62059728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A682BE4E-2592-462C-9A6A-860522465EF9}"/>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8D65D208-63FF-44F6-97B2-227B7B474003}"/>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30E17191-473E-4A55-8762-E60AB95C27A6}"/>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A45431C2-9F98-478C-BFCD-472161B14563}"/>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97E9A1D8-64D9-439D-ABD9-37FDCBB1DDF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DCB81DF7-1A74-4C01-B430-75C2D42437FE}"/>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681CD306-8664-4195-897F-F785F64B2087}"/>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9" name="フローチャート: 判断 178">
          <a:extLst>
            <a:ext uri="{FF2B5EF4-FFF2-40B4-BE49-F238E27FC236}">
              <a16:creationId xmlns:a16="http://schemas.microsoft.com/office/drawing/2014/main" id="{DDF4206A-3711-45EE-AF34-272F2E527ED2}"/>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0" name="フローチャート: 判断 179">
          <a:extLst>
            <a:ext uri="{FF2B5EF4-FFF2-40B4-BE49-F238E27FC236}">
              <a16:creationId xmlns:a16="http://schemas.microsoft.com/office/drawing/2014/main" id="{DE2EC960-2E90-4BD6-876C-E84BBEEDF2AF}"/>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a:extLst>
            <a:ext uri="{FF2B5EF4-FFF2-40B4-BE49-F238E27FC236}">
              <a16:creationId xmlns:a16="http://schemas.microsoft.com/office/drawing/2014/main" id="{EFAC7623-6F70-4A10-8FD5-169009F82424}"/>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2" name="フローチャート: 判断 181">
          <a:extLst>
            <a:ext uri="{FF2B5EF4-FFF2-40B4-BE49-F238E27FC236}">
              <a16:creationId xmlns:a16="http://schemas.microsoft.com/office/drawing/2014/main" id="{2BA9D259-2BD5-49FF-A917-FA9FB1683CBE}"/>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714FE8D-6A76-430D-A1E6-18C6BDBEA2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B36D07E-EEA8-4E4E-99B8-1A3E05D297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0F04DEB-B175-45AC-8B04-1536968AF1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B6F1A3-E78F-4F60-A489-F78F16B566C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F6E597F-1183-463E-84C7-4C16567BDF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88" name="楕円 187">
          <a:extLst>
            <a:ext uri="{FF2B5EF4-FFF2-40B4-BE49-F238E27FC236}">
              <a16:creationId xmlns:a16="http://schemas.microsoft.com/office/drawing/2014/main" id="{1EE6E01A-7144-4929-9E9E-423353AC2B04}"/>
            </a:ext>
          </a:extLst>
        </xdr:cNvPr>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CD64370-48A8-4305-962D-A72614811797}"/>
            </a:ext>
          </a:extLst>
        </xdr:cNvPr>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90" name="楕円 189">
          <a:extLst>
            <a:ext uri="{FF2B5EF4-FFF2-40B4-BE49-F238E27FC236}">
              <a16:creationId xmlns:a16="http://schemas.microsoft.com/office/drawing/2014/main" id="{C052C18C-75E8-4A1D-AD3C-D4BE77731FBE}"/>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97972</xdr:rowOff>
    </xdr:to>
    <xdr:cxnSp macro="">
      <xdr:nvCxnSpPr>
        <xdr:cNvPr id="191" name="直線コネクタ 190">
          <a:extLst>
            <a:ext uri="{FF2B5EF4-FFF2-40B4-BE49-F238E27FC236}">
              <a16:creationId xmlns:a16="http://schemas.microsoft.com/office/drawing/2014/main" id="{873195E2-0DFB-48CD-BF46-0279CC063D8D}"/>
            </a:ext>
          </a:extLst>
        </xdr:cNvPr>
        <xdr:cNvCxnSpPr/>
      </xdr:nvCxnSpPr>
      <xdr:spPr>
        <a:xfrm>
          <a:off x="3797300" y="1036374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92" name="楕円 191">
          <a:extLst>
            <a:ext uri="{FF2B5EF4-FFF2-40B4-BE49-F238E27FC236}">
              <a16:creationId xmlns:a16="http://schemas.microsoft.com/office/drawing/2014/main" id="{371DA45A-CD83-4481-A2B9-5509299B6971}"/>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76744</xdr:rowOff>
    </xdr:to>
    <xdr:cxnSp macro="">
      <xdr:nvCxnSpPr>
        <xdr:cNvPr id="193" name="直線コネクタ 192">
          <a:extLst>
            <a:ext uri="{FF2B5EF4-FFF2-40B4-BE49-F238E27FC236}">
              <a16:creationId xmlns:a16="http://schemas.microsoft.com/office/drawing/2014/main" id="{70B209D0-3D4E-4987-BB07-46F8B02F5C5F}"/>
            </a:ext>
          </a:extLst>
        </xdr:cNvPr>
        <xdr:cNvCxnSpPr/>
      </xdr:nvCxnSpPr>
      <xdr:spPr>
        <a:xfrm>
          <a:off x="2908300" y="103376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145143</xdr:rowOff>
    </xdr:from>
    <xdr:to>
      <xdr:col>10</xdr:col>
      <xdr:colOff>165100</xdr:colOff>
      <xdr:row>60</xdr:row>
      <xdr:rowOff>75293</xdr:rowOff>
    </xdr:to>
    <xdr:sp macro="" textlink="">
      <xdr:nvSpPr>
        <xdr:cNvPr id="194" name="楕円 193">
          <a:extLst>
            <a:ext uri="{FF2B5EF4-FFF2-40B4-BE49-F238E27FC236}">
              <a16:creationId xmlns:a16="http://schemas.microsoft.com/office/drawing/2014/main" id="{CDA8CF12-59B7-4814-8B98-AC587AE09A1B}"/>
            </a:ext>
          </a:extLst>
        </xdr:cNvPr>
        <xdr:cNvSpPr/>
      </xdr:nvSpPr>
      <xdr:spPr>
        <a:xfrm>
          <a:off x="1968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24493</xdr:rowOff>
    </xdr:from>
    <xdr:to>
      <xdr:col>15</xdr:col>
      <xdr:colOff>50800</xdr:colOff>
      <xdr:row>60</xdr:row>
      <xdr:rowOff>50619</xdr:rowOff>
    </xdr:to>
    <xdr:cxnSp macro="">
      <xdr:nvCxnSpPr>
        <xdr:cNvPr id="195" name="直線コネクタ 194">
          <a:extLst>
            <a:ext uri="{FF2B5EF4-FFF2-40B4-BE49-F238E27FC236}">
              <a16:creationId xmlns:a16="http://schemas.microsoft.com/office/drawing/2014/main" id="{E0E174DD-46C6-4765-8B26-CC3AD15BC8A1}"/>
            </a:ext>
          </a:extLst>
        </xdr:cNvPr>
        <xdr:cNvCxnSpPr/>
      </xdr:nvCxnSpPr>
      <xdr:spPr>
        <a:xfrm>
          <a:off x="2019300" y="103114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117384</xdr:rowOff>
    </xdr:from>
    <xdr:to>
      <xdr:col>6</xdr:col>
      <xdr:colOff>38100</xdr:colOff>
      <xdr:row>60</xdr:row>
      <xdr:rowOff>47534</xdr:rowOff>
    </xdr:to>
    <xdr:sp macro="" textlink="">
      <xdr:nvSpPr>
        <xdr:cNvPr id="196" name="楕円 195">
          <a:extLst>
            <a:ext uri="{FF2B5EF4-FFF2-40B4-BE49-F238E27FC236}">
              <a16:creationId xmlns:a16="http://schemas.microsoft.com/office/drawing/2014/main" id="{3BE06BF6-08B3-487A-BAB1-99309855BF16}"/>
            </a:ext>
          </a:extLst>
        </xdr:cNvPr>
        <xdr:cNvSpPr/>
      </xdr:nvSpPr>
      <xdr:spPr>
        <a:xfrm>
          <a:off x="1079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168184</xdr:rowOff>
    </xdr:from>
    <xdr:to>
      <xdr:col>10</xdr:col>
      <xdr:colOff>114300</xdr:colOff>
      <xdr:row>60</xdr:row>
      <xdr:rowOff>24493</xdr:rowOff>
    </xdr:to>
    <xdr:cxnSp macro="">
      <xdr:nvCxnSpPr>
        <xdr:cNvPr id="197" name="直線コネクタ 196">
          <a:extLst>
            <a:ext uri="{FF2B5EF4-FFF2-40B4-BE49-F238E27FC236}">
              <a16:creationId xmlns:a16="http://schemas.microsoft.com/office/drawing/2014/main" id="{B130204A-1E5F-4D21-8728-36E3F9E73DA0}"/>
            </a:ext>
          </a:extLst>
        </xdr:cNvPr>
        <xdr:cNvCxnSpPr/>
      </xdr:nvCxnSpPr>
      <xdr:spPr>
        <a:xfrm>
          <a:off x="1130300" y="102837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A17814FE-1100-4F5A-A62A-CCFFFDAEEC7C}"/>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59289C8-08B6-4BE0-8C13-5C448EFD7BEC}"/>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5CCB0E9-43A5-41AA-A1B2-47974BEC127F}"/>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F2BABA2-460A-4132-8186-8ED2A4B32169}"/>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2282757-FB40-4BFC-8083-D017943A5D8E}"/>
            </a:ext>
          </a:extLst>
        </xdr:cNvPr>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FC4A806-AAFA-4836-889C-B33B04F4DF8F}"/>
            </a:ext>
          </a:extLst>
        </xdr:cNvPr>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91820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B497B476-CF2F-4259-A22B-6A371FAF4055}"/>
            </a:ext>
          </a:extLst>
        </xdr:cNvPr>
        <xdr:cNvSpPr txBox="1"/>
      </xdr:nvSpPr>
      <xdr:spPr>
        <a:xfrm>
          <a:off x="1816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64061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04EFA11-9B30-4EE5-BD7E-204FA75B70C3}"/>
            </a:ext>
          </a:extLst>
        </xdr:cNvPr>
        <xdr:cNvSpPr txBox="1"/>
      </xdr:nvSpPr>
      <xdr:spPr>
        <a:xfrm>
          <a:off x="927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E1198A7-D910-4141-B75F-89DEB1DFA27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832C652-E21C-4970-B10F-6BB0BADC6D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93DA6B8-2DFF-4B14-B6DA-F43C8C2522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EBBB3CC-74AA-4868-91E6-3EA1C6B32C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BF221017-9E95-42FE-8E78-D38C55F5A51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AD4BBFE-3F4A-4332-A28C-2571CB84A8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384F783B-E124-49CD-BB55-5A7AA64F68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95A222D-9FE6-42A0-B7BC-CDBC2CC32C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41BFFFE1-B7E2-438F-93AA-789D3FB023C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47FF400-B70A-455A-972A-1321C9D8CA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8338321-AC1A-41EF-B5B4-4DD728AB8C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A795F441-1767-426D-9F1F-3D5C8F8D216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DE5A051C-535D-46DB-91B9-5D4EC9C777E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9C71861-99C9-4FE5-B5A3-02E8EDA46D0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32F6B70F-0EBE-4CFE-ACE6-B89175CFD15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A26F9C6E-9030-42B2-AC83-F2856996F0B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A59A17AB-6F3D-4157-8909-F0E9C982544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AF497D0D-8227-49B2-91F7-3E9F2BF8645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F6AE4307-F5C1-4825-8DBA-363FB901570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60CEED2F-C918-4949-818A-11AA101F78D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D3FFCEA-8A3F-47CA-8B4C-DA704E94AC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FCBF3DB6-50A3-404C-A31D-D479B6BA528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D71861D-6DBC-4DE1-91CD-A3135771897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6623749F-C440-4D10-834F-16A0110A809C}"/>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AA11ED14-6F5F-430B-B36F-37149C575464}"/>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6A458F12-8C8D-496D-B7E6-1A93F4414116}"/>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B2803D2A-BA63-446A-B8F4-BE6824412931}"/>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7CC141A7-CFB8-42AA-8078-1257DAC60561}"/>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3AF91010-8609-40F0-9AA7-D0BB2AF0410F}"/>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91F49FF1-35E7-4572-B65F-1E602DD28F21}"/>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52132</xdr:rowOff>
    </xdr:from>
    <xdr:to>
      <xdr:col>50</xdr:col>
      <xdr:colOff>165100</xdr:colOff>
      <xdr:row>63</xdr:row>
      <xdr:rowOff>153732</xdr:rowOff>
    </xdr:to>
    <xdr:sp macro="" textlink="">
      <xdr:nvSpPr>
        <xdr:cNvPr id="236" name="フローチャート: 判断 235">
          <a:extLst>
            <a:ext uri="{FF2B5EF4-FFF2-40B4-BE49-F238E27FC236}">
              <a16:creationId xmlns:a16="http://schemas.microsoft.com/office/drawing/2014/main" id="{D9C693AF-0741-49C7-BF82-25631C3C06B7}"/>
            </a:ext>
          </a:extLst>
        </xdr:cNvPr>
        <xdr:cNvSpPr/>
      </xdr:nvSpPr>
      <xdr:spPr>
        <a:xfrm>
          <a:off x="9588500" y="1085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47210</xdr:rowOff>
    </xdr:from>
    <xdr:to>
      <xdr:col>46</xdr:col>
      <xdr:colOff>38100</xdr:colOff>
      <xdr:row>63</xdr:row>
      <xdr:rowOff>148810</xdr:rowOff>
    </xdr:to>
    <xdr:sp macro="" textlink="">
      <xdr:nvSpPr>
        <xdr:cNvPr id="237" name="フローチャート: 判断 236">
          <a:extLst>
            <a:ext uri="{FF2B5EF4-FFF2-40B4-BE49-F238E27FC236}">
              <a16:creationId xmlns:a16="http://schemas.microsoft.com/office/drawing/2014/main" id="{D5483421-4272-4885-99A2-C355E3542D16}"/>
            </a:ext>
          </a:extLst>
        </xdr:cNvPr>
        <xdr:cNvSpPr/>
      </xdr:nvSpPr>
      <xdr:spPr>
        <a:xfrm>
          <a:off x="8699500" y="108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75817</xdr:rowOff>
    </xdr:from>
    <xdr:to>
      <xdr:col>41</xdr:col>
      <xdr:colOff>101600</xdr:colOff>
      <xdr:row>64</xdr:row>
      <xdr:rowOff>5967</xdr:rowOff>
    </xdr:to>
    <xdr:sp macro="" textlink="">
      <xdr:nvSpPr>
        <xdr:cNvPr id="238" name="フローチャート: 判断 237">
          <a:extLst>
            <a:ext uri="{FF2B5EF4-FFF2-40B4-BE49-F238E27FC236}">
              <a16:creationId xmlns:a16="http://schemas.microsoft.com/office/drawing/2014/main" id="{125A6A2C-E3EF-4DBC-B9CC-EAE1156E008C}"/>
            </a:ext>
          </a:extLst>
        </xdr:cNvPr>
        <xdr:cNvSpPr/>
      </xdr:nvSpPr>
      <xdr:spPr>
        <a:xfrm>
          <a:off x="7810500" y="1087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79334</xdr:rowOff>
    </xdr:from>
    <xdr:to>
      <xdr:col>36</xdr:col>
      <xdr:colOff>165100</xdr:colOff>
      <xdr:row>64</xdr:row>
      <xdr:rowOff>9484</xdr:rowOff>
    </xdr:to>
    <xdr:sp macro="" textlink="">
      <xdr:nvSpPr>
        <xdr:cNvPr id="239" name="フローチャート: 判断 238">
          <a:extLst>
            <a:ext uri="{FF2B5EF4-FFF2-40B4-BE49-F238E27FC236}">
              <a16:creationId xmlns:a16="http://schemas.microsoft.com/office/drawing/2014/main" id="{548CE7EB-C359-4B86-811A-517DFBD794B7}"/>
            </a:ext>
          </a:extLst>
        </xdr:cNvPr>
        <xdr:cNvSpPr/>
      </xdr:nvSpPr>
      <xdr:spPr>
        <a:xfrm>
          <a:off x="6921500" y="1088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D01942F-F068-45DB-A54D-E8C1D9B106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ACB4810-CD8A-4E6D-93E6-D937D3C0F0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B9F4598-C191-4F6C-8BF6-F3351D61E8C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DC0020-617C-494B-8755-832992C85E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D9227BF-D299-4110-B62D-585B5A3C1D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76394</xdr:rowOff>
    </xdr:from>
    <xdr:to>
      <xdr:col>55</xdr:col>
      <xdr:colOff>50800</xdr:colOff>
      <xdr:row>63</xdr:row>
      <xdr:rowOff>6544</xdr:rowOff>
    </xdr:to>
    <xdr:sp macro="" textlink="">
      <xdr:nvSpPr>
        <xdr:cNvPr id="245" name="楕円 244">
          <a:extLst>
            <a:ext uri="{FF2B5EF4-FFF2-40B4-BE49-F238E27FC236}">
              <a16:creationId xmlns:a16="http://schemas.microsoft.com/office/drawing/2014/main" id="{13FCDC22-D1BC-487D-9C6A-49D553034263}"/>
            </a:ext>
          </a:extLst>
        </xdr:cNvPr>
        <xdr:cNvSpPr/>
      </xdr:nvSpPr>
      <xdr:spPr>
        <a:xfrm>
          <a:off x="10426700" y="1070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99271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F8711AA9-B363-47C0-B507-89CE2D74B62D}"/>
            </a:ext>
          </a:extLst>
        </xdr:cNvPr>
        <xdr:cNvSpPr txBox="1"/>
      </xdr:nvSpPr>
      <xdr:spPr>
        <a:xfrm>
          <a:off x="10515600" y="105577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85441</xdr:rowOff>
    </xdr:from>
    <xdr:to>
      <xdr:col>50</xdr:col>
      <xdr:colOff>165100</xdr:colOff>
      <xdr:row>63</xdr:row>
      <xdr:rowOff>15591</xdr:rowOff>
    </xdr:to>
    <xdr:sp macro="" textlink="">
      <xdr:nvSpPr>
        <xdr:cNvPr id="247" name="楕円 246">
          <a:extLst>
            <a:ext uri="{FF2B5EF4-FFF2-40B4-BE49-F238E27FC236}">
              <a16:creationId xmlns:a16="http://schemas.microsoft.com/office/drawing/2014/main" id="{AD40B52E-4F93-4E03-865D-D7B6344DB4EC}"/>
            </a:ext>
          </a:extLst>
        </xdr:cNvPr>
        <xdr:cNvSpPr/>
      </xdr:nvSpPr>
      <xdr:spPr>
        <a:xfrm>
          <a:off x="9588500" y="107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127194</xdr:rowOff>
    </xdr:from>
    <xdr:to>
      <xdr:col>55</xdr:col>
      <xdr:colOff>0</xdr:colOff>
      <xdr:row>62</xdr:row>
      <xdr:rowOff>136241</xdr:rowOff>
    </xdr:to>
    <xdr:cxnSp macro="">
      <xdr:nvCxnSpPr>
        <xdr:cNvPr id="248" name="直線コネクタ 247">
          <a:extLst>
            <a:ext uri="{FF2B5EF4-FFF2-40B4-BE49-F238E27FC236}">
              <a16:creationId xmlns:a16="http://schemas.microsoft.com/office/drawing/2014/main" id="{9BF3836F-2060-4E49-B1AB-B522AF41533D}"/>
            </a:ext>
          </a:extLst>
        </xdr:cNvPr>
        <xdr:cNvCxnSpPr/>
      </xdr:nvCxnSpPr>
      <xdr:spPr>
        <a:xfrm flipV="1">
          <a:off x="9639300" y="10757094"/>
          <a:ext cx="8382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95776</xdr:rowOff>
    </xdr:from>
    <xdr:to>
      <xdr:col>46</xdr:col>
      <xdr:colOff>38100</xdr:colOff>
      <xdr:row>63</xdr:row>
      <xdr:rowOff>25926</xdr:rowOff>
    </xdr:to>
    <xdr:sp macro="" textlink="">
      <xdr:nvSpPr>
        <xdr:cNvPr id="249" name="楕円 248">
          <a:extLst>
            <a:ext uri="{FF2B5EF4-FFF2-40B4-BE49-F238E27FC236}">
              <a16:creationId xmlns:a16="http://schemas.microsoft.com/office/drawing/2014/main" id="{CD38E9B1-E23D-47DB-B0D7-DBBB2EB8D794}"/>
            </a:ext>
          </a:extLst>
        </xdr:cNvPr>
        <xdr:cNvSpPr/>
      </xdr:nvSpPr>
      <xdr:spPr>
        <a:xfrm>
          <a:off x="8699500" y="107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136241</xdr:rowOff>
    </xdr:from>
    <xdr:to>
      <xdr:col>50</xdr:col>
      <xdr:colOff>114300</xdr:colOff>
      <xdr:row>62</xdr:row>
      <xdr:rowOff>146576</xdr:rowOff>
    </xdr:to>
    <xdr:cxnSp macro="">
      <xdr:nvCxnSpPr>
        <xdr:cNvPr id="250" name="直線コネクタ 249">
          <a:extLst>
            <a:ext uri="{FF2B5EF4-FFF2-40B4-BE49-F238E27FC236}">
              <a16:creationId xmlns:a16="http://schemas.microsoft.com/office/drawing/2014/main" id="{360863B8-F8B2-477A-96FF-2D912886EC50}"/>
            </a:ext>
          </a:extLst>
        </xdr:cNvPr>
        <xdr:cNvCxnSpPr/>
      </xdr:nvCxnSpPr>
      <xdr:spPr>
        <a:xfrm flipV="1">
          <a:off x="8750300" y="10766141"/>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105889</xdr:rowOff>
    </xdr:from>
    <xdr:to>
      <xdr:col>41</xdr:col>
      <xdr:colOff>101600</xdr:colOff>
      <xdr:row>63</xdr:row>
      <xdr:rowOff>36039</xdr:rowOff>
    </xdr:to>
    <xdr:sp macro="" textlink="">
      <xdr:nvSpPr>
        <xdr:cNvPr id="251" name="楕円 250">
          <a:extLst>
            <a:ext uri="{FF2B5EF4-FFF2-40B4-BE49-F238E27FC236}">
              <a16:creationId xmlns:a16="http://schemas.microsoft.com/office/drawing/2014/main" id="{001A068C-CF83-4CFA-8B96-7C93E235D8EE}"/>
            </a:ext>
          </a:extLst>
        </xdr:cNvPr>
        <xdr:cNvSpPr/>
      </xdr:nvSpPr>
      <xdr:spPr>
        <a:xfrm>
          <a:off x="7810500" y="107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146576</xdr:rowOff>
    </xdr:from>
    <xdr:to>
      <xdr:col>45</xdr:col>
      <xdr:colOff>177800</xdr:colOff>
      <xdr:row>62</xdr:row>
      <xdr:rowOff>156689</xdr:rowOff>
    </xdr:to>
    <xdr:cxnSp macro="">
      <xdr:nvCxnSpPr>
        <xdr:cNvPr id="252" name="直線コネクタ 251">
          <a:extLst>
            <a:ext uri="{FF2B5EF4-FFF2-40B4-BE49-F238E27FC236}">
              <a16:creationId xmlns:a16="http://schemas.microsoft.com/office/drawing/2014/main" id="{01EEF643-10F6-49CA-AEF4-599C0AB874EA}"/>
            </a:ext>
          </a:extLst>
        </xdr:cNvPr>
        <xdr:cNvCxnSpPr/>
      </xdr:nvCxnSpPr>
      <xdr:spPr>
        <a:xfrm flipV="1">
          <a:off x="7861300" y="10776476"/>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113264</xdr:rowOff>
    </xdr:from>
    <xdr:to>
      <xdr:col>36</xdr:col>
      <xdr:colOff>165100</xdr:colOff>
      <xdr:row>63</xdr:row>
      <xdr:rowOff>43414</xdr:rowOff>
    </xdr:to>
    <xdr:sp macro="" textlink="">
      <xdr:nvSpPr>
        <xdr:cNvPr id="253" name="楕円 252">
          <a:extLst>
            <a:ext uri="{FF2B5EF4-FFF2-40B4-BE49-F238E27FC236}">
              <a16:creationId xmlns:a16="http://schemas.microsoft.com/office/drawing/2014/main" id="{DE3076F1-B852-492E-96E0-BC78E5A9427E}"/>
            </a:ext>
          </a:extLst>
        </xdr:cNvPr>
        <xdr:cNvSpPr/>
      </xdr:nvSpPr>
      <xdr:spPr>
        <a:xfrm>
          <a:off x="6921500" y="107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156689</xdr:rowOff>
    </xdr:from>
    <xdr:to>
      <xdr:col>41</xdr:col>
      <xdr:colOff>50800</xdr:colOff>
      <xdr:row>62</xdr:row>
      <xdr:rowOff>164064</xdr:rowOff>
    </xdr:to>
    <xdr:cxnSp macro="">
      <xdr:nvCxnSpPr>
        <xdr:cNvPr id="254" name="直線コネクタ 253">
          <a:extLst>
            <a:ext uri="{FF2B5EF4-FFF2-40B4-BE49-F238E27FC236}">
              <a16:creationId xmlns:a16="http://schemas.microsoft.com/office/drawing/2014/main" id="{3B3FF4BF-75E6-4938-A304-D8F4AEA4E391}"/>
            </a:ext>
          </a:extLst>
        </xdr:cNvPr>
        <xdr:cNvCxnSpPr/>
      </xdr:nvCxnSpPr>
      <xdr:spPr>
        <a:xfrm flipV="1">
          <a:off x="6972300" y="10786589"/>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144859</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DD22330D-B24C-49A2-A445-A55AFF46CF0F}"/>
            </a:ext>
          </a:extLst>
        </xdr:cNvPr>
        <xdr:cNvSpPr txBox="1"/>
      </xdr:nvSpPr>
      <xdr:spPr>
        <a:xfrm>
          <a:off x="9281505" y="10946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139937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98CD48A5-5934-4583-89DE-732C0EB9986C}"/>
            </a:ext>
          </a:extLst>
        </xdr:cNvPr>
        <xdr:cNvSpPr txBox="1"/>
      </xdr:nvSpPr>
      <xdr:spPr>
        <a:xfrm>
          <a:off x="8405205" y="10941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168544</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C2FF77BF-95C9-41A1-9871-086F946EDBA0}"/>
            </a:ext>
          </a:extLst>
        </xdr:cNvPr>
        <xdr:cNvSpPr txBox="1"/>
      </xdr:nvSpPr>
      <xdr:spPr>
        <a:xfrm>
          <a:off x="7561795" y="1096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611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DEF0047E-4243-4D83-A64B-FA1D4DD866FD}"/>
            </a:ext>
          </a:extLst>
        </xdr:cNvPr>
        <xdr:cNvSpPr txBox="1"/>
      </xdr:nvSpPr>
      <xdr:spPr>
        <a:xfrm>
          <a:off x="6672795" y="109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32118</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6178522E-EFF1-4980-A12C-CCE4D9388FAE}"/>
            </a:ext>
          </a:extLst>
        </xdr:cNvPr>
        <xdr:cNvSpPr txBox="1"/>
      </xdr:nvSpPr>
      <xdr:spPr>
        <a:xfrm>
          <a:off x="9281505" y="10490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42453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DB6BEF76-4A42-48C2-A5AD-D040BDE624D4}"/>
            </a:ext>
          </a:extLst>
        </xdr:cNvPr>
        <xdr:cNvSpPr txBox="1"/>
      </xdr:nvSpPr>
      <xdr:spPr>
        <a:xfrm>
          <a:off x="8405205" y="10500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52566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50D1D8AE-D9B1-478C-A9F1-FAF074B64B42}"/>
            </a:ext>
          </a:extLst>
        </xdr:cNvPr>
        <xdr:cNvSpPr txBox="1"/>
      </xdr:nvSpPr>
      <xdr:spPr>
        <a:xfrm>
          <a:off x="7516205" y="10511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59941</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AF254821-905A-466C-8E69-950BB628E388}"/>
            </a:ext>
          </a:extLst>
        </xdr:cNvPr>
        <xdr:cNvSpPr txBox="1"/>
      </xdr:nvSpPr>
      <xdr:spPr>
        <a:xfrm>
          <a:off x="6627205" y="10518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09129CA-C81E-463D-8B0D-CE5D9F7F5E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03A127D-712E-4750-A1F4-74A5535A42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DE6D4E1-4BEE-4713-8F4B-B6131FF5E0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1EFDB53-CD08-472A-A065-8B79F1436E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9901D7C-BBBC-4205-B445-5F46194CF0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A410A35-ED30-42B9-B765-CDC842BFA6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D6A4BD0-6A2E-4427-A54C-43E320C0C9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B5283FC-4419-4235-B156-E2E8C677D7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C0ABB6B-0426-44B0-9873-A20840EED25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979B120-EC82-4603-8568-B2AE1A0B78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0588AEE-2158-4231-A4CB-36DD20E4969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C6E075-D517-4D92-AA14-6D2B98DA490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A73395F-EE5B-46AD-B8EF-E2EEF46F492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24C6BA70-ED71-4AB3-A713-A2AC20DEF47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040858C-7A6F-42AC-B668-08C21939C65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BAB0FABE-180C-430B-BFA3-EF47BA4980C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9D0268E5-DE43-4EA8-9F44-013089AE03A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CF6CC99-22C2-48F1-898B-EA832A87946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3DA59F6-2D9B-4272-8150-1A6A613DE14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ACA17265-4DA3-4246-A8C9-E5276C93172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8C056BB8-891C-426C-877B-3D063A1EFBF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0416763-C3A1-4C77-AD27-2E747C61757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13D5F75A-62A7-47F2-AF15-E60571B6401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711D9F6-4046-43ED-8AE3-006D9F5F2A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D40F601F-B3CE-41B5-9C2B-AA6E8BEB6D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FFCFC74B-699D-4DA5-8D50-6B1EE3E7781A}"/>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8653480-78EE-4F92-B41B-73D67666FA9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C7D4EB79-B2B5-471D-895D-A70A3DE343E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CFC960C6-5268-442B-942C-D24C647B6903}"/>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3079F4B-9D37-4D95-8A33-5F04831EBC05}"/>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5560841-F0C6-48CF-82C6-1C1BEEDBE2FE}"/>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E0C05DA2-8388-4FF3-8359-54504411C324}"/>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5" name="フローチャート: 判断 294">
          <a:extLst>
            <a:ext uri="{FF2B5EF4-FFF2-40B4-BE49-F238E27FC236}">
              <a16:creationId xmlns:a16="http://schemas.microsoft.com/office/drawing/2014/main" id="{11FFA541-67DC-48E1-B5C2-A4FE125B2A76}"/>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52614</xdr:rowOff>
    </xdr:from>
    <xdr:to>
      <xdr:col>15</xdr:col>
      <xdr:colOff>101600</xdr:colOff>
      <xdr:row>83</xdr:row>
      <xdr:rowOff>154214</xdr:rowOff>
    </xdr:to>
    <xdr:sp macro="" textlink="">
      <xdr:nvSpPr>
        <xdr:cNvPr id="296" name="フローチャート: 判断 295">
          <a:extLst>
            <a:ext uri="{FF2B5EF4-FFF2-40B4-BE49-F238E27FC236}">
              <a16:creationId xmlns:a16="http://schemas.microsoft.com/office/drawing/2014/main" id="{0FAC0416-3481-4E27-A123-DC437C6E0963}"/>
            </a:ext>
          </a:extLst>
        </xdr:cNvPr>
        <xdr:cNvSpPr/>
      </xdr:nvSpPr>
      <xdr:spPr>
        <a:xfrm>
          <a:off x="2857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78739</xdr:rowOff>
    </xdr:from>
    <xdr:to>
      <xdr:col>10</xdr:col>
      <xdr:colOff>165100</xdr:colOff>
      <xdr:row>84</xdr:row>
      <xdr:rowOff>8889</xdr:rowOff>
    </xdr:to>
    <xdr:sp macro="" textlink="">
      <xdr:nvSpPr>
        <xdr:cNvPr id="297" name="フローチャート: 判断 296">
          <a:extLst>
            <a:ext uri="{FF2B5EF4-FFF2-40B4-BE49-F238E27FC236}">
              <a16:creationId xmlns:a16="http://schemas.microsoft.com/office/drawing/2014/main" id="{C4C44667-785A-465D-8065-0B16E1EFDA51}"/>
            </a:ext>
          </a:extLst>
        </xdr:cNvPr>
        <xdr:cNvSpPr/>
      </xdr:nvSpPr>
      <xdr:spPr>
        <a:xfrm>
          <a:off x="196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165281</xdr:rowOff>
    </xdr:from>
    <xdr:to>
      <xdr:col>6</xdr:col>
      <xdr:colOff>38100</xdr:colOff>
      <xdr:row>83</xdr:row>
      <xdr:rowOff>95431</xdr:rowOff>
    </xdr:to>
    <xdr:sp macro="" textlink="">
      <xdr:nvSpPr>
        <xdr:cNvPr id="298" name="フローチャート: 判断 297">
          <a:extLst>
            <a:ext uri="{FF2B5EF4-FFF2-40B4-BE49-F238E27FC236}">
              <a16:creationId xmlns:a16="http://schemas.microsoft.com/office/drawing/2014/main" id="{85F0BD9B-7567-44C4-8A7D-E56090AFC5FB}"/>
            </a:ext>
          </a:extLst>
        </xdr:cNvPr>
        <xdr:cNvSpPr/>
      </xdr:nvSpPr>
      <xdr:spPr>
        <a:xfrm>
          <a:off x="1079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9A542A4-61AB-4B35-BA55-68DBC09281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A7FF4D-3492-4B3B-8D33-BFA9DE56E61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A604BA2-0302-40A0-824D-7CE3B7CD591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AB98A2-91C7-4C55-B9D3-1D5E1B6B91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0447AA8-7FCA-4924-A996-533B9383D6B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304" name="楕円 303">
          <a:extLst>
            <a:ext uri="{FF2B5EF4-FFF2-40B4-BE49-F238E27FC236}">
              <a16:creationId xmlns:a16="http://schemas.microsoft.com/office/drawing/2014/main" id="{C1EEB701-CA41-49AF-AD9D-2178F602430F}"/>
            </a:ext>
          </a:extLst>
        </xdr:cNvPr>
        <xdr:cNvSpPr/>
      </xdr:nvSpPr>
      <xdr:spPr>
        <a:xfrm>
          <a:off x="4584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10177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780FB2F-CE4A-4D4F-ABD9-DF4E04BC1351}"/>
            </a:ext>
          </a:extLst>
        </xdr:cNvPr>
        <xdr:cNvSpPr txBox="1"/>
      </xdr:nvSpPr>
      <xdr:spPr>
        <a:xfrm>
          <a:off x="4673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xdr:rowOff>
    </xdr:from>
    <xdr:to>
      <xdr:col>20</xdr:col>
      <xdr:colOff>38100</xdr:colOff>
      <xdr:row>81</xdr:row>
      <xdr:rowOff>108494</xdr:rowOff>
    </xdr:to>
    <xdr:sp macro="" textlink="">
      <xdr:nvSpPr>
        <xdr:cNvPr id="306" name="楕円 305">
          <a:extLst>
            <a:ext uri="{FF2B5EF4-FFF2-40B4-BE49-F238E27FC236}">
              <a16:creationId xmlns:a16="http://schemas.microsoft.com/office/drawing/2014/main" id="{51801F95-8F13-4A82-BEFA-F1BB864AD9C7}"/>
            </a:ext>
          </a:extLst>
        </xdr:cNvPr>
        <xdr:cNvSpPr/>
      </xdr:nvSpPr>
      <xdr:spPr>
        <a:xfrm>
          <a:off x="3746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57694</xdr:rowOff>
    </xdr:to>
    <xdr:cxnSp macro="">
      <xdr:nvCxnSpPr>
        <xdr:cNvPr id="307" name="直線コネクタ 306">
          <a:extLst>
            <a:ext uri="{FF2B5EF4-FFF2-40B4-BE49-F238E27FC236}">
              <a16:creationId xmlns:a16="http://schemas.microsoft.com/office/drawing/2014/main" id="{C14EC032-E9F6-419C-A302-9DBE7A582CD0}"/>
            </a:ext>
          </a:extLst>
        </xdr:cNvPr>
        <xdr:cNvCxnSpPr/>
      </xdr:nvCxnSpPr>
      <xdr:spPr>
        <a:xfrm flipV="1">
          <a:off x="3797300" y="139255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132624</xdr:rowOff>
    </xdr:from>
    <xdr:to>
      <xdr:col>15</xdr:col>
      <xdr:colOff>101600</xdr:colOff>
      <xdr:row>81</xdr:row>
      <xdr:rowOff>62774</xdr:rowOff>
    </xdr:to>
    <xdr:sp macro="" textlink="">
      <xdr:nvSpPr>
        <xdr:cNvPr id="308" name="楕円 307">
          <a:extLst>
            <a:ext uri="{FF2B5EF4-FFF2-40B4-BE49-F238E27FC236}">
              <a16:creationId xmlns:a16="http://schemas.microsoft.com/office/drawing/2014/main" id="{44C52F37-6768-463D-981B-84315E454CD9}"/>
            </a:ext>
          </a:extLst>
        </xdr:cNvPr>
        <xdr:cNvSpPr/>
      </xdr:nvSpPr>
      <xdr:spPr>
        <a:xfrm>
          <a:off x="2857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11974</xdr:rowOff>
    </xdr:from>
    <xdr:to>
      <xdr:col>19</xdr:col>
      <xdr:colOff>177800</xdr:colOff>
      <xdr:row>81</xdr:row>
      <xdr:rowOff>57694</xdr:rowOff>
    </xdr:to>
    <xdr:cxnSp macro="">
      <xdr:nvCxnSpPr>
        <xdr:cNvPr id="309" name="直線コネクタ 308">
          <a:extLst>
            <a:ext uri="{FF2B5EF4-FFF2-40B4-BE49-F238E27FC236}">
              <a16:creationId xmlns:a16="http://schemas.microsoft.com/office/drawing/2014/main" id="{242479D6-252E-42EB-B802-57C076102015}"/>
            </a:ext>
          </a:extLst>
        </xdr:cNvPr>
        <xdr:cNvCxnSpPr/>
      </xdr:nvCxnSpPr>
      <xdr:spPr>
        <a:xfrm>
          <a:off x="2908300" y="138994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126093</xdr:rowOff>
    </xdr:from>
    <xdr:to>
      <xdr:col>10</xdr:col>
      <xdr:colOff>165100</xdr:colOff>
      <xdr:row>81</xdr:row>
      <xdr:rowOff>56243</xdr:rowOff>
    </xdr:to>
    <xdr:sp macro="" textlink="">
      <xdr:nvSpPr>
        <xdr:cNvPr id="310" name="楕円 309">
          <a:extLst>
            <a:ext uri="{FF2B5EF4-FFF2-40B4-BE49-F238E27FC236}">
              <a16:creationId xmlns:a16="http://schemas.microsoft.com/office/drawing/2014/main" id="{524FC756-5809-4A05-B412-9EAA08DEF757}"/>
            </a:ext>
          </a:extLst>
        </xdr:cNvPr>
        <xdr:cNvSpPr/>
      </xdr:nvSpPr>
      <xdr:spPr>
        <a:xfrm>
          <a:off x="1968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5443</xdr:rowOff>
    </xdr:from>
    <xdr:to>
      <xdr:col>15</xdr:col>
      <xdr:colOff>50800</xdr:colOff>
      <xdr:row>81</xdr:row>
      <xdr:rowOff>11974</xdr:rowOff>
    </xdr:to>
    <xdr:cxnSp macro="">
      <xdr:nvCxnSpPr>
        <xdr:cNvPr id="311" name="直線コネクタ 310">
          <a:extLst>
            <a:ext uri="{FF2B5EF4-FFF2-40B4-BE49-F238E27FC236}">
              <a16:creationId xmlns:a16="http://schemas.microsoft.com/office/drawing/2014/main" id="{DE41C662-3E3C-4637-B719-9F7DCCAE5E8A}"/>
            </a:ext>
          </a:extLst>
        </xdr:cNvPr>
        <xdr:cNvCxnSpPr/>
      </xdr:nvCxnSpPr>
      <xdr:spPr>
        <a:xfrm>
          <a:off x="2019300" y="138928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88537</xdr:rowOff>
    </xdr:from>
    <xdr:to>
      <xdr:col>6</xdr:col>
      <xdr:colOff>38100</xdr:colOff>
      <xdr:row>81</xdr:row>
      <xdr:rowOff>18687</xdr:rowOff>
    </xdr:to>
    <xdr:sp macro="" textlink="">
      <xdr:nvSpPr>
        <xdr:cNvPr id="312" name="楕円 311">
          <a:extLst>
            <a:ext uri="{FF2B5EF4-FFF2-40B4-BE49-F238E27FC236}">
              <a16:creationId xmlns:a16="http://schemas.microsoft.com/office/drawing/2014/main" id="{3A5D064C-BFD4-450C-A7D4-1FCB435C7AD8}"/>
            </a:ext>
          </a:extLst>
        </xdr:cNvPr>
        <xdr:cNvSpPr/>
      </xdr:nvSpPr>
      <xdr:spPr>
        <a:xfrm>
          <a:off x="1079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139337</xdr:rowOff>
    </xdr:from>
    <xdr:to>
      <xdr:col>10</xdr:col>
      <xdr:colOff>114300</xdr:colOff>
      <xdr:row>81</xdr:row>
      <xdr:rowOff>5443</xdr:rowOff>
    </xdr:to>
    <xdr:cxnSp macro="">
      <xdr:nvCxnSpPr>
        <xdr:cNvPr id="313" name="直線コネクタ 312">
          <a:extLst>
            <a:ext uri="{FF2B5EF4-FFF2-40B4-BE49-F238E27FC236}">
              <a16:creationId xmlns:a16="http://schemas.microsoft.com/office/drawing/2014/main" id="{9A2FBFA2-844C-454E-9C58-0CBC4EE50341}"/>
            </a:ext>
          </a:extLst>
        </xdr:cNvPr>
        <xdr:cNvCxnSpPr/>
      </xdr:nvCxnSpPr>
      <xdr:spPr>
        <a:xfrm>
          <a:off x="1130300" y="138553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4" name="n_1aveValue【公営住宅】&#10;有形固定資産減価償却率">
          <a:extLst>
            <a:ext uri="{FF2B5EF4-FFF2-40B4-BE49-F238E27FC236}">
              <a16:creationId xmlns:a16="http://schemas.microsoft.com/office/drawing/2014/main" id="{BE8EEB0E-F93E-4785-88AC-795995A0D628}"/>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145341</xdr:rowOff>
    </xdr:from>
    <xdr:ext cx="405111" cy="259045"/>
    <xdr:sp macro="" textlink="">
      <xdr:nvSpPr>
        <xdr:cNvPr id="315" name="n_2aveValue【公営住宅】&#10;有形固定資産減価償却率">
          <a:extLst>
            <a:ext uri="{FF2B5EF4-FFF2-40B4-BE49-F238E27FC236}">
              <a16:creationId xmlns:a16="http://schemas.microsoft.com/office/drawing/2014/main" id="{494CF31E-C2A9-48C7-94E7-5F21D28136FB}"/>
            </a:ext>
          </a:extLst>
        </xdr:cNvPr>
        <xdr:cNvSpPr txBox="1"/>
      </xdr:nvSpPr>
      <xdr:spPr>
        <a:xfrm>
          <a:off x="2705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D8918CA7-C0CA-4B26-B955-5A56E58FDFC8}"/>
            </a:ext>
          </a:extLst>
        </xdr:cNvPr>
        <xdr:cNvSpPr txBox="1"/>
      </xdr:nvSpPr>
      <xdr:spPr>
        <a:xfrm>
          <a:off x="1816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86558</xdr:rowOff>
    </xdr:from>
    <xdr:ext cx="405111" cy="259045"/>
    <xdr:sp macro="" textlink="">
      <xdr:nvSpPr>
        <xdr:cNvPr id="317" name="n_4aveValue【公営住宅】&#10;有形固定資産減価償却率">
          <a:extLst>
            <a:ext uri="{FF2B5EF4-FFF2-40B4-BE49-F238E27FC236}">
              <a16:creationId xmlns:a16="http://schemas.microsoft.com/office/drawing/2014/main" id="{5294FEC1-8B0F-46BB-93F0-D575C1258633}"/>
            </a:ext>
          </a:extLst>
        </xdr:cNvPr>
        <xdr:cNvSpPr txBox="1"/>
      </xdr:nvSpPr>
      <xdr:spPr>
        <a:xfrm>
          <a:off x="927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125021</xdr:rowOff>
    </xdr:from>
    <xdr:ext cx="405111" cy="259045"/>
    <xdr:sp macro="" textlink="">
      <xdr:nvSpPr>
        <xdr:cNvPr id="318" name="n_1mainValue【公営住宅】&#10;有形固定資産減価償却率">
          <a:extLst>
            <a:ext uri="{FF2B5EF4-FFF2-40B4-BE49-F238E27FC236}">
              <a16:creationId xmlns:a16="http://schemas.microsoft.com/office/drawing/2014/main" id="{8AED6598-232B-4ADC-B9DE-CB4C313A0F72}"/>
            </a:ext>
          </a:extLst>
        </xdr:cNvPr>
        <xdr:cNvSpPr txBox="1"/>
      </xdr:nvSpPr>
      <xdr:spPr>
        <a:xfrm>
          <a:off x="3582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79301</xdr:rowOff>
    </xdr:from>
    <xdr:ext cx="405111" cy="259045"/>
    <xdr:sp macro="" textlink="">
      <xdr:nvSpPr>
        <xdr:cNvPr id="319" name="n_2mainValue【公営住宅】&#10;有形固定資産減価償却率">
          <a:extLst>
            <a:ext uri="{FF2B5EF4-FFF2-40B4-BE49-F238E27FC236}">
              <a16:creationId xmlns:a16="http://schemas.microsoft.com/office/drawing/2014/main" id="{289A79D3-DFD7-4729-90BE-81DCBC89E116}"/>
            </a:ext>
          </a:extLst>
        </xdr:cNvPr>
        <xdr:cNvSpPr txBox="1"/>
      </xdr:nvSpPr>
      <xdr:spPr>
        <a:xfrm>
          <a:off x="2705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72770</xdr:rowOff>
    </xdr:from>
    <xdr:ext cx="405111" cy="259045"/>
    <xdr:sp macro="" textlink="">
      <xdr:nvSpPr>
        <xdr:cNvPr id="320" name="n_3mainValue【公営住宅】&#10;有形固定資産減価償却率">
          <a:extLst>
            <a:ext uri="{FF2B5EF4-FFF2-40B4-BE49-F238E27FC236}">
              <a16:creationId xmlns:a16="http://schemas.microsoft.com/office/drawing/2014/main" id="{447CC2E8-26DF-43EE-806E-F2CE2D59972F}"/>
            </a:ext>
          </a:extLst>
        </xdr:cNvPr>
        <xdr:cNvSpPr txBox="1"/>
      </xdr:nvSpPr>
      <xdr:spPr>
        <a:xfrm>
          <a:off x="18167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35214</xdr:rowOff>
    </xdr:from>
    <xdr:ext cx="405111" cy="259045"/>
    <xdr:sp macro="" textlink="">
      <xdr:nvSpPr>
        <xdr:cNvPr id="321" name="n_4mainValue【公営住宅】&#10;有形固定資産減価償却率">
          <a:extLst>
            <a:ext uri="{FF2B5EF4-FFF2-40B4-BE49-F238E27FC236}">
              <a16:creationId xmlns:a16="http://schemas.microsoft.com/office/drawing/2014/main" id="{416C6F28-2A81-4643-871A-443B5ACF2881}"/>
            </a:ext>
          </a:extLst>
        </xdr:cNvPr>
        <xdr:cNvSpPr txBox="1"/>
      </xdr:nvSpPr>
      <xdr:spPr>
        <a:xfrm>
          <a:off x="927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795104B-5ECD-4C7F-A4EC-33266C8916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3DF6D0A-9F4B-4F85-B016-ED35BBB520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218AE5D-F9D4-4074-8C08-8F244207FA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7BEC53D-DD24-4285-9490-16D2A2B5E5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4C49C60-3D2E-4C87-A0D7-74026142831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B2ABA7F-4239-432F-8545-9146348460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16367F9-A330-463E-B121-F3919112020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EFD4819-D1DF-4EE2-BCCC-62285EA0162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0734FE1-3B77-474D-A54A-A13B643E7E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E5A75CC-C2C9-45A5-8B48-5D486E0C01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7E7D791B-F70E-4FD4-8F6C-3A4ACA5E39A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BA02CAB-5593-430F-968F-0F925C5149E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647DD9D6-2F98-4745-957C-C4DDF363D8E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A8ACFB9F-76F9-46F5-91B5-A87A301D809F}"/>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A685254C-F86D-4837-86FE-D9041355E75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685B4988-CAAC-47CD-B510-04325505288F}"/>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FB1B7CB5-5353-4700-B825-48AC8B83361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81CE149-E556-4BF4-92C6-45FB4AC319D6}"/>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1DCCF133-1545-466B-BFCC-87822846232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6F7E4B10-E1EA-4EE3-B40F-77594E06F205}"/>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B6DD748C-43F8-4B8F-88C4-DAA4A268DF4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8ADCB2C1-DC55-4DDA-A001-7B6B1BC7194F}"/>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EA5CB1BD-F6C1-4A71-98DC-FC8DBD26A6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A25F9734-32F7-4202-AA82-7FA8D0C53DF3}"/>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1680CE0-67B6-4B6A-8E36-3FAF159D63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3E3D103-2CD2-4E5E-B8F9-15CF15B76821}"/>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EC77D865-17BC-46C7-8831-0B01A874D188}"/>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BC2150D7-056B-4C2E-943F-D49A00F38A2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BF8ACB8D-BFB0-4A93-A73A-A3A475633F47}"/>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D6E07C45-1F7A-452D-9B70-615F878F0423}"/>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95AEDF4C-064E-48D3-B1A2-DC0494E98FA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50819B86-9627-4DFC-A34E-E7A50CE673F2}"/>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109575</xdr:rowOff>
    </xdr:from>
    <xdr:to>
      <xdr:col>50</xdr:col>
      <xdr:colOff>165100</xdr:colOff>
      <xdr:row>87</xdr:row>
      <xdr:rowOff>39725</xdr:rowOff>
    </xdr:to>
    <xdr:sp macro="" textlink="">
      <xdr:nvSpPr>
        <xdr:cNvPr id="354" name="フローチャート: 判断 353">
          <a:extLst>
            <a:ext uri="{FF2B5EF4-FFF2-40B4-BE49-F238E27FC236}">
              <a16:creationId xmlns:a16="http://schemas.microsoft.com/office/drawing/2014/main" id="{9E3E17C3-7362-4E38-891D-6439FC1C4716}"/>
            </a:ext>
          </a:extLst>
        </xdr:cNvPr>
        <xdr:cNvSpPr/>
      </xdr:nvSpPr>
      <xdr:spPr>
        <a:xfrm>
          <a:off x="9588500" y="1485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109141</xdr:rowOff>
    </xdr:from>
    <xdr:to>
      <xdr:col>46</xdr:col>
      <xdr:colOff>38100</xdr:colOff>
      <xdr:row>87</xdr:row>
      <xdr:rowOff>39291</xdr:rowOff>
    </xdr:to>
    <xdr:sp macro="" textlink="">
      <xdr:nvSpPr>
        <xdr:cNvPr id="355" name="フローチャート: 判断 354">
          <a:extLst>
            <a:ext uri="{FF2B5EF4-FFF2-40B4-BE49-F238E27FC236}">
              <a16:creationId xmlns:a16="http://schemas.microsoft.com/office/drawing/2014/main" id="{85133E56-4025-4C92-BA79-9B4B6B7B4FEF}"/>
            </a:ext>
          </a:extLst>
        </xdr:cNvPr>
        <xdr:cNvSpPr/>
      </xdr:nvSpPr>
      <xdr:spPr>
        <a:xfrm>
          <a:off x="8699500" y="1485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108595</xdr:rowOff>
    </xdr:from>
    <xdr:to>
      <xdr:col>41</xdr:col>
      <xdr:colOff>101600</xdr:colOff>
      <xdr:row>87</xdr:row>
      <xdr:rowOff>38745</xdr:rowOff>
    </xdr:to>
    <xdr:sp macro="" textlink="">
      <xdr:nvSpPr>
        <xdr:cNvPr id="356" name="フローチャート: 判断 355">
          <a:extLst>
            <a:ext uri="{FF2B5EF4-FFF2-40B4-BE49-F238E27FC236}">
              <a16:creationId xmlns:a16="http://schemas.microsoft.com/office/drawing/2014/main" id="{5347ED08-D80C-4EBC-B087-41C6FB0A0228}"/>
            </a:ext>
          </a:extLst>
        </xdr:cNvPr>
        <xdr:cNvSpPr/>
      </xdr:nvSpPr>
      <xdr:spPr>
        <a:xfrm>
          <a:off x="7810500" y="14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109646</xdr:rowOff>
    </xdr:from>
    <xdr:to>
      <xdr:col>36</xdr:col>
      <xdr:colOff>165100</xdr:colOff>
      <xdr:row>87</xdr:row>
      <xdr:rowOff>39796</xdr:rowOff>
    </xdr:to>
    <xdr:sp macro="" textlink="">
      <xdr:nvSpPr>
        <xdr:cNvPr id="357" name="フローチャート: 判断 356">
          <a:extLst>
            <a:ext uri="{FF2B5EF4-FFF2-40B4-BE49-F238E27FC236}">
              <a16:creationId xmlns:a16="http://schemas.microsoft.com/office/drawing/2014/main" id="{54A83F7E-7DE1-4BEF-8A31-ED07E4B4E351}"/>
            </a:ext>
          </a:extLst>
        </xdr:cNvPr>
        <xdr:cNvSpPr/>
      </xdr:nvSpPr>
      <xdr:spPr>
        <a:xfrm>
          <a:off x="6921500" y="148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A9BFA5-4167-4AAE-98F3-33A743F7B5F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6B5DB4B-A7F4-4234-82D2-D54F79E3E1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B2227E7-429E-4B28-9B97-45E0EA644C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53CBC10-FE26-4F8F-A712-6A2F0A4D86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602AF-35DE-4EF0-BBEA-267DE3B7021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111891</xdr:rowOff>
    </xdr:from>
    <xdr:to>
      <xdr:col>55</xdr:col>
      <xdr:colOff>50800</xdr:colOff>
      <xdr:row>87</xdr:row>
      <xdr:rowOff>42041</xdr:rowOff>
    </xdr:to>
    <xdr:sp macro="" textlink="">
      <xdr:nvSpPr>
        <xdr:cNvPr id="363" name="楕円 362">
          <a:extLst>
            <a:ext uri="{FF2B5EF4-FFF2-40B4-BE49-F238E27FC236}">
              <a16:creationId xmlns:a16="http://schemas.microsoft.com/office/drawing/2014/main" id="{221600BB-77D5-4B0B-8CE5-FBD245F4D87D}"/>
            </a:ext>
          </a:extLst>
        </xdr:cNvPr>
        <xdr:cNvSpPr/>
      </xdr:nvSpPr>
      <xdr:spPr>
        <a:xfrm>
          <a:off x="10426700" y="14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70022</xdr:rowOff>
    </xdr:from>
    <xdr:ext cx="469744" cy="259045"/>
    <xdr:sp macro="" textlink="">
      <xdr:nvSpPr>
        <xdr:cNvPr id="364" name="【公営住宅】&#10;一人当たり面積該当値テキスト">
          <a:extLst>
            <a:ext uri="{FF2B5EF4-FFF2-40B4-BE49-F238E27FC236}">
              <a16:creationId xmlns:a16="http://schemas.microsoft.com/office/drawing/2014/main" id="{955E3089-4E28-4980-B778-7A46C530B76D}"/>
            </a:ext>
          </a:extLst>
        </xdr:cNvPr>
        <xdr:cNvSpPr txBox="1"/>
      </xdr:nvSpPr>
      <xdr:spPr>
        <a:xfrm>
          <a:off x="10515600" y="148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112047</xdr:rowOff>
    </xdr:from>
    <xdr:to>
      <xdr:col>50</xdr:col>
      <xdr:colOff>165100</xdr:colOff>
      <xdr:row>87</xdr:row>
      <xdr:rowOff>42197</xdr:rowOff>
    </xdr:to>
    <xdr:sp macro="" textlink="">
      <xdr:nvSpPr>
        <xdr:cNvPr id="365" name="楕円 364">
          <a:extLst>
            <a:ext uri="{FF2B5EF4-FFF2-40B4-BE49-F238E27FC236}">
              <a16:creationId xmlns:a16="http://schemas.microsoft.com/office/drawing/2014/main" id="{3100981C-43D1-483B-B0F4-5417C7B56E0B}"/>
            </a:ext>
          </a:extLst>
        </xdr:cNvPr>
        <xdr:cNvSpPr/>
      </xdr:nvSpPr>
      <xdr:spPr>
        <a:xfrm>
          <a:off x="9588500" y="148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162691</xdr:rowOff>
    </xdr:from>
    <xdr:to>
      <xdr:col>55</xdr:col>
      <xdr:colOff>0</xdr:colOff>
      <xdr:row>86</xdr:row>
      <xdr:rowOff>162847</xdr:rowOff>
    </xdr:to>
    <xdr:cxnSp macro="">
      <xdr:nvCxnSpPr>
        <xdr:cNvPr id="366" name="直線コネクタ 365">
          <a:extLst>
            <a:ext uri="{FF2B5EF4-FFF2-40B4-BE49-F238E27FC236}">
              <a16:creationId xmlns:a16="http://schemas.microsoft.com/office/drawing/2014/main" id="{3F5A20FD-C971-43DB-93C5-904A830F6EFE}"/>
            </a:ext>
          </a:extLst>
        </xdr:cNvPr>
        <xdr:cNvCxnSpPr/>
      </xdr:nvCxnSpPr>
      <xdr:spPr>
        <a:xfrm flipV="1">
          <a:off x="9639300" y="14907391"/>
          <a:ext cx="8382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112263</xdr:rowOff>
    </xdr:from>
    <xdr:to>
      <xdr:col>46</xdr:col>
      <xdr:colOff>38100</xdr:colOff>
      <xdr:row>87</xdr:row>
      <xdr:rowOff>42413</xdr:rowOff>
    </xdr:to>
    <xdr:sp macro="" textlink="">
      <xdr:nvSpPr>
        <xdr:cNvPr id="367" name="楕円 366">
          <a:extLst>
            <a:ext uri="{FF2B5EF4-FFF2-40B4-BE49-F238E27FC236}">
              <a16:creationId xmlns:a16="http://schemas.microsoft.com/office/drawing/2014/main" id="{2796F909-10B8-40B0-B28B-A43792F51489}"/>
            </a:ext>
          </a:extLst>
        </xdr:cNvPr>
        <xdr:cNvSpPr/>
      </xdr:nvSpPr>
      <xdr:spPr>
        <a:xfrm>
          <a:off x="8699500" y="148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162847</xdr:rowOff>
    </xdr:from>
    <xdr:to>
      <xdr:col>50</xdr:col>
      <xdr:colOff>114300</xdr:colOff>
      <xdr:row>86</xdr:row>
      <xdr:rowOff>163063</xdr:rowOff>
    </xdr:to>
    <xdr:cxnSp macro="">
      <xdr:nvCxnSpPr>
        <xdr:cNvPr id="368" name="直線コネクタ 367">
          <a:extLst>
            <a:ext uri="{FF2B5EF4-FFF2-40B4-BE49-F238E27FC236}">
              <a16:creationId xmlns:a16="http://schemas.microsoft.com/office/drawing/2014/main" id="{0D2A5D28-7425-457E-84AC-508D6B8F849D}"/>
            </a:ext>
          </a:extLst>
        </xdr:cNvPr>
        <xdr:cNvCxnSpPr/>
      </xdr:nvCxnSpPr>
      <xdr:spPr>
        <a:xfrm flipV="1">
          <a:off x="8750300" y="14907547"/>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112472</xdr:rowOff>
    </xdr:from>
    <xdr:to>
      <xdr:col>41</xdr:col>
      <xdr:colOff>101600</xdr:colOff>
      <xdr:row>87</xdr:row>
      <xdr:rowOff>42622</xdr:rowOff>
    </xdr:to>
    <xdr:sp macro="" textlink="">
      <xdr:nvSpPr>
        <xdr:cNvPr id="369" name="楕円 368">
          <a:extLst>
            <a:ext uri="{FF2B5EF4-FFF2-40B4-BE49-F238E27FC236}">
              <a16:creationId xmlns:a16="http://schemas.microsoft.com/office/drawing/2014/main" id="{4900AB1C-FA66-4188-A1A9-ADD8BE62A3CD}"/>
            </a:ext>
          </a:extLst>
        </xdr:cNvPr>
        <xdr:cNvSpPr/>
      </xdr:nvSpPr>
      <xdr:spPr>
        <a:xfrm>
          <a:off x="7810500" y="148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163063</xdr:rowOff>
    </xdr:from>
    <xdr:to>
      <xdr:col>45</xdr:col>
      <xdr:colOff>177800</xdr:colOff>
      <xdr:row>86</xdr:row>
      <xdr:rowOff>163272</xdr:rowOff>
    </xdr:to>
    <xdr:cxnSp macro="">
      <xdr:nvCxnSpPr>
        <xdr:cNvPr id="370" name="直線コネクタ 369">
          <a:extLst>
            <a:ext uri="{FF2B5EF4-FFF2-40B4-BE49-F238E27FC236}">
              <a16:creationId xmlns:a16="http://schemas.microsoft.com/office/drawing/2014/main" id="{7E3CA446-3BAE-4DC6-9F18-5755D330A209}"/>
            </a:ext>
          </a:extLst>
        </xdr:cNvPr>
        <xdr:cNvCxnSpPr/>
      </xdr:nvCxnSpPr>
      <xdr:spPr>
        <a:xfrm flipV="1">
          <a:off x="7861300" y="14907763"/>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112626</xdr:rowOff>
    </xdr:from>
    <xdr:to>
      <xdr:col>36</xdr:col>
      <xdr:colOff>165100</xdr:colOff>
      <xdr:row>87</xdr:row>
      <xdr:rowOff>42776</xdr:rowOff>
    </xdr:to>
    <xdr:sp macro="" textlink="">
      <xdr:nvSpPr>
        <xdr:cNvPr id="371" name="楕円 370">
          <a:extLst>
            <a:ext uri="{FF2B5EF4-FFF2-40B4-BE49-F238E27FC236}">
              <a16:creationId xmlns:a16="http://schemas.microsoft.com/office/drawing/2014/main" id="{AF4AB68B-33CC-4E83-9515-8B4AADB9F7EC}"/>
            </a:ext>
          </a:extLst>
        </xdr:cNvPr>
        <xdr:cNvSpPr/>
      </xdr:nvSpPr>
      <xdr:spPr>
        <a:xfrm>
          <a:off x="6921500" y="148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163272</xdr:rowOff>
    </xdr:from>
    <xdr:to>
      <xdr:col>41</xdr:col>
      <xdr:colOff>50800</xdr:colOff>
      <xdr:row>86</xdr:row>
      <xdr:rowOff>163426</xdr:rowOff>
    </xdr:to>
    <xdr:cxnSp macro="">
      <xdr:nvCxnSpPr>
        <xdr:cNvPr id="372" name="直線コネクタ 371">
          <a:extLst>
            <a:ext uri="{FF2B5EF4-FFF2-40B4-BE49-F238E27FC236}">
              <a16:creationId xmlns:a16="http://schemas.microsoft.com/office/drawing/2014/main" id="{46EC05B5-AE47-41D2-A486-FC6D67A9945D}"/>
            </a:ext>
          </a:extLst>
        </xdr:cNvPr>
        <xdr:cNvCxnSpPr/>
      </xdr:nvCxnSpPr>
      <xdr:spPr>
        <a:xfrm flipV="1">
          <a:off x="6972300" y="14907972"/>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56252</xdr:rowOff>
    </xdr:from>
    <xdr:ext cx="469744" cy="259045"/>
    <xdr:sp macro="" textlink="">
      <xdr:nvSpPr>
        <xdr:cNvPr id="373" name="n_1aveValue【公営住宅】&#10;一人当たり面積">
          <a:extLst>
            <a:ext uri="{FF2B5EF4-FFF2-40B4-BE49-F238E27FC236}">
              <a16:creationId xmlns:a16="http://schemas.microsoft.com/office/drawing/2014/main" id="{E1EA5AC3-5F70-42C6-9685-BDBEB67CCFBB}"/>
            </a:ext>
          </a:extLst>
        </xdr:cNvPr>
        <xdr:cNvSpPr txBox="1"/>
      </xdr:nvSpPr>
      <xdr:spPr>
        <a:xfrm>
          <a:off x="9391727" y="146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55818</xdr:rowOff>
    </xdr:from>
    <xdr:ext cx="469744" cy="259045"/>
    <xdr:sp macro="" textlink="">
      <xdr:nvSpPr>
        <xdr:cNvPr id="374" name="n_2aveValue【公営住宅】&#10;一人当たり面積">
          <a:extLst>
            <a:ext uri="{FF2B5EF4-FFF2-40B4-BE49-F238E27FC236}">
              <a16:creationId xmlns:a16="http://schemas.microsoft.com/office/drawing/2014/main" id="{8DC48BF1-B901-4569-B54C-7CCFA45B880F}"/>
            </a:ext>
          </a:extLst>
        </xdr:cNvPr>
        <xdr:cNvSpPr txBox="1"/>
      </xdr:nvSpPr>
      <xdr:spPr>
        <a:xfrm>
          <a:off x="8515427" y="1462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55272</xdr:rowOff>
    </xdr:from>
    <xdr:ext cx="469744" cy="259045"/>
    <xdr:sp macro="" textlink="">
      <xdr:nvSpPr>
        <xdr:cNvPr id="375" name="n_3aveValue【公営住宅】&#10;一人当たり面積">
          <a:extLst>
            <a:ext uri="{FF2B5EF4-FFF2-40B4-BE49-F238E27FC236}">
              <a16:creationId xmlns:a16="http://schemas.microsoft.com/office/drawing/2014/main" id="{6F74308C-14B2-479B-AA9B-50F9B95471D6}"/>
            </a:ext>
          </a:extLst>
        </xdr:cNvPr>
        <xdr:cNvSpPr txBox="1"/>
      </xdr:nvSpPr>
      <xdr:spPr>
        <a:xfrm>
          <a:off x="7626427" y="1462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56323</xdr:rowOff>
    </xdr:from>
    <xdr:ext cx="469744" cy="259045"/>
    <xdr:sp macro="" textlink="">
      <xdr:nvSpPr>
        <xdr:cNvPr id="376" name="n_4aveValue【公営住宅】&#10;一人当たり面積">
          <a:extLst>
            <a:ext uri="{FF2B5EF4-FFF2-40B4-BE49-F238E27FC236}">
              <a16:creationId xmlns:a16="http://schemas.microsoft.com/office/drawing/2014/main" id="{8B6437A1-6B1B-494F-82E7-91DA184C13B8}"/>
            </a:ext>
          </a:extLst>
        </xdr:cNvPr>
        <xdr:cNvSpPr txBox="1"/>
      </xdr:nvSpPr>
      <xdr:spPr>
        <a:xfrm>
          <a:off x="6737427" y="146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33324</xdr:rowOff>
    </xdr:from>
    <xdr:ext cx="469744" cy="259045"/>
    <xdr:sp macro="" textlink="">
      <xdr:nvSpPr>
        <xdr:cNvPr id="377" name="n_1mainValue【公営住宅】&#10;一人当たり面積">
          <a:extLst>
            <a:ext uri="{FF2B5EF4-FFF2-40B4-BE49-F238E27FC236}">
              <a16:creationId xmlns:a16="http://schemas.microsoft.com/office/drawing/2014/main" id="{34A742EA-34C5-470C-B94C-1D635188B0A8}"/>
            </a:ext>
          </a:extLst>
        </xdr:cNvPr>
        <xdr:cNvSpPr txBox="1"/>
      </xdr:nvSpPr>
      <xdr:spPr>
        <a:xfrm>
          <a:off x="9391727" y="1494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33540</xdr:rowOff>
    </xdr:from>
    <xdr:ext cx="469744" cy="259045"/>
    <xdr:sp macro="" textlink="">
      <xdr:nvSpPr>
        <xdr:cNvPr id="378" name="n_2mainValue【公営住宅】&#10;一人当たり面積">
          <a:extLst>
            <a:ext uri="{FF2B5EF4-FFF2-40B4-BE49-F238E27FC236}">
              <a16:creationId xmlns:a16="http://schemas.microsoft.com/office/drawing/2014/main" id="{16799B87-005E-404D-B214-06492BAFF0E2}"/>
            </a:ext>
          </a:extLst>
        </xdr:cNvPr>
        <xdr:cNvSpPr txBox="1"/>
      </xdr:nvSpPr>
      <xdr:spPr>
        <a:xfrm>
          <a:off x="8515427" y="1494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33749</xdr:rowOff>
    </xdr:from>
    <xdr:ext cx="469744" cy="259045"/>
    <xdr:sp macro="" textlink="">
      <xdr:nvSpPr>
        <xdr:cNvPr id="379" name="n_3mainValue【公営住宅】&#10;一人当たり面積">
          <a:extLst>
            <a:ext uri="{FF2B5EF4-FFF2-40B4-BE49-F238E27FC236}">
              <a16:creationId xmlns:a16="http://schemas.microsoft.com/office/drawing/2014/main" id="{4814A391-921A-4468-962C-B0B8F328283A}"/>
            </a:ext>
          </a:extLst>
        </xdr:cNvPr>
        <xdr:cNvSpPr txBox="1"/>
      </xdr:nvSpPr>
      <xdr:spPr>
        <a:xfrm>
          <a:off x="7626427" y="1494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33903</xdr:rowOff>
    </xdr:from>
    <xdr:ext cx="469744" cy="259045"/>
    <xdr:sp macro="" textlink="">
      <xdr:nvSpPr>
        <xdr:cNvPr id="380" name="n_4mainValue【公営住宅】&#10;一人当たり面積">
          <a:extLst>
            <a:ext uri="{FF2B5EF4-FFF2-40B4-BE49-F238E27FC236}">
              <a16:creationId xmlns:a16="http://schemas.microsoft.com/office/drawing/2014/main" id="{1BDA8667-185C-4AB1-A760-403E6FEE05AD}"/>
            </a:ext>
          </a:extLst>
        </xdr:cNvPr>
        <xdr:cNvSpPr txBox="1"/>
      </xdr:nvSpPr>
      <xdr:spPr>
        <a:xfrm>
          <a:off x="6737427" y="1495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DCE0532-15AC-47DD-8E8F-94268C4854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15961D2-7AB6-420B-B46B-FFF1879C45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0DF989F-0B90-4A24-92BA-42D0826C506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773E8A5-069A-483D-A5A0-426C17E58A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2C0DAC9-D8AD-450D-877E-FFB445CFF9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F6D73AA-1D07-4D49-9BA0-A3F963A304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F60E9FD-2297-4AA7-B76B-A346A62B8E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4F972200-8F68-40A8-8E5B-EF1FBAECB6B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541584D-0A45-4F67-B64A-7E63C6DD8F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2F1861EC-F16A-41FD-B4B7-F3D2DA3A70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89160C0-5963-423C-B2C6-E60ED85040F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F743826-4585-4FA6-BE76-DE767DEEC9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BEE793AE-8013-4181-B584-B89897CE806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D939DAB-A7C4-41E9-8A2D-DAE830024E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013864D-5D9C-40A4-BDE5-226982DAF7A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485E3086-63E1-4075-8E56-107690758C5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B858D03-AFFD-4BB7-B408-7D067D14A3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204A4B6-C494-47BD-9921-73D30BD0CE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E13BD645-F060-447D-ACA9-455087731F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216E340-1C18-44C2-ABF2-D2B4F1059F1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BE58B5DD-6AA0-4787-BE2F-5462AF237C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912C94A-D0AB-4BBB-9409-43371DA5A9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F6A0C2C-ACD9-4BD8-8D25-1E84499657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3A1678E-0366-47FE-B77A-15BBF81C50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1A32C9BC-DCC8-46D7-BA67-31E1FD5E81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A3847B3-B73E-4782-AFD2-DF35028943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8E9CCF8-56AA-4F84-9CFB-C0A79878A80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5F112AD2-2830-4C1D-9D31-981BF67632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84437DE6-5B7A-4480-9010-21110FCF4C2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844339F8-215D-4CD1-9A64-B20A8896367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BC8B2E11-78B8-4263-8343-1240D61C023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D582B65E-4C0B-4274-9D67-C189212C6B0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2D3F7E6E-D528-4637-8038-8C30CB7100A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D2F11A43-8A52-4E39-9A13-0C251556175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2AADB7BD-95E8-4416-B7ED-09796DD3D56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3F08140-015E-4C49-94EF-7D2AE2DDE4F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AABE1311-ADC0-420A-85E7-57CE550CADA2}"/>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C1714BB-01A9-4A53-9D41-EE418D65935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8B4286A9-C440-4220-ABA5-A0385793B8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5D911647-8EFC-4211-B48A-7076BC59C245}"/>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B7E010D3-3EA8-40DE-8DF0-697BD4DDF6F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97F00EDE-7106-46E5-A8AA-7FC9DE8E82E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D54F6369-FF52-4686-8DEF-C0140531D6B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BBAB1DE2-0406-4D53-91B9-D7372F5E0B4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2C7E05A9-AFE5-411A-80C1-F7034D6FD09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1E90AAEF-5098-45E2-9677-6B33423EF3EA}"/>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33020</xdr:rowOff>
    </xdr:from>
    <xdr:to>
      <xdr:col>81</xdr:col>
      <xdr:colOff>101600</xdr:colOff>
      <xdr:row>37</xdr:row>
      <xdr:rowOff>134620</xdr:rowOff>
    </xdr:to>
    <xdr:sp macro="" textlink="">
      <xdr:nvSpPr>
        <xdr:cNvPr id="427" name="フローチャート: 判断 426">
          <a:extLst>
            <a:ext uri="{FF2B5EF4-FFF2-40B4-BE49-F238E27FC236}">
              <a16:creationId xmlns:a16="http://schemas.microsoft.com/office/drawing/2014/main" id="{A1E0F144-DA82-4FF8-ADA7-5F24919F4137}"/>
            </a:ext>
          </a:extLst>
        </xdr:cNvPr>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46990</xdr:rowOff>
    </xdr:from>
    <xdr:to>
      <xdr:col>76</xdr:col>
      <xdr:colOff>165100</xdr:colOff>
      <xdr:row>37</xdr:row>
      <xdr:rowOff>148590</xdr:rowOff>
    </xdr:to>
    <xdr:sp macro="" textlink="">
      <xdr:nvSpPr>
        <xdr:cNvPr id="428" name="フローチャート: 判断 427">
          <a:extLst>
            <a:ext uri="{FF2B5EF4-FFF2-40B4-BE49-F238E27FC236}">
              <a16:creationId xmlns:a16="http://schemas.microsoft.com/office/drawing/2014/main" id="{D702EF19-E461-4E2E-94A9-48C1BD535E95}"/>
            </a:ext>
          </a:extLst>
        </xdr:cNvPr>
        <xdr:cNvSpPr/>
      </xdr:nvSpPr>
      <xdr:spPr>
        <a:xfrm>
          <a:off x="14541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58420</xdr:rowOff>
    </xdr:from>
    <xdr:to>
      <xdr:col>72</xdr:col>
      <xdr:colOff>38100</xdr:colOff>
      <xdr:row>37</xdr:row>
      <xdr:rowOff>160020</xdr:rowOff>
    </xdr:to>
    <xdr:sp macro="" textlink="">
      <xdr:nvSpPr>
        <xdr:cNvPr id="429" name="フローチャート: 判断 428">
          <a:extLst>
            <a:ext uri="{FF2B5EF4-FFF2-40B4-BE49-F238E27FC236}">
              <a16:creationId xmlns:a16="http://schemas.microsoft.com/office/drawing/2014/main" id="{A2ECECA8-34FE-4BB3-86EE-8D6E5FEEEA1D}"/>
            </a:ext>
          </a:extLst>
        </xdr:cNvPr>
        <xdr:cNvSpPr/>
      </xdr:nvSpPr>
      <xdr:spPr>
        <a:xfrm>
          <a:off x="13652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95250</xdr:rowOff>
    </xdr:from>
    <xdr:to>
      <xdr:col>67</xdr:col>
      <xdr:colOff>101600</xdr:colOff>
      <xdr:row>37</xdr:row>
      <xdr:rowOff>25400</xdr:rowOff>
    </xdr:to>
    <xdr:sp macro="" textlink="">
      <xdr:nvSpPr>
        <xdr:cNvPr id="430" name="フローチャート: 判断 429">
          <a:extLst>
            <a:ext uri="{FF2B5EF4-FFF2-40B4-BE49-F238E27FC236}">
              <a16:creationId xmlns:a16="http://schemas.microsoft.com/office/drawing/2014/main" id="{B1AA28AA-C915-4064-BC30-A2FA2B53FAF1}"/>
            </a:ext>
          </a:extLst>
        </xdr:cNvPr>
        <xdr:cNvSpPr/>
      </xdr:nvSpPr>
      <xdr:spPr>
        <a:xfrm>
          <a:off x="12763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633FE16-E6EB-4A69-965F-DF73B80D948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6CF7A59-D95C-4CD1-9EA0-D26C69394E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C677AD0-80E7-48CD-8F45-AF5265D97B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474AAC4-45AA-4D21-BA83-D4E88B4958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4B0C012-B0DC-41C2-A350-12CE9BB690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55880</xdr:rowOff>
    </xdr:from>
    <xdr:to>
      <xdr:col>85</xdr:col>
      <xdr:colOff>177800</xdr:colOff>
      <xdr:row>40</xdr:row>
      <xdr:rowOff>157480</xdr:rowOff>
    </xdr:to>
    <xdr:sp macro="" textlink="">
      <xdr:nvSpPr>
        <xdr:cNvPr id="436" name="楕円 435">
          <a:extLst>
            <a:ext uri="{FF2B5EF4-FFF2-40B4-BE49-F238E27FC236}">
              <a16:creationId xmlns:a16="http://schemas.microsoft.com/office/drawing/2014/main" id="{B7E61736-4D66-4DC0-B976-859FFE9A4C5C}"/>
            </a:ext>
          </a:extLst>
        </xdr:cNvPr>
        <xdr:cNvSpPr/>
      </xdr:nvSpPr>
      <xdr:spPr>
        <a:xfrm>
          <a:off x="16268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142257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780C2E5-357B-432B-AD1A-4D8C2CF12DEE}"/>
            </a:ext>
          </a:extLst>
        </xdr:cNvPr>
        <xdr:cNvSpPr txBox="1"/>
      </xdr:nvSpPr>
      <xdr:spPr>
        <a:xfrm>
          <a:off x="16357600" y="682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54610</xdr:rowOff>
    </xdr:from>
    <xdr:to>
      <xdr:col>81</xdr:col>
      <xdr:colOff>101600</xdr:colOff>
      <xdr:row>40</xdr:row>
      <xdr:rowOff>156210</xdr:rowOff>
    </xdr:to>
    <xdr:sp macro="" textlink="">
      <xdr:nvSpPr>
        <xdr:cNvPr id="438" name="楕円 437">
          <a:extLst>
            <a:ext uri="{FF2B5EF4-FFF2-40B4-BE49-F238E27FC236}">
              <a16:creationId xmlns:a16="http://schemas.microsoft.com/office/drawing/2014/main" id="{68AC7525-0779-46DD-998A-675D1B78B92C}"/>
            </a:ext>
          </a:extLst>
        </xdr:cNvPr>
        <xdr:cNvSpPr/>
      </xdr:nvSpPr>
      <xdr:spPr>
        <a:xfrm>
          <a:off x="15430500" y="69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105410</xdr:rowOff>
    </xdr:from>
    <xdr:to>
      <xdr:col>85</xdr:col>
      <xdr:colOff>127000</xdr:colOff>
      <xdr:row>40</xdr:row>
      <xdr:rowOff>106680</xdr:rowOff>
    </xdr:to>
    <xdr:cxnSp macro="">
      <xdr:nvCxnSpPr>
        <xdr:cNvPr id="439" name="直線コネクタ 438">
          <a:extLst>
            <a:ext uri="{FF2B5EF4-FFF2-40B4-BE49-F238E27FC236}">
              <a16:creationId xmlns:a16="http://schemas.microsoft.com/office/drawing/2014/main" id="{2F5A5388-78F8-4999-AF05-315313F77719}"/>
            </a:ext>
          </a:extLst>
        </xdr:cNvPr>
        <xdr:cNvCxnSpPr/>
      </xdr:nvCxnSpPr>
      <xdr:spPr>
        <a:xfrm>
          <a:off x="15481300" y="69634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52070</xdr:rowOff>
    </xdr:from>
    <xdr:to>
      <xdr:col>76</xdr:col>
      <xdr:colOff>165100</xdr:colOff>
      <xdr:row>40</xdr:row>
      <xdr:rowOff>153670</xdr:rowOff>
    </xdr:to>
    <xdr:sp macro="" textlink="">
      <xdr:nvSpPr>
        <xdr:cNvPr id="440" name="楕円 439">
          <a:extLst>
            <a:ext uri="{FF2B5EF4-FFF2-40B4-BE49-F238E27FC236}">
              <a16:creationId xmlns:a16="http://schemas.microsoft.com/office/drawing/2014/main" id="{88464BE0-0605-44B9-BEEE-52B48BEE5963}"/>
            </a:ext>
          </a:extLst>
        </xdr:cNvPr>
        <xdr:cNvSpPr/>
      </xdr:nvSpPr>
      <xdr:spPr>
        <a:xfrm>
          <a:off x="14541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102870</xdr:rowOff>
    </xdr:from>
    <xdr:to>
      <xdr:col>81</xdr:col>
      <xdr:colOff>50800</xdr:colOff>
      <xdr:row>40</xdr:row>
      <xdr:rowOff>105410</xdr:rowOff>
    </xdr:to>
    <xdr:cxnSp macro="">
      <xdr:nvCxnSpPr>
        <xdr:cNvPr id="441" name="直線コネクタ 440">
          <a:extLst>
            <a:ext uri="{FF2B5EF4-FFF2-40B4-BE49-F238E27FC236}">
              <a16:creationId xmlns:a16="http://schemas.microsoft.com/office/drawing/2014/main" id="{845A70CE-AA1E-4881-83C1-1E9E09DC20D4}"/>
            </a:ext>
          </a:extLst>
        </xdr:cNvPr>
        <xdr:cNvCxnSpPr/>
      </xdr:nvCxnSpPr>
      <xdr:spPr>
        <a:xfrm>
          <a:off x="14592300" y="69608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72390</xdr:rowOff>
    </xdr:from>
    <xdr:to>
      <xdr:col>72</xdr:col>
      <xdr:colOff>38100</xdr:colOff>
      <xdr:row>41</xdr:row>
      <xdr:rowOff>2540</xdr:rowOff>
    </xdr:to>
    <xdr:sp macro="" textlink="">
      <xdr:nvSpPr>
        <xdr:cNvPr id="442" name="楕円 441">
          <a:extLst>
            <a:ext uri="{FF2B5EF4-FFF2-40B4-BE49-F238E27FC236}">
              <a16:creationId xmlns:a16="http://schemas.microsoft.com/office/drawing/2014/main" id="{A16556C7-0EF5-471D-AA41-F08496A32BF7}"/>
            </a:ext>
          </a:extLst>
        </xdr:cNvPr>
        <xdr:cNvSpPr/>
      </xdr:nvSpPr>
      <xdr:spPr>
        <a:xfrm>
          <a:off x="13652500" y="69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102870</xdr:rowOff>
    </xdr:from>
    <xdr:to>
      <xdr:col>76</xdr:col>
      <xdr:colOff>114300</xdr:colOff>
      <xdr:row>40</xdr:row>
      <xdr:rowOff>123190</xdr:rowOff>
    </xdr:to>
    <xdr:cxnSp macro="">
      <xdr:nvCxnSpPr>
        <xdr:cNvPr id="443" name="直線コネクタ 442">
          <a:extLst>
            <a:ext uri="{FF2B5EF4-FFF2-40B4-BE49-F238E27FC236}">
              <a16:creationId xmlns:a16="http://schemas.microsoft.com/office/drawing/2014/main" id="{03761067-1605-4659-A51C-6A8BC56C4436}"/>
            </a:ext>
          </a:extLst>
        </xdr:cNvPr>
        <xdr:cNvCxnSpPr/>
      </xdr:nvCxnSpPr>
      <xdr:spPr>
        <a:xfrm flipV="1">
          <a:off x="13703300" y="696087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4" name="楕円 443">
          <a:extLst>
            <a:ext uri="{FF2B5EF4-FFF2-40B4-BE49-F238E27FC236}">
              <a16:creationId xmlns:a16="http://schemas.microsoft.com/office/drawing/2014/main" id="{CFAE18BF-75CD-4554-992D-6F0781FE9ADF}"/>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123190</xdr:rowOff>
    </xdr:from>
    <xdr:to>
      <xdr:col>71</xdr:col>
      <xdr:colOff>177800</xdr:colOff>
      <xdr:row>40</xdr:row>
      <xdr:rowOff>127000</xdr:rowOff>
    </xdr:to>
    <xdr:cxnSp macro="">
      <xdr:nvCxnSpPr>
        <xdr:cNvPr id="445" name="直線コネクタ 444">
          <a:extLst>
            <a:ext uri="{FF2B5EF4-FFF2-40B4-BE49-F238E27FC236}">
              <a16:creationId xmlns:a16="http://schemas.microsoft.com/office/drawing/2014/main" id="{EBF3FB8A-0354-4313-B260-32027BFA661F}"/>
            </a:ext>
          </a:extLst>
        </xdr:cNvPr>
        <xdr:cNvCxnSpPr/>
      </xdr:nvCxnSpPr>
      <xdr:spPr>
        <a:xfrm flipV="1">
          <a:off x="12814300" y="6981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151147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A789726-EB6F-493E-8E16-A9DF21942F10}"/>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165117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80869ECD-E31D-4359-A8CC-9C67E1EF41AD}"/>
            </a:ext>
          </a:extLst>
        </xdr:cNvPr>
        <xdr:cNvSpPr txBox="1"/>
      </xdr:nvSpPr>
      <xdr:spPr>
        <a:xfrm>
          <a:off x="14389744"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6C68DB24-F965-4DF5-9D56-095BB117F724}"/>
            </a:ext>
          </a:extLst>
        </xdr:cNvPr>
        <xdr:cNvSpPr txBox="1"/>
      </xdr:nvSpPr>
      <xdr:spPr>
        <a:xfrm>
          <a:off x="13500744" y="617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41927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F513437-0D62-45F8-B409-4498CDA86C84}"/>
            </a:ext>
          </a:extLst>
        </xdr:cNvPr>
        <xdr:cNvSpPr txBox="1"/>
      </xdr:nvSpPr>
      <xdr:spPr>
        <a:xfrm>
          <a:off x="126117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147337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FA020B3B-B53D-46D4-A9D5-5249647F37C0}"/>
            </a:ext>
          </a:extLst>
        </xdr:cNvPr>
        <xdr:cNvSpPr txBox="1"/>
      </xdr:nvSpPr>
      <xdr:spPr>
        <a:xfrm>
          <a:off x="15266044" y="700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144797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F495325B-F1C1-4C24-89D6-6E09F0F068D0}"/>
            </a:ext>
          </a:extLst>
        </xdr:cNvPr>
        <xdr:cNvSpPr txBox="1"/>
      </xdr:nvSpPr>
      <xdr:spPr>
        <a:xfrm>
          <a:off x="14389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165117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4C9C3AD6-658E-4AD1-8C06-999C39F97124}"/>
            </a:ext>
          </a:extLst>
        </xdr:cNvPr>
        <xdr:cNvSpPr txBox="1"/>
      </xdr:nvSpPr>
      <xdr:spPr>
        <a:xfrm>
          <a:off x="13500744"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3" name="n_4mainValue【認定こども園・幼稚園・保育所】&#10;有形固定資産減価償却率">
          <a:extLst>
            <a:ext uri="{FF2B5EF4-FFF2-40B4-BE49-F238E27FC236}">
              <a16:creationId xmlns:a16="http://schemas.microsoft.com/office/drawing/2014/main" id="{92935FB0-FDA4-4F19-8253-91B9C2D106A4}"/>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1F39443F-28CB-4570-8C4D-E9D7FD9394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7B12CEA-806A-4C94-9365-D0EB0BA4C6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6472EFE-58E9-4621-B9CD-C53B4F86DF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A54EB60-6512-4A88-836B-0D98E0B091B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BED91C25-1081-4C73-8C36-1CF0339C69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F0AFEE7-E089-437D-8E76-14C51F58A8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F573592A-F866-43FD-B954-985E99E45F8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1C64CDD3-5C8D-4855-8CB6-689C807E98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E0B1CEB2-00CE-4552-9218-D3E8BA2DBEE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AF9F035-F370-4BDB-BFAC-3BD58CC73FF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C115748-35F8-44B7-81F0-FBF1B8EBAF6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E007CF78-6FE6-443E-9AF5-16FA574A264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97227226-EA53-4052-9AE2-B60ECFD3F63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D475A66B-4B67-45D5-BB8F-CFFF08DF636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7EDA4BAC-2646-4076-9B0E-16A3338A15F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777E6F6B-4613-4869-A6F8-6648832041E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AEA58134-9724-4445-A90B-AD1AC2A0313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8AE1146E-D8AD-4AE1-BD9C-69082BC72CC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8355D856-99B2-4380-97DC-A27D82789F8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8900937A-1B5D-4BA5-A212-9723E7AAA24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441DCF1-BBEA-49F1-B208-902C03A1D99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48B8494F-539F-4DD4-90DB-42D9D21EA58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61E76A01-88EA-44E9-A633-EB7993B0CB5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884C11AB-053B-4FD3-98C7-482493C529C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64492DB1-161E-44E5-B6ED-0968567606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6A30A9CC-630F-43C9-B32A-89083658B147}"/>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87F79033-ECB8-4D44-B2A3-D13035847E7E}"/>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9429F54A-EAD9-41C5-9756-A020FE68D5F6}"/>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4DECA20F-27CA-4E92-8755-1AD1825EDB45}"/>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79A33524-84AA-44D8-9D6B-75A15D09284F}"/>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9B8F3744-A19D-4A57-9DD6-4BE28898E5D4}"/>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E859884A-C36C-4BFF-8890-8B705FB9C8C7}"/>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6" name="フローチャート: 判断 485">
          <a:extLst>
            <a:ext uri="{FF2B5EF4-FFF2-40B4-BE49-F238E27FC236}">
              <a16:creationId xmlns:a16="http://schemas.microsoft.com/office/drawing/2014/main" id="{1866B48E-12D2-414D-AFCA-B10C4AF4697D}"/>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7" name="フローチャート: 判断 486">
          <a:extLst>
            <a:ext uri="{FF2B5EF4-FFF2-40B4-BE49-F238E27FC236}">
              <a16:creationId xmlns:a16="http://schemas.microsoft.com/office/drawing/2014/main" id="{F0CD78BD-7D87-427F-9286-581163B99201}"/>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88" name="フローチャート: 判断 487">
          <a:extLst>
            <a:ext uri="{FF2B5EF4-FFF2-40B4-BE49-F238E27FC236}">
              <a16:creationId xmlns:a16="http://schemas.microsoft.com/office/drawing/2014/main" id="{01A3544F-21BB-412C-A779-5D35095EB350}"/>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89" name="フローチャート: 判断 488">
          <a:extLst>
            <a:ext uri="{FF2B5EF4-FFF2-40B4-BE49-F238E27FC236}">
              <a16:creationId xmlns:a16="http://schemas.microsoft.com/office/drawing/2014/main" id="{7B7F25C0-5E55-42A9-8D7F-48C13D26F24D}"/>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2C63A9C1-3FE3-41FD-8AA6-AE214E7024A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ECC5BD9-0CF4-49E4-819E-2A44DB5409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4A4E9D1-3DD1-4500-85D5-50DBCE6F39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F29290A8-354F-47E7-A05D-A174A1271F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DE4156BD-F715-4EB3-9107-AA080F882A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87449</xdr:rowOff>
    </xdr:from>
    <xdr:to>
      <xdr:col>116</xdr:col>
      <xdr:colOff>114300</xdr:colOff>
      <xdr:row>39</xdr:row>
      <xdr:rowOff>17599</xdr:rowOff>
    </xdr:to>
    <xdr:sp macro="" textlink="">
      <xdr:nvSpPr>
        <xdr:cNvPr id="495" name="楕円 494">
          <a:extLst>
            <a:ext uri="{FF2B5EF4-FFF2-40B4-BE49-F238E27FC236}">
              <a16:creationId xmlns:a16="http://schemas.microsoft.com/office/drawing/2014/main" id="{535120DB-E43C-4061-A2B5-09FFFAA51120}"/>
            </a:ext>
          </a:extLst>
        </xdr:cNvPr>
        <xdr:cNvSpPr/>
      </xdr:nvSpPr>
      <xdr:spPr>
        <a:xfrm>
          <a:off x="22110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110326</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A3E2845B-B7CE-408D-8633-EECE9589E118}"/>
            </a:ext>
          </a:extLst>
        </xdr:cNvPr>
        <xdr:cNvSpPr txBox="1"/>
      </xdr:nvSpPr>
      <xdr:spPr>
        <a:xfrm>
          <a:off x="22199600" y="645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104866</xdr:rowOff>
    </xdr:from>
    <xdr:to>
      <xdr:col>112</xdr:col>
      <xdr:colOff>38100</xdr:colOff>
      <xdr:row>39</xdr:row>
      <xdr:rowOff>35016</xdr:rowOff>
    </xdr:to>
    <xdr:sp macro="" textlink="">
      <xdr:nvSpPr>
        <xdr:cNvPr id="497" name="楕円 496">
          <a:extLst>
            <a:ext uri="{FF2B5EF4-FFF2-40B4-BE49-F238E27FC236}">
              <a16:creationId xmlns:a16="http://schemas.microsoft.com/office/drawing/2014/main" id="{E6B5F73D-B2A9-49EA-AD98-965C14405EE9}"/>
            </a:ext>
          </a:extLst>
        </xdr:cNvPr>
        <xdr:cNvSpPr/>
      </xdr:nvSpPr>
      <xdr:spPr>
        <a:xfrm>
          <a:off x="21272500" y="6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138249</xdr:rowOff>
    </xdr:from>
    <xdr:to>
      <xdr:col>116</xdr:col>
      <xdr:colOff>63500</xdr:colOff>
      <xdr:row>38</xdr:row>
      <xdr:rowOff>155666</xdr:rowOff>
    </xdr:to>
    <xdr:cxnSp macro="">
      <xdr:nvCxnSpPr>
        <xdr:cNvPr id="498" name="直線コネクタ 497">
          <a:extLst>
            <a:ext uri="{FF2B5EF4-FFF2-40B4-BE49-F238E27FC236}">
              <a16:creationId xmlns:a16="http://schemas.microsoft.com/office/drawing/2014/main" id="{EB9C7631-7663-49EA-9F09-02527884BD1A}"/>
            </a:ext>
          </a:extLst>
        </xdr:cNvPr>
        <xdr:cNvCxnSpPr/>
      </xdr:nvCxnSpPr>
      <xdr:spPr>
        <a:xfrm flipV="1">
          <a:off x="21323300" y="6653349"/>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126637</xdr:rowOff>
    </xdr:from>
    <xdr:to>
      <xdr:col>107</xdr:col>
      <xdr:colOff>101600</xdr:colOff>
      <xdr:row>39</xdr:row>
      <xdr:rowOff>56787</xdr:rowOff>
    </xdr:to>
    <xdr:sp macro="" textlink="">
      <xdr:nvSpPr>
        <xdr:cNvPr id="499" name="楕円 498">
          <a:extLst>
            <a:ext uri="{FF2B5EF4-FFF2-40B4-BE49-F238E27FC236}">
              <a16:creationId xmlns:a16="http://schemas.microsoft.com/office/drawing/2014/main" id="{6800142E-7590-4CD3-A764-686D750109B4}"/>
            </a:ext>
          </a:extLst>
        </xdr:cNvPr>
        <xdr:cNvSpPr/>
      </xdr:nvSpPr>
      <xdr:spPr>
        <a:xfrm>
          <a:off x="20383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155666</xdr:rowOff>
    </xdr:from>
    <xdr:to>
      <xdr:col>111</xdr:col>
      <xdr:colOff>177800</xdr:colOff>
      <xdr:row>39</xdr:row>
      <xdr:rowOff>5987</xdr:rowOff>
    </xdr:to>
    <xdr:cxnSp macro="">
      <xdr:nvCxnSpPr>
        <xdr:cNvPr id="500" name="直線コネクタ 499">
          <a:extLst>
            <a:ext uri="{FF2B5EF4-FFF2-40B4-BE49-F238E27FC236}">
              <a16:creationId xmlns:a16="http://schemas.microsoft.com/office/drawing/2014/main" id="{D1C8D38B-9D40-4085-8D6A-D2C21C194BA8}"/>
            </a:ext>
          </a:extLst>
        </xdr:cNvPr>
        <xdr:cNvCxnSpPr/>
      </xdr:nvCxnSpPr>
      <xdr:spPr>
        <a:xfrm flipV="1">
          <a:off x="20434300" y="667076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01" name="楕円 500">
          <a:extLst>
            <a:ext uri="{FF2B5EF4-FFF2-40B4-BE49-F238E27FC236}">
              <a16:creationId xmlns:a16="http://schemas.microsoft.com/office/drawing/2014/main" id="{B8FC74E3-78CA-410A-ADB7-AA41D5ADF20E}"/>
            </a:ext>
          </a:extLst>
        </xdr:cNvPr>
        <xdr:cNvSpPr/>
      </xdr:nvSpPr>
      <xdr:spPr>
        <a:xfrm>
          <a:off x="19494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5987</xdr:rowOff>
    </xdr:from>
    <xdr:to>
      <xdr:col>107</xdr:col>
      <xdr:colOff>50800</xdr:colOff>
      <xdr:row>39</xdr:row>
      <xdr:rowOff>28847</xdr:rowOff>
    </xdr:to>
    <xdr:cxnSp macro="">
      <xdr:nvCxnSpPr>
        <xdr:cNvPr id="502" name="直線コネクタ 501">
          <a:extLst>
            <a:ext uri="{FF2B5EF4-FFF2-40B4-BE49-F238E27FC236}">
              <a16:creationId xmlns:a16="http://schemas.microsoft.com/office/drawing/2014/main" id="{CC1E8DE2-F666-413D-A178-EFEEDD99F34E}"/>
            </a:ext>
          </a:extLst>
        </xdr:cNvPr>
        <xdr:cNvCxnSpPr/>
      </xdr:nvCxnSpPr>
      <xdr:spPr>
        <a:xfrm flipV="1">
          <a:off x="19545300" y="66925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165826</xdr:rowOff>
    </xdr:from>
    <xdr:to>
      <xdr:col>98</xdr:col>
      <xdr:colOff>38100</xdr:colOff>
      <xdr:row>39</xdr:row>
      <xdr:rowOff>95976</xdr:rowOff>
    </xdr:to>
    <xdr:sp macro="" textlink="">
      <xdr:nvSpPr>
        <xdr:cNvPr id="503" name="楕円 502">
          <a:extLst>
            <a:ext uri="{FF2B5EF4-FFF2-40B4-BE49-F238E27FC236}">
              <a16:creationId xmlns:a16="http://schemas.microsoft.com/office/drawing/2014/main" id="{0436151A-ED0C-44F7-8F91-85E04758E1C5}"/>
            </a:ext>
          </a:extLst>
        </xdr:cNvPr>
        <xdr:cNvSpPr/>
      </xdr:nvSpPr>
      <xdr:spPr>
        <a:xfrm>
          <a:off x="18605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28847</xdr:rowOff>
    </xdr:from>
    <xdr:to>
      <xdr:col>102</xdr:col>
      <xdr:colOff>114300</xdr:colOff>
      <xdr:row>39</xdr:row>
      <xdr:rowOff>45176</xdr:rowOff>
    </xdr:to>
    <xdr:cxnSp macro="">
      <xdr:nvCxnSpPr>
        <xdr:cNvPr id="504" name="直線コネクタ 503">
          <a:extLst>
            <a:ext uri="{FF2B5EF4-FFF2-40B4-BE49-F238E27FC236}">
              <a16:creationId xmlns:a16="http://schemas.microsoft.com/office/drawing/2014/main" id="{F0E4D360-B494-49AA-8CE3-1C1840A753E5}"/>
            </a:ext>
          </a:extLst>
        </xdr:cNvPr>
        <xdr:cNvCxnSpPr/>
      </xdr:nvCxnSpPr>
      <xdr:spPr>
        <a:xfrm flipV="1">
          <a:off x="18656300" y="67153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D285F918-ED61-49C0-9FE3-E9EE92531FAC}"/>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D3E59237-A75C-4DC5-B452-A2634E22EB57}"/>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92546</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107C9766-B9CB-402B-9CF7-87C68EA546CE}"/>
            </a:ext>
          </a:extLst>
        </xdr:cNvPr>
        <xdr:cNvSpPr txBox="1"/>
      </xdr:nvSpPr>
      <xdr:spPr>
        <a:xfrm>
          <a:off x="19310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9020BE8-D75C-4C3E-841C-2E3B4C5730B0}"/>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51543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7ACD7BFB-16DD-402A-9AC1-AD2921FE44D6}"/>
            </a:ext>
          </a:extLst>
        </xdr:cNvPr>
        <xdr:cNvSpPr txBox="1"/>
      </xdr:nvSpPr>
      <xdr:spPr>
        <a:xfrm>
          <a:off x="21075727" y="6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73314</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1ACDDEDF-CA71-47A0-966E-BC81D7999E07}"/>
            </a:ext>
          </a:extLst>
        </xdr:cNvPr>
        <xdr:cNvSpPr txBox="1"/>
      </xdr:nvSpPr>
      <xdr:spPr>
        <a:xfrm>
          <a:off x="20199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D4EF4B08-BD9E-4D4F-93CC-872C31E7606A}"/>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BCA0DED4-0DE0-40B2-B983-A46ED44A66F8}"/>
            </a:ext>
          </a:extLst>
        </xdr:cNvPr>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29BB242A-C077-4DC8-88F5-DDF5A62FEC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7F834F57-73FB-4AB6-98AE-FC8D2BB5A8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42809551-AEDA-4DFC-9BE6-DCCEE0BEA28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20928C15-A2EA-4CF2-B290-78241ED566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10564338-A954-4C51-B5F8-4839E05C4B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340F4392-07C5-4877-9CDC-45C2C642C1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80A0CB56-C8BF-4BC2-930A-C8B0EA6857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083B3C8-5542-413E-9B37-03649B9166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3C9F4CEC-A673-4018-A244-78080A9D01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57E39D0D-173A-444C-823D-2E4197A1D1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54904394-2D96-405F-AC5A-BFB8133CFF9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B629E089-F112-4752-8129-B05D2E9785B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C8A92A5A-1BFC-46F6-99DA-05FA1623EDF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1D17BF78-24DC-4FE2-BCF3-B4AE796C58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4E91B2AB-A322-483A-9D62-84D4B74FF29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438E0507-EA98-47C1-AD2D-8F5B44D12D1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4B5DFAE9-EE80-4A74-B474-8E1A140565F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5FBC2FC8-89B7-4538-B8B8-30224C8649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D74AADDF-87C6-49C1-AA1A-D8125130A61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FC4C954D-AF74-48AD-BB19-385472E17D3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B51A1B3B-AD1E-400A-92D7-150395DB7E3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5845290F-B384-4C10-8976-9308F567B4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B033CE05-B4B1-4318-BE57-41D36DD49B3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B5FCF4C5-058E-4329-B424-1B539C75B9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EC3A2C57-424C-467F-9548-84908A3E0AD1}"/>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D6DC8981-FD7C-45D7-943C-9822333E8EAB}"/>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8A08312C-3B3A-4F29-B02F-C4FC328874E5}"/>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F2B5554F-EE54-4085-9F35-A76BAD22D9F9}"/>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9F28E267-A426-45E7-A856-9B86D2666A1E}"/>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5A938DB2-341B-43F7-9674-530B27C5B8A1}"/>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AF3356AE-DE10-4361-9936-CF6982DD8FFC}"/>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44" name="フローチャート: 判断 543">
          <a:extLst>
            <a:ext uri="{FF2B5EF4-FFF2-40B4-BE49-F238E27FC236}">
              <a16:creationId xmlns:a16="http://schemas.microsoft.com/office/drawing/2014/main" id="{173DC73F-D0B3-4E90-AA66-D27914A71198}"/>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5" name="フローチャート: 判断 544">
          <a:extLst>
            <a:ext uri="{FF2B5EF4-FFF2-40B4-BE49-F238E27FC236}">
              <a16:creationId xmlns:a16="http://schemas.microsoft.com/office/drawing/2014/main" id="{EE3B8FC0-5B56-478A-8133-1A7264D19C2A}"/>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6" name="フローチャート: 判断 545">
          <a:extLst>
            <a:ext uri="{FF2B5EF4-FFF2-40B4-BE49-F238E27FC236}">
              <a16:creationId xmlns:a16="http://schemas.microsoft.com/office/drawing/2014/main" id="{85F0BEFB-089B-4E50-8E8B-340419763072}"/>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7" name="フローチャート: 判断 546">
          <a:extLst>
            <a:ext uri="{FF2B5EF4-FFF2-40B4-BE49-F238E27FC236}">
              <a16:creationId xmlns:a16="http://schemas.microsoft.com/office/drawing/2014/main" id="{B869F81F-26F1-4BFC-B3AB-56794775247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9A8B282-8B1E-471C-AE02-9E94C203F5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80E150F-38DF-4295-8A9F-2CF6638893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CDBE175-503F-40EB-A0BE-A5DAC5F1B7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2E4C023-A562-42CB-95C2-861349D2346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16D3354-1DE2-41B0-98BA-A2788E96B9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53" name="楕円 552">
          <a:extLst>
            <a:ext uri="{FF2B5EF4-FFF2-40B4-BE49-F238E27FC236}">
              <a16:creationId xmlns:a16="http://schemas.microsoft.com/office/drawing/2014/main" id="{F22FA7EA-4586-416B-B15F-004A27F291FC}"/>
            </a:ext>
          </a:extLst>
        </xdr:cNvPr>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F056E0A1-901B-467F-AB93-2A9BBBA07C9B}"/>
            </a:ext>
          </a:extLst>
        </xdr:cNvPr>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55" name="楕円 554">
          <a:extLst>
            <a:ext uri="{FF2B5EF4-FFF2-40B4-BE49-F238E27FC236}">
              <a16:creationId xmlns:a16="http://schemas.microsoft.com/office/drawing/2014/main" id="{94ED9289-60EF-4FC0-BCDC-BCBC58EAFBC8}"/>
            </a:ext>
          </a:extLst>
        </xdr:cNvPr>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135255</xdr:rowOff>
    </xdr:to>
    <xdr:cxnSp macro="">
      <xdr:nvCxnSpPr>
        <xdr:cNvPr id="556" name="直線コネクタ 555">
          <a:extLst>
            <a:ext uri="{FF2B5EF4-FFF2-40B4-BE49-F238E27FC236}">
              <a16:creationId xmlns:a16="http://schemas.microsoft.com/office/drawing/2014/main" id="{DBF52C0E-B107-4182-9989-2612C8C06CF9}"/>
            </a:ext>
          </a:extLst>
        </xdr:cNvPr>
        <xdr:cNvCxnSpPr/>
      </xdr:nvCxnSpPr>
      <xdr:spPr>
        <a:xfrm>
          <a:off x="15481300" y="103974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57" name="楕円 556">
          <a:extLst>
            <a:ext uri="{FF2B5EF4-FFF2-40B4-BE49-F238E27FC236}">
              <a16:creationId xmlns:a16="http://schemas.microsoft.com/office/drawing/2014/main" id="{4D9EE5DE-05DA-474D-91E8-EDD60CEF8E34}"/>
            </a:ext>
          </a:extLst>
        </xdr:cNvPr>
        <xdr:cNvSpPr/>
      </xdr:nvSpPr>
      <xdr:spPr>
        <a:xfrm>
          <a:off x="1454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74295</xdr:rowOff>
    </xdr:from>
    <xdr:to>
      <xdr:col>81</xdr:col>
      <xdr:colOff>50800</xdr:colOff>
      <xdr:row>60</xdr:row>
      <xdr:rowOff>110490</xdr:rowOff>
    </xdr:to>
    <xdr:cxnSp macro="">
      <xdr:nvCxnSpPr>
        <xdr:cNvPr id="558" name="直線コネクタ 557">
          <a:extLst>
            <a:ext uri="{FF2B5EF4-FFF2-40B4-BE49-F238E27FC236}">
              <a16:creationId xmlns:a16="http://schemas.microsoft.com/office/drawing/2014/main" id="{18EFD359-2D3A-4D51-BC8D-B107E391A4FC}"/>
            </a:ext>
          </a:extLst>
        </xdr:cNvPr>
        <xdr:cNvCxnSpPr/>
      </xdr:nvCxnSpPr>
      <xdr:spPr>
        <a:xfrm>
          <a:off x="14592300" y="10361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59" name="楕円 558">
          <a:extLst>
            <a:ext uri="{FF2B5EF4-FFF2-40B4-BE49-F238E27FC236}">
              <a16:creationId xmlns:a16="http://schemas.microsoft.com/office/drawing/2014/main" id="{2885434F-D6A7-4473-961F-6969DF2471D2}"/>
            </a:ext>
          </a:extLst>
        </xdr:cNvPr>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125730</xdr:rowOff>
    </xdr:to>
    <xdr:cxnSp macro="">
      <xdr:nvCxnSpPr>
        <xdr:cNvPr id="560" name="直線コネクタ 559">
          <a:extLst>
            <a:ext uri="{FF2B5EF4-FFF2-40B4-BE49-F238E27FC236}">
              <a16:creationId xmlns:a16="http://schemas.microsoft.com/office/drawing/2014/main" id="{37CD9DB3-DA2E-4FEE-B563-E0F660FC3E45}"/>
            </a:ext>
          </a:extLst>
        </xdr:cNvPr>
        <xdr:cNvCxnSpPr/>
      </xdr:nvCxnSpPr>
      <xdr:spPr>
        <a:xfrm flipV="1">
          <a:off x="13703300" y="10361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57785</xdr:rowOff>
    </xdr:from>
    <xdr:to>
      <xdr:col>67</xdr:col>
      <xdr:colOff>101600</xdr:colOff>
      <xdr:row>60</xdr:row>
      <xdr:rowOff>159385</xdr:rowOff>
    </xdr:to>
    <xdr:sp macro="" textlink="">
      <xdr:nvSpPr>
        <xdr:cNvPr id="561" name="楕円 560">
          <a:extLst>
            <a:ext uri="{FF2B5EF4-FFF2-40B4-BE49-F238E27FC236}">
              <a16:creationId xmlns:a16="http://schemas.microsoft.com/office/drawing/2014/main" id="{B2589DEB-E242-4B21-A78F-C652D23F4D84}"/>
            </a:ext>
          </a:extLst>
        </xdr:cNvPr>
        <xdr:cNvSpPr/>
      </xdr:nvSpPr>
      <xdr:spPr>
        <a:xfrm>
          <a:off x="12763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108585</xdr:rowOff>
    </xdr:from>
    <xdr:to>
      <xdr:col>71</xdr:col>
      <xdr:colOff>177800</xdr:colOff>
      <xdr:row>60</xdr:row>
      <xdr:rowOff>125730</xdr:rowOff>
    </xdr:to>
    <xdr:cxnSp macro="">
      <xdr:nvCxnSpPr>
        <xdr:cNvPr id="562" name="直線コネクタ 561">
          <a:extLst>
            <a:ext uri="{FF2B5EF4-FFF2-40B4-BE49-F238E27FC236}">
              <a16:creationId xmlns:a16="http://schemas.microsoft.com/office/drawing/2014/main" id="{F3B02F5A-DDD1-4153-B22E-DE735B4F3DE9}"/>
            </a:ext>
          </a:extLst>
        </xdr:cNvPr>
        <xdr:cNvCxnSpPr/>
      </xdr:nvCxnSpPr>
      <xdr:spPr>
        <a:xfrm>
          <a:off x="12814300" y="10395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63" name="n_1aveValue【学校施設】&#10;有形固定資産減価償却率">
          <a:extLst>
            <a:ext uri="{FF2B5EF4-FFF2-40B4-BE49-F238E27FC236}">
              <a16:creationId xmlns:a16="http://schemas.microsoft.com/office/drawing/2014/main" id="{ACB722B4-0500-454B-8955-9586D5CB1C0C}"/>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4" name="n_2aveValue【学校施設】&#10;有形固定資産減価償却率">
          <a:extLst>
            <a:ext uri="{FF2B5EF4-FFF2-40B4-BE49-F238E27FC236}">
              <a16:creationId xmlns:a16="http://schemas.microsoft.com/office/drawing/2014/main" id="{5FF05DF0-8C8F-4F68-B43E-DEE85C8873B9}"/>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5" name="n_3aveValue【学校施設】&#10;有形固定資産減価償却率">
          <a:extLst>
            <a:ext uri="{FF2B5EF4-FFF2-40B4-BE49-F238E27FC236}">
              <a16:creationId xmlns:a16="http://schemas.microsoft.com/office/drawing/2014/main" id="{90BB248E-2E61-4337-9200-AD180594A691}"/>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6" name="n_4aveValue【学校施設】&#10;有形固定資産減価償却率">
          <a:extLst>
            <a:ext uri="{FF2B5EF4-FFF2-40B4-BE49-F238E27FC236}">
              <a16:creationId xmlns:a16="http://schemas.microsoft.com/office/drawing/2014/main" id="{AF28CECA-0D1B-4E3B-AE13-5115F81932CC}"/>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567" name="n_1mainValue【学校施設】&#10;有形固定資産減価償却率">
          <a:extLst>
            <a:ext uri="{FF2B5EF4-FFF2-40B4-BE49-F238E27FC236}">
              <a16:creationId xmlns:a16="http://schemas.microsoft.com/office/drawing/2014/main" id="{2939CCD0-2349-493E-A523-899C7252F4B8}"/>
            </a:ext>
          </a:extLst>
        </xdr:cNvPr>
        <xdr:cNvSpPr txBox="1"/>
      </xdr:nvSpPr>
      <xdr:spPr>
        <a:xfrm>
          <a:off x="15266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68" name="n_2mainValue【学校施設】&#10;有形固定資産減価償却率">
          <a:extLst>
            <a:ext uri="{FF2B5EF4-FFF2-40B4-BE49-F238E27FC236}">
              <a16:creationId xmlns:a16="http://schemas.microsoft.com/office/drawing/2014/main" id="{F7420A55-87A5-4E35-BF5C-2FAB8218BF08}"/>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69" name="n_3mainValue【学校施設】&#10;有形固定資産減価償却率">
          <a:extLst>
            <a:ext uri="{FF2B5EF4-FFF2-40B4-BE49-F238E27FC236}">
              <a16:creationId xmlns:a16="http://schemas.microsoft.com/office/drawing/2014/main" id="{389B4E86-DE7C-4F86-BE07-2EBA79C644BB}"/>
            </a:ext>
          </a:extLst>
        </xdr:cNvPr>
        <xdr:cNvSpPr txBox="1"/>
      </xdr:nvSpPr>
      <xdr:spPr>
        <a:xfrm>
          <a:off x="13500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150512</xdr:rowOff>
    </xdr:from>
    <xdr:ext cx="405111" cy="259045"/>
    <xdr:sp macro="" textlink="">
      <xdr:nvSpPr>
        <xdr:cNvPr id="570" name="n_4mainValue【学校施設】&#10;有形固定資産減価償却率">
          <a:extLst>
            <a:ext uri="{FF2B5EF4-FFF2-40B4-BE49-F238E27FC236}">
              <a16:creationId xmlns:a16="http://schemas.microsoft.com/office/drawing/2014/main" id="{AC9986C2-8F41-4421-B414-676696213755}"/>
            </a:ext>
          </a:extLst>
        </xdr:cNvPr>
        <xdr:cNvSpPr txBox="1"/>
      </xdr:nvSpPr>
      <xdr:spPr>
        <a:xfrm>
          <a:off x="12611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2BC49DCB-E9C3-42B2-972C-AD141696C9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AA22C978-A0A2-4C2C-976A-7A5037CDDCF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B497CB54-397A-4538-B77F-1B7977733D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C7E18D0D-3443-430F-9F18-9BCEFE73D0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3C4A826D-D486-475E-AD41-071B48BD58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1D417302-E3E9-4ECF-B32E-3345D984F0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588A298D-4107-40A3-B376-429BE2E830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5475BF1D-3849-42DC-9EFF-5817B3DD34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5E47FE23-147E-4563-AAEF-59517D32D9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8433F43C-7EED-4AE1-AC17-AA35EB667E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9A7C76FE-801F-4DD0-AD91-9C2B3937A24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269F3C73-F5DE-461E-8097-1B88ABDBFA7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D793194C-FB25-498D-AA68-C3C80B79F09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A442809B-D56C-4D83-86C0-8B87AB624B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57AA465B-D968-4341-AA3A-EC16C7DB29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CF064E0B-B39B-4AAF-BBEF-24BE4D27F17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BEB63A8F-FAAC-4AC7-B6BC-B94A31769EE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28A8802-D571-4860-A6E8-720B5597710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F585367D-78BC-48DA-B3D2-2565B34D15D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2747751A-BBD6-411F-8379-29872C5ED40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556C715-A21E-42F1-A636-7DF9352A55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FB743FC-4759-40DF-8D63-CF81940AE48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8ABFF8F3-71D4-46A2-8134-2572F9EE92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49B0D08D-FC7B-4060-8CC9-1BA1D301CAFF}"/>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18BF026A-E7D1-4C9F-AF83-5A0441F7CA25}"/>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9C166D06-1322-4D88-B423-FA2D9A8D1DE8}"/>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5936E4DA-4504-4063-9604-6F576BFD0B13}"/>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377F8143-0331-4144-AF28-31AB68A1593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D9FAEED1-1638-4AD6-B75F-CB09041BBB18}"/>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24CD1847-F039-404F-B31A-0ABE20004E3A}"/>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96495</xdr:rowOff>
    </xdr:from>
    <xdr:to>
      <xdr:col>112</xdr:col>
      <xdr:colOff>38100</xdr:colOff>
      <xdr:row>63</xdr:row>
      <xdr:rowOff>26645</xdr:rowOff>
    </xdr:to>
    <xdr:sp macro="" textlink="">
      <xdr:nvSpPr>
        <xdr:cNvPr id="601" name="フローチャート: 判断 600">
          <a:extLst>
            <a:ext uri="{FF2B5EF4-FFF2-40B4-BE49-F238E27FC236}">
              <a16:creationId xmlns:a16="http://schemas.microsoft.com/office/drawing/2014/main" id="{DF14E40B-1FF5-4B02-8BE4-CEA5F3BC581E}"/>
            </a:ext>
          </a:extLst>
        </xdr:cNvPr>
        <xdr:cNvSpPr/>
      </xdr:nvSpPr>
      <xdr:spPr>
        <a:xfrm>
          <a:off x="21272500" y="107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87199</xdr:rowOff>
    </xdr:from>
    <xdr:to>
      <xdr:col>107</xdr:col>
      <xdr:colOff>101600</xdr:colOff>
      <xdr:row>63</xdr:row>
      <xdr:rowOff>17349</xdr:rowOff>
    </xdr:to>
    <xdr:sp macro="" textlink="">
      <xdr:nvSpPr>
        <xdr:cNvPr id="602" name="フローチャート: 判断 601">
          <a:extLst>
            <a:ext uri="{FF2B5EF4-FFF2-40B4-BE49-F238E27FC236}">
              <a16:creationId xmlns:a16="http://schemas.microsoft.com/office/drawing/2014/main" id="{BAA6598D-3506-4BC6-822D-C654C617611B}"/>
            </a:ext>
          </a:extLst>
        </xdr:cNvPr>
        <xdr:cNvSpPr/>
      </xdr:nvSpPr>
      <xdr:spPr>
        <a:xfrm>
          <a:off x="20383500" y="1071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98171</xdr:rowOff>
    </xdr:from>
    <xdr:to>
      <xdr:col>102</xdr:col>
      <xdr:colOff>165100</xdr:colOff>
      <xdr:row>63</xdr:row>
      <xdr:rowOff>28321</xdr:rowOff>
    </xdr:to>
    <xdr:sp macro="" textlink="">
      <xdr:nvSpPr>
        <xdr:cNvPr id="603" name="フローチャート: 判断 602">
          <a:extLst>
            <a:ext uri="{FF2B5EF4-FFF2-40B4-BE49-F238E27FC236}">
              <a16:creationId xmlns:a16="http://schemas.microsoft.com/office/drawing/2014/main" id="{542AB2AD-3A2C-4988-B0B7-17B7464B48DF}"/>
            </a:ext>
          </a:extLst>
        </xdr:cNvPr>
        <xdr:cNvSpPr/>
      </xdr:nvSpPr>
      <xdr:spPr>
        <a:xfrm>
          <a:off x="19494500" y="1072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109830</xdr:rowOff>
    </xdr:from>
    <xdr:to>
      <xdr:col>98</xdr:col>
      <xdr:colOff>38100</xdr:colOff>
      <xdr:row>63</xdr:row>
      <xdr:rowOff>39980</xdr:rowOff>
    </xdr:to>
    <xdr:sp macro="" textlink="">
      <xdr:nvSpPr>
        <xdr:cNvPr id="604" name="フローチャート: 判断 603">
          <a:extLst>
            <a:ext uri="{FF2B5EF4-FFF2-40B4-BE49-F238E27FC236}">
              <a16:creationId xmlns:a16="http://schemas.microsoft.com/office/drawing/2014/main" id="{D652CB89-C150-4EFD-83EF-DD9302359FB3}"/>
            </a:ext>
          </a:extLst>
        </xdr:cNvPr>
        <xdr:cNvSpPr/>
      </xdr:nvSpPr>
      <xdr:spPr>
        <a:xfrm>
          <a:off x="18605500" y="10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0D15EC1-EF47-44AE-A00D-E96B96CBBF3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5F87EF4-EFDE-4A76-BDE9-D6074405979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F4630FC-BA5D-4B76-89E9-CE57798811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CBBF2FC-0DAC-42D3-8035-EAAFFBA6799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71307329-B66B-4F76-A503-C756C424E1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82093</xdr:rowOff>
    </xdr:from>
    <xdr:to>
      <xdr:col>116</xdr:col>
      <xdr:colOff>114300</xdr:colOff>
      <xdr:row>62</xdr:row>
      <xdr:rowOff>12243</xdr:rowOff>
    </xdr:to>
    <xdr:sp macro="" textlink="">
      <xdr:nvSpPr>
        <xdr:cNvPr id="610" name="楕円 609">
          <a:extLst>
            <a:ext uri="{FF2B5EF4-FFF2-40B4-BE49-F238E27FC236}">
              <a16:creationId xmlns:a16="http://schemas.microsoft.com/office/drawing/2014/main" id="{0D014AE9-4A71-48CF-A9C4-FEFB326F0632}"/>
            </a:ext>
          </a:extLst>
        </xdr:cNvPr>
        <xdr:cNvSpPr/>
      </xdr:nvSpPr>
      <xdr:spPr>
        <a:xfrm>
          <a:off x="22110700" y="105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104970</xdr:rowOff>
    </xdr:from>
    <xdr:ext cx="469744" cy="259045"/>
    <xdr:sp macro="" textlink="">
      <xdr:nvSpPr>
        <xdr:cNvPr id="611" name="【学校施設】&#10;一人当たり面積該当値テキスト">
          <a:extLst>
            <a:ext uri="{FF2B5EF4-FFF2-40B4-BE49-F238E27FC236}">
              <a16:creationId xmlns:a16="http://schemas.microsoft.com/office/drawing/2014/main" id="{A071607D-345C-40E9-8BE4-DBDD153F71C8}"/>
            </a:ext>
          </a:extLst>
        </xdr:cNvPr>
        <xdr:cNvSpPr txBox="1"/>
      </xdr:nvSpPr>
      <xdr:spPr>
        <a:xfrm>
          <a:off x="22199600" y="1039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93980</xdr:rowOff>
    </xdr:from>
    <xdr:to>
      <xdr:col>112</xdr:col>
      <xdr:colOff>38100</xdr:colOff>
      <xdr:row>62</xdr:row>
      <xdr:rowOff>24130</xdr:rowOff>
    </xdr:to>
    <xdr:sp macro="" textlink="">
      <xdr:nvSpPr>
        <xdr:cNvPr id="612" name="楕円 611">
          <a:extLst>
            <a:ext uri="{FF2B5EF4-FFF2-40B4-BE49-F238E27FC236}">
              <a16:creationId xmlns:a16="http://schemas.microsoft.com/office/drawing/2014/main" id="{0B663EC9-1C39-46B7-8615-9F91191E7AA8}"/>
            </a:ext>
          </a:extLst>
        </xdr:cNvPr>
        <xdr:cNvSpPr/>
      </xdr:nvSpPr>
      <xdr:spPr>
        <a:xfrm>
          <a:off x="2127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132893</xdr:rowOff>
    </xdr:from>
    <xdr:to>
      <xdr:col>116</xdr:col>
      <xdr:colOff>63500</xdr:colOff>
      <xdr:row>61</xdr:row>
      <xdr:rowOff>144780</xdr:rowOff>
    </xdr:to>
    <xdr:cxnSp macro="">
      <xdr:nvCxnSpPr>
        <xdr:cNvPr id="613" name="直線コネクタ 612">
          <a:extLst>
            <a:ext uri="{FF2B5EF4-FFF2-40B4-BE49-F238E27FC236}">
              <a16:creationId xmlns:a16="http://schemas.microsoft.com/office/drawing/2014/main" id="{460072C6-4D04-42AA-B7E2-8021C4151DCD}"/>
            </a:ext>
          </a:extLst>
        </xdr:cNvPr>
        <xdr:cNvCxnSpPr/>
      </xdr:nvCxnSpPr>
      <xdr:spPr>
        <a:xfrm flipV="1">
          <a:off x="21323300" y="1059134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110287</xdr:rowOff>
    </xdr:from>
    <xdr:to>
      <xdr:col>107</xdr:col>
      <xdr:colOff>101600</xdr:colOff>
      <xdr:row>62</xdr:row>
      <xdr:rowOff>40437</xdr:rowOff>
    </xdr:to>
    <xdr:sp macro="" textlink="">
      <xdr:nvSpPr>
        <xdr:cNvPr id="614" name="楕円 613">
          <a:extLst>
            <a:ext uri="{FF2B5EF4-FFF2-40B4-BE49-F238E27FC236}">
              <a16:creationId xmlns:a16="http://schemas.microsoft.com/office/drawing/2014/main" id="{5617241B-5054-4F8C-8537-0FCB3F493676}"/>
            </a:ext>
          </a:extLst>
        </xdr:cNvPr>
        <xdr:cNvSpPr/>
      </xdr:nvSpPr>
      <xdr:spPr>
        <a:xfrm>
          <a:off x="20383500" y="105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61</xdr:row>
      <xdr:rowOff>161087</xdr:rowOff>
    </xdr:to>
    <xdr:cxnSp macro="">
      <xdr:nvCxnSpPr>
        <xdr:cNvPr id="615" name="直線コネクタ 614">
          <a:extLst>
            <a:ext uri="{FF2B5EF4-FFF2-40B4-BE49-F238E27FC236}">
              <a16:creationId xmlns:a16="http://schemas.microsoft.com/office/drawing/2014/main" id="{603A5513-4985-48EB-8A9A-17DA12BBC58C}"/>
            </a:ext>
          </a:extLst>
        </xdr:cNvPr>
        <xdr:cNvCxnSpPr/>
      </xdr:nvCxnSpPr>
      <xdr:spPr>
        <a:xfrm flipV="1">
          <a:off x="20434300" y="10603230"/>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126212</xdr:rowOff>
    </xdr:from>
    <xdr:to>
      <xdr:col>102</xdr:col>
      <xdr:colOff>165100</xdr:colOff>
      <xdr:row>62</xdr:row>
      <xdr:rowOff>56362</xdr:rowOff>
    </xdr:to>
    <xdr:sp macro="" textlink="">
      <xdr:nvSpPr>
        <xdr:cNvPr id="616" name="楕円 615">
          <a:extLst>
            <a:ext uri="{FF2B5EF4-FFF2-40B4-BE49-F238E27FC236}">
              <a16:creationId xmlns:a16="http://schemas.microsoft.com/office/drawing/2014/main" id="{B150ECD2-8B22-4E58-A732-A18360DF2D6A}"/>
            </a:ext>
          </a:extLst>
        </xdr:cNvPr>
        <xdr:cNvSpPr/>
      </xdr:nvSpPr>
      <xdr:spPr>
        <a:xfrm>
          <a:off x="19494500" y="105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161087</xdr:rowOff>
    </xdr:from>
    <xdr:to>
      <xdr:col>107</xdr:col>
      <xdr:colOff>50800</xdr:colOff>
      <xdr:row>62</xdr:row>
      <xdr:rowOff>5562</xdr:rowOff>
    </xdr:to>
    <xdr:cxnSp macro="">
      <xdr:nvCxnSpPr>
        <xdr:cNvPr id="617" name="直線コネクタ 616">
          <a:extLst>
            <a:ext uri="{FF2B5EF4-FFF2-40B4-BE49-F238E27FC236}">
              <a16:creationId xmlns:a16="http://schemas.microsoft.com/office/drawing/2014/main" id="{BCF456F0-4AE5-40F9-A775-5352FAA3ECFD}"/>
            </a:ext>
          </a:extLst>
        </xdr:cNvPr>
        <xdr:cNvCxnSpPr/>
      </xdr:nvCxnSpPr>
      <xdr:spPr>
        <a:xfrm flipV="1">
          <a:off x="19545300" y="10619537"/>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151664</xdr:rowOff>
    </xdr:from>
    <xdr:to>
      <xdr:col>98</xdr:col>
      <xdr:colOff>38100</xdr:colOff>
      <xdr:row>62</xdr:row>
      <xdr:rowOff>81814</xdr:rowOff>
    </xdr:to>
    <xdr:sp macro="" textlink="">
      <xdr:nvSpPr>
        <xdr:cNvPr id="618" name="楕円 617">
          <a:extLst>
            <a:ext uri="{FF2B5EF4-FFF2-40B4-BE49-F238E27FC236}">
              <a16:creationId xmlns:a16="http://schemas.microsoft.com/office/drawing/2014/main" id="{A09A6E6D-C90F-429D-9F98-C01E4B2E83C9}"/>
            </a:ext>
          </a:extLst>
        </xdr:cNvPr>
        <xdr:cNvSpPr/>
      </xdr:nvSpPr>
      <xdr:spPr>
        <a:xfrm>
          <a:off x="18605500" y="106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5562</xdr:rowOff>
    </xdr:from>
    <xdr:to>
      <xdr:col>102</xdr:col>
      <xdr:colOff>114300</xdr:colOff>
      <xdr:row>62</xdr:row>
      <xdr:rowOff>31014</xdr:rowOff>
    </xdr:to>
    <xdr:cxnSp macro="">
      <xdr:nvCxnSpPr>
        <xdr:cNvPr id="619" name="直線コネクタ 618">
          <a:extLst>
            <a:ext uri="{FF2B5EF4-FFF2-40B4-BE49-F238E27FC236}">
              <a16:creationId xmlns:a16="http://schemas.microsoft.com/office/drawing/2014/main" id="{4E69656C-90E2-4B4B-A4CF-4CE0C1116ADA}"/>
            </a:ext>
          </a:extLst>
        </xdr:cNvPr>
        <xdr:cNvCxnSpPr/>
      </xdr:nvCxnSpPr>
      <xdr:spPr>
        <a:xfrm flipV="1">
          <a:off x="18656300" y="10635462"/>
          <a:ext cx="8890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17772</xdr:rowOff>
    </xdr:from>
    <xdr:ext cx="469744" cy="259045"/>
    <xdr:sp macro="" textlink="">
      <xdr:nvSpPr>
        <xdr:cNvPr id="620" name="n_1aveValue【学校施設】&#10;一人当たり面積">
          <a:extLst>
            <a:ext uri="{FF2B5EF4-FFF2-40B4-BE49-F238E27FC236}">
              <a16:creationId xmlns:a16="http://schemas.microsoft.com/office/drawing/2014/main" id="{4FB21281-840C-4243-B3D1-68F636340014}"/>
            </a:ext>
          </a:extLst>
        </xdr:cNvPr>
        <xdr:cNvSpPr txBox="1"/>
      </xdr:nvSpPr>
      <xdr:spPr>
        <a:xfrm>
          <a:off x="21075727" y="108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8476</xdr:rowOff>
    </xdr:from>
    <xdr:ext cx="469744" cy="259045"/>
    <xdr:sp macro="" textlink="">
      <xdr:nvSpPr>
        <xdr:cNvPr id="621" name="n_2aveValue【学校施設】&#10;一人当たり面積">
          <a:extLst>
            <a:ext uri="{FF2B5EF4-FFF2-40B4-BE49-F238E27FC236}">
              <a16:creationId xmlns:a16="http://schemas.microsoft.com/office/drawing/2014/main" id="{3C98D998-7FB4-4152-9821-85F834CD9F9B}"/>
            </a:ext>
          </a:extLst>
        </xdr:cNvPr>
        <xdr:cNvSpPr txBox="1"/>
      </xdr:nvSpPr>
      <xdr:spPr>
        <a:xfrm>
          <a:off x="20199427" y="1080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19448</xdr:rowOff>
    </xdr:from>
    <xdr:ext cx="469744" cy="259045"/>
    <xdr:sp macro="" textlink="">
      <xdr:nvSpPr>
        <xdr:cNvPr id="622" name="n_3aveValue【学校施設】&#10;一人当たり面積">
          <a:extLst>
            <a:ext uri="{FF2B5EF4-FFF2-40B4-BE49-F238E27FC236}">
              <a16:creationId xmlns:a16="http://schemas.microsoft.com/office/drawing/2014/main" id="{D9DD0FDF-22C3-48B1-8243-6E47FD3D0514}"/>
            </a:ext>
          </a:extLst>
        </xdr:cNvPr>
        <xdr:cNvSpPr txBox="1"/>
      </xdr:nvSpPr>
      <xdr:spPr>
        <a:xfrm>
          <a:off x="19310427" y="1082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31107</xdr:rowOff>
    </xdr:from>
    <xdr:ext cx="469744" cy="259045"/>
    <xdr:sp macro="" textlink="">
      <xdr:nvSpPr>
        <xdr:cNvPr id="623" name="n_4aveValue【学校施設】&#10;一人当たり面積">
          <a:extLst>
            <a:ext uri="{FF2B5EF4-FFF2-40B4-BE49-F238E27FC236}">
              <a16:creationId xmlns:a16="http://schemas.microsoft.com/office/drawing/2014/main" id="{32252679-6510-4923-9888-9695A1B78BC4}"/>
            </a:ext>
          </a:extLst>
        </xdr:cNvPr>
        <xdr:cNvSpPr txBox="1"/>
      </xdr:nvSpPr>
      <xdr:spPr>
        <a:xfrm>
          <a:off x="18421427" y="108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40657</xdr:rowOff>
    </xdr:from>
    <xdr:ext cx="469744" cy="259045"/>
    <xdr:sp macro="" textlink="">
      <xdr:nvSpPr>
        <xdr:cNvPr id="624" name="n_1mainValue【学校施設】&#10;一人当たり面積">
          <a:extLst>
            <a:ext uri="{FF2B5EF4-FFF2-40B4-BE49-F238E27FC236}">
              <a16:creationId xmlns:a16="http://schemas.microsoft.com/office/drawing/2014/main" id="{DE571205-5C36-4CB1-A5E8-73C98260138D}"/>
            </a:ext>
          </a:extLst>
        </xdr:cNvPr>
        <xdr:cNvSpPr txBox="1"/>
      </xdr:nvSpPr>
      <xdr:spPr>
        <a:xfrm>
          <a:off x="21075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56964</xdr:rowOff>
    </xdr:from>
    <xdr:ext cx="469744" cy="259045"/>
    <xdr:sp macro="" textlink="">
      <xdr:nvSpPr>
        <xdr:cNvPr id="625" name="n_2mainValue【学校施設】&#10;一人当たり面積">
          <a:extLst>
            <a:ext uri="{FF2B5EF4-FFF2-40B4-BE49-F238E27FC236}">
              <a16:creationId xmlns:a16="http://schemas.microsoft.com/office/drawing/2014/main" id="{19071C52-05F2-4781-A763-A9DAD1638786}"/>
            </a:ext>
          </a:extLst>
        </xdr:cNvPr>
        <xdr:cNvSpPr txBox="1"/>
      </xdr:nvSpPr>
      <xdr:spPr>
        <a:xfrm>
          <a:off x="20199427" y="1034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72889</xdr:rowOff>
    </xdr:from>
    <xdr:ext cx="469744" cy="259045"/>
    <xdr:sp macro="" textlink="">
      <xdr:nvSpPr>
        <xdr:cNvPr id="626" name="n_3mainValue【学校施設】&#10;一人当たり面積">
          <a:extLst>
            <a:ext uri="{FF2B5EF4-FFF2-40B4-BE49-F238E27FC236}">
              <a16:creationId xmlns:a16="http://schemas.microsoft.com/office/drawing/2014/main" id="{541AE1E9-08E8-4CF8-A36C-D6A1DF3D4284}"/>
            </a:ext>
          </a:extLst>
        </xdr:cNvPr>
        <xdr:cNvSpPr txBox="1"/>
      </xdr:nvSpPr>
      <xdr:spPr>
        <a:xfrm>
          <a:off x="19310427" y="1035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98341</xdr:rowOff>
    </xdr:from>
    <xdr:ext cx="469744" cy="259045"/>
    <xdr:sp macro="" textlink="">
      <xdr:nvSpPr>
        <xdr:cNvPr id="627" name="n_4mainValue【学校施設】&#10;一人当たり面積">
          <a:extLst>
            <a:ext uri="{FF2B5EF4-FFF2-40B4-BE49-F238E27FC236}">
              <a16:creationId xmlns:a16="http://schemas.microsoft.com/office/drawing/2014/main" id="{FF856145-2FF6-4819-AC1E-3C6A5214C280}"/>
            </a:ext>
          </a:extLst>
        </xdr:cNvPr>
        <xdr:cNvSpPr txBox="1"/>
      </xdr:nvSpPr>
      <xdr:spPr>
        <a:xfrm>
          <a:off x="18421427" y="103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B7F3D79-90EC-4C5C-8544-F8E97955716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B2CBE8A0-F98D-485E-BB3A-27DE2984C92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4754FC2-5914-469A-9B9E-7664806A7C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4B79CAE2-ABF0-40E5-BD58-073385CA2D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59EDBB8D-075E-45A3-97E1-2C74B11A69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80C53C2-E9C6-4D88-835B-BAAB4E7143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905C364D-1B90-4682-BA79-00064000E3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631D1C3-585F-4D63-ACB7-0B12ED172FF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370E31D6-192C-427F-AF5D-23D9885C01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54D58533-885A-473D-A841-F316BC3F151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13D18EE-4A38-43E8-A5E7-823E1058C7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6EE00868-43DA-4A3F-916E-6024650CDF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79ABF26-08BE-4C11-B6DC-06A96F6C98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C0502EA0-7856-49C9-9086-CE9281245D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9E0E7EFB-0BBC-4461-8B8F-3461B4C38C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22ED4309-1E48-49E9-8252-4E31887CAAE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1F3299C8-A2E1-4154-9BBD-2033F79502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A7037957-7151-4535-B2CA-7793522E50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71096352-4686-4B5C-835A-71F5CD8703B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E95CD7D3-5A23-493C-81E7-4F048E2033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9D99D597-BF81-43EE-A14B-2C067852DD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586B2AD9-0884-42D3-BC55-F99C9E630B7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F7C355F9-5B72-4C82-82B0-EAC2A8701D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D91357E0-6E78-4A1A-8411-4611C17016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C2219B94-1CC0-4AED-98E8-3A988DCA1A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3E48AD60-1D9B-4C31-9555-9C15261787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B6B8335-43EB-4A27-9C33-673711E715A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3845A0BE-F048-4EA7-B6DD-FA80D10971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3B8EE8B1-B47C-489B-96D3-38F98227303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B9CA2F8D-7E04-46A4-816B-CC93D72DF6B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AEE5C7CD-33CB-4843-B1AA-9A784D754D3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8E10B95-01E9-4058-98AA-228BAD123BA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AD616223-4417-48DD-97D2-814DE2C801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218C1E9B-EB6C-42BA-80D7-77062623C12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3F1C7711-98F4-4068-A6CF-21309135F6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E32BE64C-2468-440E-9D3F-4D66491DF4F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70127E27-ACBC-4AA5-ABBB-155D8688CA78}"/>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228D7452-0AAF-4128-A47B-0582701970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FCC84978-B621-4B1C-A65C-84C0ADDDEE3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6478A9E5-A70E-4026-B829-D0462B1CBA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E359F73D-856A-4312-A07D-6521E3AC803E}"/>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C050948F-567A-4E77-8EE2-C35EB60021E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2CC403DC-7968-4D46-A465-81B18CD19E3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F9F8E305-79DA-4457-9E0C-7C32ACC8CB1E}"/>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9F9E7BFA-29CE-47C0-A168-DC211BF78BAE}"/>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6B4E75D6-B44B-4FDC-BC66-CDB01F9BB75B}"/>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4E659FCB-8A62-4030-AE14-D736CD919B0E}"/>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57786</xdr:rowOff>
    </xdr:from>
    <xdr:to>
      <xdr:col>81</xdr:col>
      <xdr:colOff>101600</xdr:colOff>
      <xdr:row>105</xdr:row>
      <xdr:rowOff>159386</xdr:rowOff>
    </xdr:to>
    <xdr:sp macro="" textlink="">
      <xdr:nvSpPr>
        <xdr:cNvPr id="675" name="フローチャート: 判断 674">
          <a:extLst>
            <a:ext uri="{FF2B5EF4-FFF2-40B4-BE49-F238E27FC236}">
              <a16:creationId xmlns:a16="http://schemas.microsoft.com/office/drawing/2014/main" id="{2852591B-150F-4F7F-BA48-42077B27A5F1}"/>
            </a:ext>
          </a:extLst>
        </xdr:cNvPr>
        <xdr:cNvSpPr/>
      </xdr:nvSpPr>
      <xdr:spPr>
        <a:xfrm>
          <a:off x="1543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676" name="フローチャート: 判断 675">
          <a:extLst>
            <a:ext uri="{FF2B5EF4-FFF2-40B4-BE49-F238E27FC236}">
              <a16:creationId xmlns:a16="http://schemas.microsoft.com/office/drawing/2014/main" id="{F54575F2-DA2D-491C-A250-8273C6544A0D}"/>
            </a:ext>
          </a:extLst>
        </xdr:cNvPr>
        <xdr:cNvSpPr/>
      </xdr:nvSpPr>
      <xdr:spPr>
        <a:xfrm>
          <a:off x="14541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677" name="フローチャート: 判断 676">
          <a:extLst>
            <a:ext uri="{FF2B5EF4-FFF2-40B4-BE49-F238E27FC236}">
              <a16:creationId xmlns:a16="http://schemas.microsoft.com/office/drawing/2014/main" id="{A9B56627-9D84-4E7D-A61F-5E0C8E729A20}"/>
            </a:ext>
          </a:extLst>
        </xdr:cNvPr>
        <xdr:cNvSpPr/>
      </xdr:nvSpPr>
      <xdr:spPr>
        <a:xfrm>
          <a:off x="13652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147320</xdr:rowOff>
    </xdr:from>
    <xdr:to>
      <xdr:col>67</xdr:col>
      <xdr:colOff>101600</xdr:colOff>
      <xdr:row>105</xdr:row>
      <xdr:rowOff>77470</xdr:rowOff>
    </xdr:to>
    <xdr:sp macro="" textlink="">
      <xdr:nvSpPr>
        <xdr:cNvPr id="678" name="フローチャート: 判断 677">
          <a:extLst>
            <a:ext uri="{FF2B5EF4-FFF2-40B4-BE49-F238E27FC236}">
              <a16:creationId xmlns:a16="http://schemas.microsoft.com/office/drawing/2014/main" id="{4BE10C6F-335D-4252-974E-90059D7350DA}"/>
            </a:ext>
          </a:extLst>
        </xdr:cNvPr>
        <xdr:cNvSpPr/>
      </xdr:nvSpPr>
      <xdr:spPr>
        <a:xfrm>
          <a:off x="1276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E9E3D2E-2E41-4C7A-9950-314113E34D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D363447-9B88-4986-8C04-B54B9D2F3D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2469116-526D-40D5-9EBE-254B80F8836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5086E2A-2C05-4F1F-80EA-3D672CA716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A482A96-D4EA-4FE4-847E-B389C4D66D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145414</xdr:rowOff>
    </xdr:from>
    <xdr:to>
      <xdr:col>85</xdr:col>
      <xdr:colOff>177800</xdr:colOff>
      <xdr:row>106</xdr:row>
      <xdr:rowOff>75564</xdr:rowOff>
    </xdr:to>
    <xdr:sp macro="" textlink="">
      <xdr:nvSpPr>
        <xdr:cNvPr id="684" name="楕円 683">
          <a:extLst>
            <a:ext uri="{FF2B5EF4-FFF2-40B4-BE49-F238E27FC236}">
              <a16:creationId xmlns:a16="http://schemas.microsoft.com/office/drawing/2014/main" id="{E968CD01-DDB9-4688-97AB-C5BE4A5E982F}"/>
            </a:ext>
          </a:extLst>
        </xdr:cNvPr>
        <xdr:cNvSpPr/>
      </xdr:nvSpPr>
      <xdr:spPr>
        <a:xfrm>
          <a:off x="16268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123841</xdr:rowOff>
    </xdr:from>
    <xdr:ext cx="405111" cy="259045"/>
    <xdr:sp macro="" textlink="">
      <xdr:nvSpPr>
        <xdr:cNvPr id="685" name="【公民館】&#10;有形固定資産減価償却率該当値テキスト">
          <a:extLst>
            <a:ext uri="{FF2B5EF4-FFF2-40B4-BE49-F238E27FC236}">
              <a16:creationId xmlns:a16="http://schemas.microsoft.com/office/drawing/2014/main" id="{8B091D94-8C7E-4F8B-8F98-B99D8D1878D6}"/>
            </a:ext>
          </a:extLst>
        </xdr:cNvPr>
        <xdr:cNvSpPr txBox="1"/>
      </xdr:nvSpPr>
      <xdr:spPr>
        <a:xfrm>
          <a:off x="16357600"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10161</xdr:rowOff>
    </xdr:from>
    <xdr:to>
      <xdr:col>81</xdr:col>
      <xdr:colOff>101600</xdr:colOff>
      <xdr:row>106</xdr:row>
      <xdr:rowOff>111761</xdr:rowOff>
    </xdr:to>
    <xdr:sp macro="" textlink="">
      <xdr:nvSpPr>
        <xdr:cNvPr id="686" name="楕円 685">
          <a:extLst>
            <a:ext uri="{FF2B5EF4-FFF2-40B4-BE49-F238E27FC236}">
              <a16:creationId xmlns:a16="http://schemas.microsoft.com/office/drawing/2014/main" id="{8CD53E9E-7978-4F17-ABAE-E4042720DA37}"/>
            </a:ext>
          </a:extLst>
        </xdr:cNvPr>
        <xdr:cNvSpPr/>
      </xdr:nvSpPr>
      <xdr:spPr>
        <a:xfrm>
          <a:off x="15430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24764</xdr:rowOff>
    </xdr:from>
    <xdr:to>
      <xdr:col>85</xdr:col>
      <xdr:colOff>127000</xdr:colOff>
      <xdr:row>106</xdr:row>
      <xdr:rowOff>60961</xdr:rowOff>
    </xdr:to>
    <xdr:cxnSp macro="">
      <xdr:nvCxnSpPr>
        <xdr:cNvPr id="687" name="直線コネクタ 686">
          <a:extLst>
            <a:ext uri="{FF2B5EF4-FFF2-40B4-BE49-F238E27FC236}">
              <a16:creationId xmlns:a16="http://schemas.microsoft.com/office/drawing/2014/main" id="{8248425A-B66E-4E4F-A797-32C938AFE9EA}"/>
            </a:ext>
          </a:extLst>
        </xdr:cNvPr>
        <xdr:cNvCxnSpPr/>
      </xdr:nvCxnSpPr>
      <xdr:spPr>
        <a:xfrm flipV="1">
          <a:off x="15481300" y="181984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688" name="楕円 687">
          <a:extLst>
            <a:ext uri="{FF2B5EF4-FFF2-40B4-BE49-F238E27FC236}">
              <a16:creationId xmlns:a16="http://schemas.microsoft.com/office/drawing/2014/main" id="{3A824AC7-2E47-4729-A551-F0990CD1DD86}"/>
            </a:ext>
          </a:extLst>
        </xdr:cNvPr>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60961</xdr:rowOff>
    </xdr:from>
    <xdr:to>
      <xdr:col>81</xdr:col>
      <xdr:colOff>50800</xdr:colOff>
      <xdr:row>106</xdr:row>
      <xdr:rowOff>106680</xdr:rowOff>
    </xdr:to>
    <xdr:cxnSp macro="">
      <xdr:nvCxnSpPr>
        <xdr:cNvPr id="689" name="直線コネクタ 688">
          <a:extLst>
            <a:ext uri="{FF2B5EF4-FFF2-40B4-BE49-F238E27FC236}">
              <a16:creationId xmlns:a16="http://schemas.microsoft.com/office/drawing/2014/main" id="{A3FD34BB-50C1-4AEE-99F0-8413D95A8E55}"/>
            </a:ext>
          </a:extLst>
        </xdr:cNvPr>
        <xdr:cNvCxnSpPr/>
      </xdr:nvCxnSpPr>
      <xdr:spPr>
        <a:xfrm flipV="1">
          <a:off x="14592300" y="18234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690" name="楕円 689">
          <a:extLst>
            <a:ext uri="{FF2B5EF4-FFF2-40B4-BE49-F238E27FC236}">
              <a16:creationId xmlns:a16="http://schemas.microsoft.com/office/drawing/2014/main" id="{2C99DE76-5CA1-49F7-A608-681FACA39C26}"/>
            </a:ext>
          </a:extLst>
        </xdr:cNvPr>
        <xdr:cNvSpPr/>
      </xdr:nvSpPr>
      <xdr:spPr>
        <a:xfrm>
          <a:off x="13652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89536</xdr:rowOff>
    </xdr:from>
    <xdr:to>
      <xdr:col>76</xdr:col>
      <xdr:colOff>114300</xdr:colOff>
      <xdr:row>106</xdr:row>
      <xdr:rowOff>106680</xdr:rowOff>
    </xdr:to>
    <xdr:cxnSp macro="">
      <xdr:nvCxnSpPr>
        <xdr:cNvPr id="691" name="直線コネクタ 690">
          <a:extLst>
            <a:ext uri="{FF2B5EF4-FFF2-40B4-BE49-F238E27FC236}">
              <a16:creationId xmlns:a16="http://schemas.microsoft.com/office/drawing/2014/main" id="{64B37F8E-F07F-47C3-8184-23235191CBE8}"/>
            </a:ext>
          </a:extLst>
        </xdr:cNvPr>
        <xdr:cNvCxnSpPr/>
      </xdr:nvCxnSpPr>
      <xdr:spPr>
        <a:xfrm>
          <a:off x="13703300" y="182632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82550</xdr:rowOff>
    </xdr:from>
    <xdr:to>
      <xdr:col>67</xdr:col>
      <xdr:colOff>101600</xdr:colOff>
      <xdr:row>109</xdr:row>
      <xdr:rowOff>12700</xdr:rowOff>
    </xdr:to>
    <xdr:sp macro="" textlink="">
      <xdr:nvSpPr>
        <xdr:cNvPr id="692" name="楕円 691">
          <a:extLst>
            <a:ext uri="{FF2B5EF4-FFF2-40B4-BE49-F238E27FC236}">
              <a16:creationId xmlns:a16="http://schemas.microsoft.com/office/drawing/2014/main" id="{F284BA6C-D08F-4262-AD56-FE07498D1C50}"/>
            </a:ext>
          </a:extLst>
        </xdr:cNvPr>
        <xdr:cNvSpPr/>
      </xdr:nvSpPr>
      <xdr:spPr>
        <a:xfrm>
          <a:off x="1276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89536</xdr:rowOff>
    </xdr:from>
    <xdr:to>
      <xdr:col>71</xdr:col>
      <xdr:colOff>177800</xdr:colOff>
      <xdr:row>108</xdr:row>
      <xdr:rowOff>133350</xdr:rowOff>
    </xdr:to>
    <xdr:cxnSp macro="">
      <xdr:nvCxnSpPr>
        <xdr:cNvPr id="693" name="直線コネクタ 692">
          <a:extLst>
            <a:ext uri="{FF2B5EF4-FFF2-40B4-BE49-F238E27FC236}">
              <a16:creationId xmlns:a16="http://schemas.microsoft.com/office/drawing/2014/main" id="{BDCF157F-92AE-4207-9D1D-C0DF6D7C5978}"/>
            </a:ext>
          </a:extLst>
        </xdr:cNvPr>
        <xdr:cNvCxnSpPr/>
      </xdr:nvCxnSpPr>
      <xdr:spPr>
        <a:xfrm flipV="1">
          <a:off x="12814300" y="18263236"/>
          <a:ext cx="889000" cy="38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4463</xdr:rowOff>
    </xdr:from>
    <xdr:ext cx="405111" cy="259045"/>
    <xdr:sp macro="" textlink="">
      <xdr:nvSpPr>
        <xdr:cNvPr id="694" name="n_1aveValue【公民館】&#10;有形固定資産減価償却率">
          <a:extLst>
            <a:ext uri="{FF2B5EF4-FFF2-40B4-BE49-F238E27FC236}">
              <a16:creationId xmlns:a16="http://schemas.microsoft.com/office/drawing/2014/main" id="{980ACB83-118C-4AD5-B17E-A445D03429C1}"/>
            </a:ext>
          </a:extLst>
        </xdr:cNvPr>
        <xdr:cNvSpPr txBox="1"/>
      </xdr:nvSpPr>
      <xdr:spPr>
        <a:xfrm>
          <a:off x="15266044"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57802</xdr:rowOff>
    </xdr:from>
    <xdr:ext cx="405111" cy="259045"/>
    <xdr:sp macro="" textlink="">
      <xdr:nvSpPr>
        <xdr:cNvPr id="695" name="n_2aveValue【公民館】&#10;有形固定資産減価償却率">
          <a:extLst>
            <a:ext uri="{FF2B5EF4-FFF2-40B4-BE49-F238E27FC236}">
              <a16:creationId xmlns:a16="http://schemas.microsoft.com/office/drawing/2014/main" id="{47CF0E52-C90F-437D-82FB-581F40F2907C}"/>
            </a:ext>
          </a:extLst>
        </xdr:cNvPr>
        <xdr:cNvSpPr txBox="1"/>
      </xdr:nvSpPr>
      <xdr:spPr>
        <a:xfrm>
          <a:off x="143897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50182</xdr:rowOff>
    </xdr:from>
    <xdr:ext cx="405111" cy="259045"/>
    <xdr:sp macro="" textlink="">
      <xdr:nvSpPr>
        <xdr:cNvPr id="696" name="n_3aveValue【公民館】&#10;有形固定資産減価償却率">
          <a:extLst>
            <a:ext uri="{FF2B5EF4-FFF2-40B4-BE49-F238E27FC236}">
              <a16:creationId xmlns:a16="http://schemas.microsoft.com/office/drawing/2014/main" id="{5F8EF98B-2138-46DB-BBCE-E56FFFD9F005}"/>
            </a:ext>
          </a:extLst>
        </xdr:cNvPr>
        <xdr:cNvSpPr txBox="1"/>
      </xdr:nvSpPr>
      <xdr:spPr>
        <a:xfrm>
          <a:off x="13500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93997</xdr:rowOff>
    </xdr:from>
    <xdr:ext cx="405111" cy="259045"/>
    <xdr:sp macro="" textlink="">
      <xdr:nvSpPr>
        <xdr:cNvPr id="697" name="n_4aveValue【公民館】&#10;有形固定資産減価償却率">
          <a:extLst>
            <a:ext uri="{FF2B5EF4-FFF2-40B4-BE49-F238E27FC236}">
              <a16:creationId xmlns:a16="http://schemas.microsoft.com/office/drawing/2014/main" id="{1F45B805-A432-4F01-A052-2AA9CB604BB3}"/>
            </a:ext>
          </a:extLst>
        </xdr:cNvPr>
        <xdr:cNvSpPr txBox="1"/>
      </xdr:nvSpPr>
      <xdr:spPr>
        <a:xfrm>
          <a:off x="12611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102888</xdr:rowOff>
    </xdr:from>
    <xdr:ext cx="405111" cy="259045"/>
    <xdr:sp macro="" textlink="">
      <xdr:nvSpPr>
        <xdr:cNvPr id="698" name="n_1mainValue【公民館】&#10;有形固定資産減価償却率">
          <a:extLst>
            <a:ext uri="{FF2B5EF4-FFF2-40B4-BE49-F238E27FC236}">
              <a16:creationId xmlns:a16="http://schemas.microsoft.com/office/drawing/2014/main" id="{391AE483-D900-4B67-990F-5D2BC9CD3627}"/>
            </a:ext>
          </a:extLst>
        </xdr:cNvPr>
        <xdr:cNvSpPr txBox="1"/>
      </xdr:nvSpPr>
      <xdr:spPr>
        <a:xfrm>
          <a:off x="15266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699" name="n_2mainValue【公民館】&#10;有形固定資産減価償却率">
          <a:extLst>
            <a:ext uri="{FF2B5EF4-FFF2-40B4-BE49-F238E27FC236}">
              <a16:creationId xmlns:a16="http://schemas.microsoft.com/office/drawing/2014/main" id="{0C64E217-02DC-40E7-A01A-47DA5EEA3C88}"/>
            </a:ext>
          </a:extLst>
        </xdr:cNvPr>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131463</xdr:rowOff>
    </xdr:from>
    <xdr:ext cx="405111" cy="259045"/>
    <xdr:sp macro="" textlink="">
      <xdr:nvSpPr>
        <xdr:cNvPr id="700" name="n_3mainValue【公民館】&#10;有形固定資産減価償却率">
          <a:extLst>
            <a:ext uri="{FF2B5EF4-FFF2-40B4-BE49-F238E27FC236}">
              <a16:creationId xmlns:a16="http://schemas.microsoft.com/office/drawing/2014/main" id="{90B4D4C9-A0D1-471B-B3F8-E9473FF28291}"/>
            </a:ext>
          </a:extLst>
        </xdr:cNvPr>
        <xdr:cNvSpPr txBox="1"/>
      </xdr:nvSpPr>
      <xdr:spPr>
        <a:xfrm>
          <a:off x="13500744" y="1830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3827</xdr:rowOff>
    </xdr:from>
    <xdr:ext cx="405111" cy="259045"/>
    <xdr:sp macro="" textlink="">
      <xdr:nvSpPr>
        <xdr:cNvPr id="701" name="n_4mainValue【公民館】&#10;有形固定資産減価償却率">
          <a:extLst>
            <a:ext uri="{FF2B5EF4-FFF2-40B4-BE49-F238E27FC236}">
              <a16:creationId xmlns:a16="http://schemas.microsoft.com/office/drawing/2014/main" id="{96A009A3-F38D-4CF6-81BF-7193590232D4}"/>
            </a:ext>
          </a:extLst>
        </xdr:cNvPr>
        <xdr:cNvSpPr txBox="1"/>
      </xdr:nvSpPr>
      <xdr:spPr>
        <a:xfrm>
          <a:off x="12611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F6B8B9BA-09C0-4039-88EF-4EF71CB49B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F7F8D2C9-5ADD-409D-9F4A-C8AB6E7100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A73F5376-041B-467C-B775-52D34EA7D9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94ACE0ED-5FC1-40A0-A6FF-84E8826806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92409419-BB79-4C40-BAAF-542A934ABD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9F74FB3B-095E-44FE-AA24-ED35CA36CA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C40727EB-179F-45BC-A7EE-34F8F0BB859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B2EE11A8-C6CC-4897-B3A2-EA09DBA31FF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D1F7331B-A4BF-4931-AFE3-D63AFF8946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12ECE366-C967-4E3F-90F5-B3AECAC8112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72C65E6E-60C5-4DE0-97B7-9F337D2F8E0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FBE06CB2-1D25-4E1F-84F5-5A718074ED7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5EC84E4D-F8A1-4847-A757-1B16FD00E19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84323BA6-3262-4D92-8021-EEF3CEEDC99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D93E8E06-72E9-48D7-9585-8BA4C5729A8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DCC32AFF-21F0-4BCA-9A8C-20E459E7D26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29B24264-7DC9-4079-A81C-5105DDF7F23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1E2C5EDA-755E-4925-A104-D304F5FFB1D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46344293-59D7-4B1F-9B77-EAFE10D975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FB019F7-FF3E-4344-9E61-A1C8183505E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CBD80688-62F7-46ED-9663-7D68B750DB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42DFF2EC-F5FB-4A97-AC0D-E867A47DE66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4478B609-5375-40B0-913D-EEDF387A46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CADDE777-85CF-4FCD-B207-952BCC718FAF}"/>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DDF8C163-5A4B-4EF2-B43E-C31378672F34}"/>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2E66EC7F-B010-4E47-9EA1-EDC839417F9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BF84490E-04DE-45FF-992A-D42D2EFE3C2D}"/>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334A82F5-C6F6-4C95-99CF-079C39B0CD9F}"/>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134002</xdr:rowOff>
    </xdr:from>
    <xdr:ext cx="469744" cy="259045"/>
    <xdr:sp macro="" textlink="">
      <xdr:nvSpPr>
        <xdr:cNvPr id="730" name="【公民館】&#10;一人当たり面積平均値テキスト">
          <a:extLst>
            <a:ext uri="{FF2B5EF4-FFF2-40B4-BE49-F238E27FC236}">
              <a16:creationId xmlns:a16="http://schemas.microsoft.com/office/drawing/2014/main" id="{72A059E3-F76D-4B5D-BD94-3DDF1A418645}"/>
            </a:ext>
          </a:extLst>
        </xdr:cNvPr>
        <xdr:cNvSpPr txBox="1"/>
      </xdr:nvSpPr>
      <xdr:spPr>
        <a:xfrm>
          <a:off x="22199600" y="18307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D3AB077A-4628-4897-8FBB-78141766BF02}"/>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2" name="フローチャート: 判断 731">
          <a:extLst>
            <a:ext uri="{FF2B5EF4-FFF2-40B4-BE49-F238E27FC236}">
              <a16:creationId xmlns:a16="http://schemas.microsoft.com/office/drawing/2014/main" id="{56D53433-25AA-44FD-9485-94F157D945C5}"/>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3" name="フローチャート: 判断 732">
          <a:extLst>
            <a:ext uri="{FF2B5EF4-FFF2-40B4-BE49-F238E27FC236}">
              <a16:creationId xmlns:a16="http://schemas.microsoft.com/office/drawing/2014/main" id="{1356FF93-9293-4FF4-B278-F72539FC8698}"/>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34" name="フローチャート: 判断 733">
          <a:extLst>
            <a:ext uri="{FF2B5EF4-FFF2-40B4-BE49-F238E27FC236}">
              <a16:creationId xmlns:a16="http://schemas.microsoft.com/office/drawing/2014/main" id="{3E502F57-CFA2-4928-ADC4-0ECFAC3F86A8}"/>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35" name="フローチャート: 判断 734">
          <a:extLst>
            <a:ext uri="{FF2B5EF4-FFF2-40B4-BE49-F238E27FC236}">
              <a16:creationId xmlns:a16="http://schemas.microsoft.com/office/drawing/2014/main" id="{8D8A772E-BD6B-476D-9BA5-697615E94EB7}"/>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AA03844-0854-4F64-991F-3D76D7698DA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D4AE707-239D-4332-BF3C-DD469F349D4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5A1BB55-EBD6-4B78-9C15-8F05884247C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240BCA3-6574-4727-8FDC-1BBF9BD893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07F0455-88F0-4BD6-9F76-1E72C90C08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153415</xdr:rowOff>
    </xdr:from>
    <xdr:to>
      <xdr:col>116</xdr:col>
      <xdr:colOff>114300</xdr:colOff>
      <xdr:row>108</xdr:row>
      <xdr:rowOff>83565</xdr:rowOff>
    </xdr:to>
    <xdr:sp macro="" textlink="">
      <xdr:nvSpPr>
        <xdr:cNvPr id="741" name="楕円 740">
          <a:extLst>
            <a:ext uri="{FF2B5EF4-FFF2-40B4-BE49-F238E27FC236}">
              <a16:creationId xmlns:a16="http://schemas.microsoft.com/office/drawing/2014/main" id="{97C4DE1A-EA31-435C-B1F7-CE9DE1342802}"/>
            </a:ext>
          </a:extLst>
        </xdr:cNvPr>
        <xdr:cNvSpPr/>
      </xdr:nvSpPr>
      <xdr:spPr>
        <a:xfrm>
          <a:off x="22110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89551</xdr:rowOff>
    </xdr:from>
    <xdr:ext cx="469744" cy="259045"/>
    <xdr:sp macro="" textlink="">
      <xdr:nvSpPr>
        <xdr:cNvPr id="742" name="【公民館】&#10;一人当たり面積該当値テキスト">
          <a:extLst>
            <a:ext uri="{FF2B5EF4-FFF2-40B4-BE49-F238E27FC236}">
              <a16:creationId xmlns:a16="http://schemas.microsoft.com/office/drawing/2014/main" id="{655CE1A9-0A9E-4D8D-9A90-D9F86EC8E4A3}"/>
            </a:ext>
          </a:extLst>
        </xdr:cNvPr>
        <xdr:cNvSpPr txBox="1"/>
      </xdr:nvSpPr>
      <xdr:spPr>
        <a:xfrm>
          <a:off x="22199600" y="184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156463</xdr:rowOff>
    </xdr:from>
    <xdr:to>
      <xdr:col>112</xdr:col>
      <xdr:colOff>38100</xdr:colOff>
      <xdr:row>108</xdr:row>
      <xdr:rowOff>86613</xdr:rowOff>
    </xdr:to>
    <xdr:sp macro="" textlink="">
      <xdr:nvSpPr>
        <xdr:cNvPr id="743" name="楕円 742">
          <a:extLst>
            <a:ext uri="{FF2B5EF4-FFF2-40B4-BE49-F238E27FC236}">
              <a16:creationId xmlns:a16="http://schemas.microsoft.com/office/drawing/2014/main" id="{4A2394DE-F6A0-4CAD-B64D-574638A8E233}"/>
            </a:ext>
          </a:extLst>
        </xdr:cNvPr>
        <xdr:cNvSpPr/>
      </xdr:nvSpPr>
      <xdr:spPr>
        <a:xfrm>
          <a:off x="21272500" y="18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32765</xdr:rowOff>
    </xdr:from>
    <xdr:to>
      <xdr:col>116</xdr:col>
      <xdr:colOff>63500</xdr:colOff>
      <xdr:row>108</xdr:row>
      <xdr:rowOff>35813</xdr:rowOff>
    </xdr:to>
    <xdr:cxnSp macro="">
      <xdr:nvCxnSpPr>
        <xdr:cNvPr id="744" name="直線コネクタ 743">
          <a:extLst>
            <a:ext uri="{FF2B5EF4-FFF2-40B4-BE49-F238E27FC236}">
              <a16:creationId xmlns:a16="http://schemas.microsoft.com/office/drawing/2014/main" id="{162EF4D2-907B-4D54-9A78-C6DE2B8CF7E7}"/>
            </a:ext>
          </a:extLst>
        </xdr:cNvPr>
        <xdr:cNvCxnSpPr/>
      </xdr:nvCxnSpPr>
      <xdr:spPr>
        <a:xfrm flipV="1">
          <a:off x="21323300" y="18549365"/>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160655</xdr:rowOff>
    </xdr:from>
    <xdr:to>
      <xdr:col>107</xdr:col>
      <xdr:colOff>101600</xdr:colOff>
      <xdr:row>108</xdr:row>
      <xdr:rowOff>90805</xdr:rowOff>
    </xdr:to>
    <xdr:sp macro="" textlink="">
      <xdr:nvSpPr>
        <xdr:cNvPr id="745" name="楕円 744">
          <a:extLst>
            <a:ext uri="{FF2B5EF4-FFF2-40B4-BE49-F238E27FC236}">
              <a16:creationId xmlns:a16="http://schemas.microsoft.com/office/drawing/2014/main" id="{6A3A3B2A-3C8E-42B4-85AA-B4E1ED250A56}"/>
            </a:ext>
          </a:extLst>
        </xdr:cNvPr>
        <xdr:cNvSpPr/>
      </xdr:nvSpPr>
      <xdr:spPr>
        <a:xfrm>
          <a:off x="20383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35813</xdr:rowOff>
    </xdr:from>
    <xdr:to>
      <xdr:col>111</xdr:col>
      <xdr:colOff>177800</xdr:colOff>
      <xdr:row>108</xdr:row>
      <xdr:rowOff>40005</xdr:rowOff>
    </xdr:to>
    <xdr:cxnSp macro="">
      <xdr:nvCxnSpPr>
        <xdr:cNvPr id="746" name="直線コネクタ 745">
          <a:extLst>
            <a:ext uri="{FF2B5EF4-FFF2-40B4-BE49-F238E27FC236}">
              <a16:creationId xmlns:a16="http://schemas.microsoft.com/office/drawing/2014/main" id="{505A8E84-72F9-4178-94B4-E3940B8B8370}"/>
            </a:ext>
          </a:extLst>
        </xdr:cNvPr>
        <xdr:cNvCxnSpPr/>
      </xdr:nvCxnSpPr>
      <xdr:spPr>
        <a:xfrm flipV="1">
          <a:off x="20434300" y="1855241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164846</xdr:rowOff>
    </xdr:from>
    <xdr:to>
      <xdr:col>102</xdr:col>
      <xdr:colOff>165100</xdr:colOff>
      <xdr:row>108</xdr:row>
      <xdr:rowOff>94996</xdr:rowOff>
    </xdr:to>
    <xdr:sp macro="" textlink="">
      <xdr:nvSpPr>
        <xdr:cNvPr id="747" name="楕円 746">
          <a:extLst>
            <a:ext uri="{FF2B5EF4-FFF2-40B4-BE49-F238E27FC236}">
              <a16:creationId xmlns:a16="http://schemas.microsoft.com/office/drawing/2014/main" id="{50FBDFD5-2428-4E18-B88E-F0755C7BA6E1}"/>
            </a:ext>
          </a:extLst>
        </xdr:cNvPr>
        <xdr:cNvSpPr/>
      </xdr:nvSpPr>
      <xdr:spPr>
        <a:xfrm>
          <a:off x="19494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40005</xdr:rowOff>
    </xdr:from>
    <xdr:to>
      <xdr:col>107</xdr:col>
      <xdr:colOff>50800</xdr:colOff>
      <xdr:row>108</xdr:row>
      <xdr:rowOff>44196</xdr:rowOff>
    </xdr:to>
    <xdr:cxnSp macro="">
      <xdr:nvCxnSpPr>
        <xdr:cNvPr id="748" name="直線コネクタ 747">
          <a:extLst>
            <a:ext uri="{FF2B5EF4-FFF2-40B4-BE49-F238E27FC236}">
              <a16:creationId xmlns:a16="http://schemas.microsoft.com/office/drawing/2014/main" id="{14810C02-03A0-4835-A845-CD7FE992D374}"/>
            </a:ext>
          </a:extLst>
        </xdr:cNvPr>
        <xdr:cNvCxnSpPr/>
      </xdr:nvCxnSpPr>
      <xdr:spPr>
        <a:xfrm flipV="1">
          <a:off x="19545300" y="1855660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167894</xdr:rowOff>
    </xdr:from>
    <xdr:to>
      <xdr:col>98</xdr:col>
      <xdr:colOff>38100</xdr:colOff>
      <xdr:row>108</xdr:row>
      <xdr:rowOff>98044</xdr:rowOff>
    </xdr:to>
    <xdr:sp macro="" textlink="">
      <xdr:nvSpPr>
        <xdr:cNvPr id="749" name="楕円 748">
          <a:extLst>
            <a:ext uri="{FF2B5EF4-FFF2-40B4-BE49-F238E27FC236}">
              <a16:creationId xmlns:a16="http://schemas.microsoft.com/office/drawing/2014/main" id="{1E6101AE-0516-44EB-BAC7-5CDFB0A06EC9}"/>
            </a:ext>
          </a:extLst>
        </xdr:cNvPr>
        <xdr:cNvSpPr/>
      </xdr:nvSpPr>
      <xdr:spPr>
        <a:xfrm>
          <a:off x="18605500" y="185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44196</xdr:rowOff>
    </xdr:from>
    <xdr:to>
      <xdr:col>102</xdr:col>
      <xdr:colOff>114300</xdr:colOff>
      <xdr:row>108</xdr:row>
      <xdr:rowOff>47244</xdr:rowOff>
    </xdr:to>
    <xdr:cxnSp macro="">
      <xdr:nvCxnSpPr>
        <xdr:cNvPr id="750" name="直線コネクタ 749">
          <a:extLst>
            <a:ext uri="{FF2B5EF4-FFF2-40B4-BE49-F238E27FC236}">
              <a16:creationId xmlns:a16="http://schemas.microsoft.com/office/drawing/2014/main" id="{1C782C20-2652-4CFB-83EB-B02FBDDA0798}"/>
            </a:ext>
          </a:extLst>
        </xdr:cNvPr>
        <xdr:cNvCxnSpPr/>
      </xdr:nvCxnSpPr>
      <xdr:spPr>
        <a:xfrm flipV="1">
          <a:off x="18656300" y="1856079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751" name="n_1aveValue【公民館】&#10;一人当たり面積">
          <a:extLst>
            <a:ext uri="{FF2B5EF4-FFF2-40B4-BE49-F238E27FC236}">
              <a16:creationId xmlns:a16="http://schemas.microsoft.com/office/drawing/2014/main" id="{53B73706-2AB0-4962-B7CA-6A61DC36054F}"/>
            </a:ext>
          </a:extLst>
        </xdr:cNvPr>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51897</xdr:rowOff>
    </xdr:from>
    <xdr:ext cx="469744" cy="259045"/>
    <xdr:sp macro="" textlink="">
      <xdr:nvSpPr>
        <xdr:cNvPr id="752" name="n_2aveValue【公民館】&#10;一人当たり面積">
          <a:extLst>
            <a:ext uri="{FF2B5EF4-FFF2-40B4-BE49-F238E27FC236}">
              <a16:creationId xmlns:a16="http://schemas.microsoft.com/office/drawing/2014/main" id="{DEF2B103-3D0E-4708-9A50-759AAD703533}"/>
            </a:ext>
          </a:extLst>
        </xdr:cNvPr>
        <xdr:cNvSpPr txBox="1"/>
      </xdr:nvSpPr>
      <xdr:spPr>
        <a:xfrm>
          <a:off x="20199427" y="1822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53" name="n_3aveValue【公民館】&#10;一人当たり面積">
          <a:extLst>
            <a:ext uri="{FF2B5EF4-FFF2-40B4-BE49-F238E27FC236}">
              <a16:creationId xmlns:a16="http://schemas.microsoft.com/office/drawing/2014/main" id="{F8E5DA03-EA2A-4C48-8251-DF31BA604165}"/>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54" name="n_4aveValue【公民館】&#10;一人当たり面積">
          <a:extLst>
            <a:ext uri="{FF2B5EF4-FFF2-40B4-BE49-F238E27FC236}">
              <a16:creationId xmlns:a16="http://schemas.microsoft.com/office/drawing/2014/main" id="{32EB94C9-3B80-4E1B-BA93-AD7EEA8BB58D}"/>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77740</xdr:rowOff>
    </xdr:from>
    <xdr:ext cx="469744" cy="259045"/>
    <xdr:sp macro="" textlink="">
      <xdr:nvSpPr>
        <xdr:cNvPr id="755" name="n_1mainValue【公民館】&#10;一人当たり面積">
          <a:extLst>
            <a:ext uri="{FF2B5EF4-FFF2-40B4-BE49-F238E27FC236}">
              <a16:creationId xmlns:a16="http://schemas.microsoft.com/office/drawing/2014/main" id="{4C2C639A-1D23-482C-901F-188F0427FB49}"/>
            </a:ext>
          </a:extLst>
        </xdr:cNvPr>
        <xdr:cNvSpPr txBox="1"/>
      </xdr:nvSpPr>
      <xdr:spPr>
        <a:xfrm>
          <a:off x="21075727" y="185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81932</xdr:rowOff>
    </xdr:from>
    <xdr:ext cx="469744" cy="259045"/>
    <xdr:sp macro="" textlink="">
      <xdr:nvSpPr>
        <xdr:cNvPr id="756" name="n_2mainValue【公民館】&#10;一人当たり面積">
          <a:extLst>
            <a:ext uri="{FF2B5EF4-FFF2-40B4-BE49-F238E27FC236}">
              <a16:creationId xmlns:a16="http://schemas.microsoft.com/office/drawing/2014/main" id="{EF6C2D3A-912D-4446-9B67-88DE7EC23725}"/>
            </a:ext>
          </a:extLst>
        </xdr:cNvPr>
        <xdr:cNvSpPr txBox="1"/>
      </xdr:nvSpPr>
      <xdr:spPr>
        <a:xfrm>
          <a:off x="20199427" y="185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86123</xdr:rowOff>
    </xdr:from>
    <xdr:ext cx="469744" cy="259045"/>
    <xdr:sp macro="" textlink="">
      <xdr:nvSpPr>
        <xdr:cNvPr id="757" name="n_3mainValue【公民館】&#10;一人当たり面積">
          <a:extLst>
            <a:ext uri="{FF2B5EF4-FFF2-40B4-BE49-F238E27FC236}">
              <a16:creationId xmlns:a16="http://schemas.microsoft.com/office/drawing/2014/main" id="{E3F728B6-EB1C-4CFB-9C0D-98EAE8D29CBD}"/>
            </a:ext>
          </a:extLst>
        </xdr:cNvPr>
        <xdr:cNvSpPr txBox="1"/>
      </xdr:nvSpPr>
      <xdr:spPr>
        <a:xfrm>
          <a:off x="19310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89171</xdr:rowOff>
    </xdr:from>
    <xdr:ext cx="469744" cy="259045"/>
    <xdr:sp macro="" textlink="">
      <xdr:nvSpPr>
        <xdr:cNvPr id="758" name="n_4mainValue【公民館】&#10;一人当たり面積">
          <a:extLst>
            <a:ext uri="{FF2B5EF4-FFF2-40B4-BE49-F238E27FC236}">
              <a16:creationId xmlns:a16="http://schemas.microsoft.com/office/drawing/2014/main" id="{524807F4-9DE5-426A-847F-69B32D6723D0}"/>
            </a:ext>
          </a:extLst>
        </xdr:cNvPr>
        <xdr:cNvSpPr txBox="1"/>
      </xdr:nvSpPr>
      <xdr:spPr>
        <a:xfrm>
          <a:off x="18421427"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BC7602F5-1926-4ABD-BE71-02BAC142AC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7B454BBF-CCEA-46C7-A230-15C59B2EEB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8CE54C9E-DC52-4855-B077-A954A0FC45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有形固定資産減価償却率については、多くの施設で類似団体平均を上回っている。特に道路や保育所、公民館においては、大幅に上回っている。全体的に</a:t>
          </a:r>
          <a:r>
            <a:rPr kumimoji="1" lang="ja-JP" altLang="ja-JP" sz="11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A1DC2F-9ED7-4902-980F-28B98871D71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B717DD-04AB-4522-8C2B-C1E1C5E1CB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958D93-4AC8-41A0-B211-FF27F44D13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FDE349-FE82-419A-B180-3C04ECACAF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6A151F-B119-4FA9-991E-E80260BCFE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8157B9-65C5-4C08-A7B7-6B0CB3818F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E0361F-F48B-4FCF-B77B-17BAB48C28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965601-E830-4ADA-AE88-BB9769A253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7D6774-8076-4815-BF33-0A393516D4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F4C0FC-CA5D-4F0A-880B-CBF5A9B761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1,875
1,863
293.92
3,748,910
3,497,023
249,430
2,232,269
2,571,599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C9D6D5-613D-431C-9C0F-4ED51C918AD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968E73-28F8-411E-9373-DFAAD28413A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327E20-43D8-4E35-85F1-8598786A5C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17B6CF-3C95-43E9-B063-23F42A863F8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A1D578-102C-4078-B3FF-9227EE9821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CA282E0-AE91-4552-9B35-ACBD8CB9E2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B6DA79-2A5F-41D9-B527-66710340738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34E2D8-D853-49B2-90E9-CD378AC047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C4A3CA-DE2F-4BA6-8AB2-901374C810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D51BC5B-2CF9-4F85-9CF9-6FAA626F86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1312678-5795-4B9E-A68C-38E362E52D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CD8D3B-5D81-4CA1-AC53-8667D1415D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268FA9-B487-4B0C-857D-8A918BDD09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0DD344-51C1-4F58-A6B2-ACEDF8C25B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B6E0B9-3AE8-4231-B794-6E2E459AA1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8546E2-CA67-42DF-9D32-1547B35892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3967E4-E3A1-4875-9063-5363B135F7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9789B9A-C1D0-4A12-92D5-88EF62D55F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69A106-3D29-4575-930B-EA30281781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4EB90E-9E55-47DD-8D6A-A1451AF4851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56F070-6F08-49A3-852B-B0597F1A54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56BF9E-76F8-4648-8E14-FDD5C44FBC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D67DEF-CA28-43C9-994B-CC97B14484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E41CB4-CA9F-4DEE-843C-2221227636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4862B3A-B075-4D23-A70B-4547781B65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890570-A6A9-495F-AE0F-D87B0E47835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252334-4FCF-4C73-A0D1-44C840EF9E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609F18-1BC5-4516-AD4C-0EE6C7694C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D1D2029-7B4A-4921-889C-FAE738C7230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DAF0918-DCB4-4AF5-82F5-8152DA6AD3D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D5950B7-75DF-4FB9-B747-6515CB74EF3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6842FFF-6AFE-40D1-B42F-22DEC9483D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E9CA965-F868-43B0-BE1F-6D0257F7E7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F188AF1-6178-44BC-A350-E620C8815B4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36B764A-F3FA-4EFC-960B-2567AFD729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2CA84F1-5231-43D7-A542-97F60B61A7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4A7477C-0877-47E0-BC30-B28C5CD0E7E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25141B1-6C3A-4262-A783-028BEA0511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7672037-BA94-4017-9DEA-172601150C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BE5557D-377E-4D8D-B991-32C6EF24EC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B0EE0E3-0129-416B-BE1C-782A6E7BD5C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A6E1FD0-F60C-4E3D-BBE8-C5B1379C6E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8DDA83B-7DC6-45E6-BDB7-3E56CE95BB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44CF63D-B0B9-419F-BD7A-28B882A670C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B40084F-8C35-4D24-BB0B-57315B6F45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66F8770-BF76-4612-A506-33FC8912E9C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5658A3A-DABC-4C39-8F7E-0A513D5858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49033EC-B4F0-4EBB-BC2B-06D71B068AA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9BA02B9-26F4-4611-AEC5-5383271A1D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439DB56-ECC1-44B5-90E1-7FBD37B2ACC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EC674EB-C301-4017-92F2-D950A2499FB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7B1D922-B8B7-4616-A395-51919DE5E00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BE6222D-1CCE-4ECA-BA28-F6A79548BF6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CDF7CCF-E853-4CE1-8EDD-C8D4B9F291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E46E219-3B11-4FA1-A897-4DB944251C4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E5EC680-2393-4BD7-830B-D16769B995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90C6AA3A-128A-4495-B24F-AF67A7D6DB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0471578-2225-41ED-A5FF-5E80A490C2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F6706A7-AC9D-4EF0-9837-CE3A157DD13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06C95BD-4352-4031-8A4C-227C0CD6DD3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A7F809D-B7AF-4BDC-9254-9F73A53F9F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9C17D9F-742A-465F-A5CB-B709750A6A9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212054D-B59A-4A6A-9E08-885A48F58AA6}"/>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879D3A8-9ADD-4FD7-A821-97B403BD95F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9C050DE-07EE-44C3-B3AC-660A85CB3AA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A39C5DD-AD8A-4C88-B76C-4394473E1FF9}"/>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3C80DC3-85A0-43D1-A14C-DFF26F90104C}"/>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326CAC5-9E6B-4315-BCE6-644CEE2B6BEB}"/>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97EA703B-CA68-4282-A88A-43AE34FCD6E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1871EBD0-DF50-4F6C-AAEA-D56F8621ED62}"/>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32349BF5-A1BB-42BC-A1FF-652E86C0E062}"/>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9FC838EE-5FC2-4A22-A532-DB343FBEEC98}"/>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7418D109-71DF-4A73-8975-0D4002C85D7D}"/>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2305AE4-CF19-4716-BA4A-6BAC754B613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F5A8BE9-5379-47C1-A9C0-F2AB04E3F9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AE31404-0B46-4B21-9410-786547373A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35872A5-742F-4466-832C-5C055FF0E1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9224995-0E63-4FF1-96B6-7C01D5F977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16147</xdr:rowOff>
    </xdr:from>
    <xdr:to>
      <xdr:col>24</xdr:col>
      <xdr:colOff>114300</xdr:colOff>
      <xdr:row>64</xdr:row>
      <xdr:rowOff>117747</xdr:rowOff>
    </xdr:to>
    <xdr:sp macro="" textlink="">
      <xdr:nvSpPr>
        <xdr:cNvPr id="90" name="楕円 89">
          <a:extLst>
            <a:ext uri="{FF2B5EF4-FFF2-40B4-BE49-F238E27FC236}">
              <a16:creationId xmlns:a16="http://schemas.microsoft.com/office/drawing/2014/main" id="{24373348-2C3D-4B57-9C93-4C90FC27BF97}"/>
            </a:ext>
          </a:extLst>
        </xdr:cNvPr>
        <xdr:cNvSpPr/>
      </xdr:nvSpPr>
      <xdr:spPr>
        <a:xfrm>
          <a:off x="45847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102524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AD4F788-796C-4F9F-B4A6-69B625981CD3}"/>
            </a:ext>
          </a:extLst>
        </xdr:cNvPr>
        <xdr:cNvSpPr txBox="1"/>
      </xdr:nvSpPr>
      <xdr:spPr>
        <a:xfrm>
          <a:off x="4673600" y="10903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21046</xdr:rowOff>
    </xdr:from>
    <xdr:to>
      <xdr:col>20</xdr:col>
      <xdr:colOff>38100</xdr:colOff>
      <xdr:row>64</xdr:row>
      <xdr:rowOff>122646</xdr:rowOff>
    </xdr:to>
    <xdr:sp macro="" textlink="">
      <xdr:nvSpPr>
        <xdr:cNvPr id="92" name="楕円 91">
          <a:extLst>
            <a:ext uri="{FF2B5EF4-FFF2-40B4-BE49-F238E27FC236}">
              <a16:creationId xmlns:a16="http://schemas.microsoft.com/office/drawing/2014/main" id="{FBB1ABFB-CD5F-4DAD-A263-6AABD782F72B}"/>
            </a:ext>
          </a:extLst>
        </xdr:cNvPr>
        <xdr:cNvSpPr/>
      </xdr:nvSpPr>
      <xdr:spPr>
        <a:xfrm>
          <a:off x="3746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66947</xdr:rowOff>
    </xdr:from>
    <xdr:to>
      <xdr:col>24</xdr:col>
      <xdr:colOff>63500</xdr:colOff>
      <xdr:row>64</xdr:row>
      <xdr:rowOff>71846</xdr:rowOff>
    </xdr:to>
    <xdr:cxnSp macro="">
      <xdr:nvCxnSpPr>
        <xdr:cNvPr id="93" name="直線コネクタ 92">
          <a:extLst>
            <a:ext uri="{FF2B5EF4-FFF2-40B4-BE49-F238E27FC236}">
              <a16:creationId xmlns:a16="http://schemas.microsoft.com/office/drawing/2014/main" id="{D669A6AF-9B8A-46EF-877D-9A82550A1BBC}"/>
            </a:ext>
          </a:extLst>
        </xdr:cNvPr>
        <xdr:cNvCxnSpPr/>
      </xdr:nvCxnSpPr>
      <xdr:spPr>
        <a:xfrm flipV="1">
          <a:off x="3797300" y="1103974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22678</xdr:rowOff>
    </xdr:from>
    <xdr:to>
      <xdr:col>15</xdr:col>
      <xdr:colOff>101600</xdr:colOff>
      <xdr:row>64</xdr:row>
      <xdr:rowOff>124278</xdr:rowOff>
    </xdr:to>
    <xdr:sp macro="" textlink="">
      <xdr:nvSpPr>
        <xdr:cNvPr id="94" name="楕円 93">
          <a:extLst>
            <a:ext uri="{FF2B5EF4-FFF2-40B4-BE49-F238E27FC236}">
              <a16:creationId xmlns:a16="http://schemas.microsoft.com/office/drawing/2014/main" id="{7E5C3742-1084-432B-A8C2-BAC69F6E6FAF}"/>
            </a:ext>
          </a:extLst>
        </xdr:cNvPr>
        <xdr:cNvSpPr/>
      </xdr:nvSpPr>
      <xdr:spPr>
        <a:xfrm>
          <a:off x="28575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71846</xdr:rowOff>
    </xdr:from>
    <xdr:to>
      <xdr:col>19</xdr:col>
      <xdr:colOff>177800</xdr:colOff>
      <xdr:row>64</xdr:row>
      <xdr:rowOff>73478</xdr:rowOff>
    </xdr:to>
    <xdr:cxnSp macro="">
      <xdr:nvCxnSpPr>
        <xdr:cNvPr id="95" name="直線コネクタ 94">
          <a:extLst>
            <a:ext uri="{FF2B5EF4-FFF2-40B4-BE49-F238E27FC236}">
              <a16:creationId xmlns:a16="http://schemas.microsoft.com/office/drawing/2014/main" id="{7AB43186-1A39-41EB-9FBD-E377799CBD78}"/>
            </a:ext>
          </a:extLst>
        </xdr:cNvPr>
        <xdr:cNvCxnSpPr/>
      </xdr:nvCxnSpPr>
      <xdr:spPr>
        <a:xfrm flipV="1">
          <a:off x="2908300" y="110446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45538</xdr:rowOff>
    </xdr:from>
    <xdr:to>
      <xdr:col>10</xdr:col>
      <xdr:colOff>165100</xdr:colOff>
      <xdr:row>64</xdr:row>
      <xdr:rowOff>147138</xdr:rowOff>
    </xdr:to>
    <xdr:sp macro="" textlink="">
      <xdr:nvSpPr>
        <xdr:cNvPr id="96" name="楕円 95">
          <a:extLst>
            <a:ext uri="{FF2B5EF4-FFF2-40B4-BE49-F238E27FC236}">
              <a16:creationId xmlns:a16="http://schemas.microsoft.com/office/drawing/2014/main" id="{86A0EAFE-5904-4948-87A8-F3A886F4BA63}"/>
            </a:ext>
          </a:extLst>
        </xdr:cNvPr>
        <xdr:cNvSpPr/>
      </xdr:nvSpPr>
      <xdr:spPr>
        <a:xfrm>
          <a:off x="1968500" y="110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73478</xdr:rowOff>
    </xdr:from>
    <xdr:to>
      <xdr:col>15</xdr:col>
      <xdr:colOff>50800</xdr:colOff>
      <xdr:row>64</xdr:row>
      <xdr:rowOff>96338</xdr:rowOff>
    </xdr:to>
    <xdr:cxnSp macro="">
      <xdr:nvCxnSpPr>
        <xdr:cNvPr id="97" name="直線コネクタ 96">
          <a:extLst>
            <a:ext uri="{FF2B5EF4-FFF2-40B4-BE49-F238E27FC236}">
              <a16:creationId xmlns:a16="http://schemas.microsoft.com/office/drawing/2014/main" id="{C916A8A5-15B3-437C-AE6D-06C0DFF00FD5}"/>
            </a:ext>
          </a:extLst>
        </xdr:cNvPr>
        <xdr:cNvCxnSpPr/>
      </xdr:nvCxnSpPr>
      <xdr:spPr>
        <a:xfrm flipV="1">
          <a:off x="2019300" y="110462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21046</xdr:rowOff>
    </xdr:from>
    <xdr:to>
      <xdr:col>6</xdr:col>
      <xdr:colOff>38100</xdr:colOff>
      <xdr:row>64</xdr:row>
      <xdr:rowOff>122646</xdr:rowOff>
    </xdr:to>
    <xdr:sp macro="" textlink="">
      <xdr:nvSpPr>
        <xdr:cNvPr id="98" name="楕円 97">
          <a:extLst>
            <a:ext uri="{FF2B5EF4-FFF2-40B4-BE49-F238E27FC236}">
              <a16:creationId xmlns:a16="http://schemas.microsoft.com/office/drawing/2014/main" id="{D8C822BC-8933-4B4A-A1FE-770846D4DF57}"/>
            </a:ext>
          </a:extLst>
        </xdr:cNvPr>
        <xdr:cNvSpPr/>
      </xdr:nvSpPr>
      <xdr:spPr>
        <a:xfrm>
          <a:off x="1079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71846</xdr:rowOff>
    </xdr:from>
    <xdr:to>
      <xdr:col>10</xdr:col>
      <xdr:colOff>114300</xdr:colOff>
      <xdr:row>64</xdr:row>
      <xdr:rowOff>96338</xdr:rowOff>
    </xdr:to>
    <xdr:cxnSp macro="">
      <xdr:nvCxnSpPr>
        <xdr:cNvPr id="99" name="直線コネクタ 98">
          <a:extLst>
            <a:ext uri="{FF2B5EF4-FFF2-40B4-BE49-F238E27FC236}">
              <a16:creationId xmlns:a16="http://schemas.microsoft.com/office/drawing/2014/main" id="{AD69D76F-1BA6-4BD1-8FFF-29255FC21FB9}"/>
            </a:ext>
          </a:extLst>
        </xdr:cNvPr>
        <xdr:cNvCxnSpPr/>
      </xdr:nvCxnSpPr>
      <xdr:spPr>
        <a:xfrm>
          <a:off x="1130300" y="110446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96422D8A-7069-487C-AECE-FAF821F2D4E2}"/>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9F486735-AFDC-4A9C-BF24-FB44610C659C}"/>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012BAF94-C75C-4628-8FAE-ABBAC049A1E5}"/>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a:extLst>
            <a:ext uri="{FF2B5EF4-FFF2-40B4-BE49-F238E27FC236}">
              <a16:creationId xmlns:a16="http://schemas.microsoft.com/office/drawing/2014/main" id="{6C9B9970-08F3-4FF1-9BE6-CA5D27A33BDB}"/>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113773</xdr:rowOff>
    </xdr:from>
    <xdr:ext cx="405111" cy="259045"/>
    <xdr:sp macro="" textlink="">
      <xdr:nvSpPr>
        <xdr:cNvPr id="104" name="n_1mainValue【体育館・プール】&#10;有形固定資産減価償却率">
          <a:extLst>
            <a:ext uri="{FF2B5EF4-FFF2-40B4-BE49-F238E27FC236}">
              <a16:creationId xmlns:a16="http://schemas.microsoft.com/office/drawing/2014/main" id="{4140ED5A-E3C2-449E-B91A-373B0405536D}"/>
            </a:ext>
          </a:extLst>
        </xdr:cNvPr>
        <xdr:cNvSpPr txBox="1"/>
      </xdr:nvSpPr>
      <xdr:spPr>
        <a:xfrm>
          <a:off x="35820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115405</xdr:rowOff>
    </xdr:from>
    <xdr:ext cx="405111" cy="259045"/>
    <xdr:sp macro="" textlink="">
      <xdr:nvSpPr>
        <xdr:cNvPr id="105" name="n_2mainValue【体育館・プール】&#10;有形固定資産減価償却率">
          <a:extLst>
            <a:ext uri="{FF2B5EF4-FFF2-40B4-BE49-F238E27FC236}">
              <a16:creationId xmlns:a16="http://schemas.microsoft.com/office/drawing/2014/main" id="{41DC1E69-3A36-40DC-89A9-4B33C4B0BA17}"/>
            </a:ext>
          </a:extLst>
        </xdr:cNvPr>
        <xdr:cNvSpPr txBox="1"/>
      </xdr:nvSpPr>
      <xdr:spPr>
        <a:xfrm>
          <a:off x="2705744" y="1108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138265</xdr:rowOff>
    </xdr:from>
    <xdr:ext cx="405111" cy="259045"/>
    <xdr:sp macro="" textlink="">
      <xdr:nvSpPr>
        <xdr:cNvPr id="106" name="n_3mainValue【体育館・プール】&#10;有形固定資産減価償却率">
          <a:extLst>
            <a:ext uri="{FF2B5EF4-FFF2-40B4-BE49-F238E27FC236}">
              <a16:creationId xmlns:a16="http://schemas.microsoft.com/office/drawing/2014/main" id="{178584A9-9357-4EE6-8FC5-048D403A4C9C}"/>
            </a:ext>
          </a:extLst>
        </xdr:cNvPr>
        <xdr:cNvSpPr txBox="1"/>
      </xdr:nvSpPr>
      <xdr:spPr>
        <a:xfrm>
          <a:off x="1816744" y="1111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113773</xdr:rowOff>
    </xdr:from>
    <xdr:ext cx="405111" cy="259045"/>
    <xdr:sp macro="" textlink="">
      <xdr:nvSpPr>
        <xdr:cNvPr id="107" name="n_4mainValue【体育館・プール】&#10;有形固定資産減価償却率">
          <a:extLst>
            <a:ext uri="{FF2B5EF4-FFF2-40B4-BE49-F238E27FC236}">
              <a16:creationId xmlns:a16="http://schemas.microsoft.com/office/drawing/2014/main" id="{78B132F3-858D-4FA7-AFCF-394803710594}"/>
            </a:ext>
          </a:extLst>
        </xdr:cNvPr>
        <xdr:cNvSpPr txBox="1"/>
      </xdr:nvSpPr>
      <xdr:spPr>
        <a:xfrm>
          <a:off x="927744" y="1108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D115D99-A74E-449B-A110-ED6C73BEA8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C5DE1DE3-E46E-40A4-907E-B291F11DD3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D9A60476-D3FF-4826-BFB1-02B2EEB7562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AFA4EDCE-C5A9-4A15-836A-6DF6DE66C9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27E7963-848E-41C2-BBCC-1FAF4FA36C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9FEEE992-9828-42FA-AC00-E8CF8E6A3E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82AA20F2-E7A6-4FC5-AAAA-69B7CA48894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2969334A-853D-4CD2-B41E-FC2A350B1F4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955E43D-96E7-4BDC-A886-5F2AB930BC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42C0297-A761-44E1-BED3-8021D1F2F3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477EA0B9-DFBB-4FE1-A1A9-EAFFAECCB6C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CD8005C2-9072-43F6-B03E-A575B66DDAB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62FFEF94-AF6A-475D-8C32-E96149965DA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5B835565-D2AE-40B8-8442-BF228B2562D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6F433A64-09F5-4E32-A758-058184B7868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5205E8C8-DE96-4326-A675-7863E70B8BE4}"/>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4AC0961-1862-47DA-A1B9-7DC84FEAD40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980D5A35-F647-4D2D-AD46-06AB5EFB7D4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CB383364-7C70-4EA3-9F77-644242D70CB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CCD0E30C-D5E8-4DA7-8099-71546ABFFB7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AEB1EA0-C0B2-4500-BB83-13F6EA86B8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1AF6F59-BC0C-4B42-AFB2-103178FC8C65}"/>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FF02DC60-F25D-4C18-9931-7C759D20C895}"/>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3E7B2A45-8E93-4D35-8D4C-A2DA406F9AB8}"/>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C1A55CCA-406D-41E4-B47C-5421FE42A708}"/>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EDF07266-E454-4C23-BB4A-5BE42724DD8C}"/>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32E7CA27-E352-40BE-9B2E-694AC4447973}"/>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F2891823-2031-44A6-A5A1-C7C6AE29A7CB}"/>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29027</xdr:rowOff>
    </xdr:from>
    <xdr:to>
      <xdr:col>50</xdr:col>
      <xdr:colOff>165100</xdr:colOff>
      <xdr:row>63</xdr:row>
      <xdr:rowOff>130627</xdr:rowOff>
    </xdr:to>
    <xdr:sp macro="" textlink="">
      <xdr:nvSpPr>
        <xdr:cNvPr id="136" name="フローチャート: 判断 135">
          <a:extLst>
            <a:ext uri="{FF2B5EF4-FFF2-40B4-BE49-F238E27FC236}">
              <a16:creationId xmlns:a16="http://schemas.microsoft.com/office/drawing/2014/main" id="{16EF12F2-055B-43CC-A778-B5020F0BF52D}"/>
            </a:ext>
          </a:extLst>
        </xdr:cNvPr>
        <xdr:cNvSpPr/>
      </xdr:nvSpPr>
      <xdr:spPr>
        <a:xfrm>
          <a:off x="9588500" y="1083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34056</xdr:rowOff>
    </xdr:from>
    <xdr:to>
      <xdr:col>46</xdr:col>
      <xdr:colOff>38100</xdr:colOff>
      <xdr:row>63</xdr:row>
      <xdr:rowOff>135656</xdr:rowOff>
    </xdr:to>
    <xdr:sp macro="" textlink="">
      <xdr:nvSpPr>
        <xdr:cNvPr id="137" name="フローチャート: 判断 136">
          <a:extLst>
            <a:ext uri="{FF2B5EF4-FFF2-40B4-BE49-F238E27FC236}">
              <a16:creationId xmlns:a16="http://schemas.microsoft.com/office/drawing/2014/main" id="{705EC878-FCDD-4739-9FEA-ABFD7428640C}"/>
            </a:ext>
          </a:extLst>
        </xdr:cNvPr>
        <xdr:cNvSpPr/>
      </xdr:nvSpPr>
      <xdr:spPr>
        <a:xfrm>
          <a:off x="8699500" y="108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21620</xdr:rowOff>
    </xdr:from>
    <xdr:to>
      <xdr:col>41</xdr:col>
      <xdr:colOff>101600</xdr:colOff>
      <xdr:row>63</xdr:row>
      <xdr:rowOff>123220</xdr:rowOff>
    </xdr:to>
    <xdr:sp macro="" textlink="">
      <xdr:nvSpPr>
        <xdr:cNvPr id="138" name="フローチャート: 判断 137">
          <a:extLst>
            <a:ext uri="{FF2B5EF4-FFF2-40B4-BE49-F238E27FC236}">
              <a16:creationId xmlns:a16="http://schemas.microsoft.com/office/drawing/2014/main" id="{6C6B8CE4-749A-4629-B80D-33710007AC2A}"/>
            </a:ext>
          </a:extLst>
        </xdr:cNvPr>
        <xdr:cNvSpPr/>
      </xdr:nvSpPr>
      <xdr:spPr>
        <a:xfrm>
          <a:off x="7810500" y="10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45852</xdr:rowOff>
    </xdr:from>
    <xdr:to>
      <xdr:col>36</xdr:col>
      <xdr:colOff>165100</xdr:colOff>
      <xdr:row>63</xdr:row>
      <xdr:rowOff>147452</xdr:rowOff>
    </xdr:to>
    <xdr:sp macro="" textlink="">
      <xdr:nvSpPr>
        <xdr:cNvPr id="139" name="フローチャート: 判断 138">
          <a:extLst>
            <a:ext uri="{FF2B5EF4-FFF2-40B4-BE49-F238E27FC236}">
              <a16:creationId xmlns:a16="http://schemas.microsoft.com/office/drawing/2014/main" id="{327FC404-0F13-48D5-BD25-6959112DA69A}"/>
            </a:ext>
          </a:extLst>
        </xdr:cNvPr>
        <xdr:cNvSpPr/>
      </xdr:nvSpPr>
      <xdr:spPr>
        <a:xfrm>
          <a:off x="6921500" y="1084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A39ED90-E346-4846-B3DF-1D9935743BB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A08CC80-A60C-48D6-894B-12B4338458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43F6B19-900E-443B-B6AB-52FD5CE36F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8E022F0-8535-430B-A4E2-8DBB9C5F66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E149230-AD9E-4194-8CF3-54B914500F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166644</xdr:rowOff>
    </xdr:from>
    <xdr:to>
      <xdr:col>55</xdr:col>
      <xdr:colOff>50800</xdr:colOff>
      <xdr:row>63</xdr:row>
      <xdr:rowOff>96794</xdr:rowOff>
    </xdr:to>
    <xdr:sp macro="" textlink="">
      <xdr:nvSpPr>
        <xdr:cNvPr id="145" name="楕円 144">
          <a:extLst>
            <a:ext uri="{FF2B5EF4-FFF2-40B4-BE49-F238E27FC236}">
              <a16:creationId xmlns:a16="http://schemas.microsoft.com/office/drawing/2014/main" id="{645B9BCC-B6D9-4F72-BF98-BA09DC8998E2}"/>
            </a:ext>
          </a:extLst>
        </xdr:cNvPr>
        <xdr:cNvSpPr/>
      </xdr:nvSpPr>
      <xdr:spPr>
        <a:xfrm>
          <a:off x="10426700" y="107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126021</xdr:rowOff>
    </xdr:from>
    <xdr:ext cx="469744" cy="259045"/>
    <xdr:sp macro="" textlink="">
      <xdr:nvSpPr>
        <xdr:cNvPr id="146" name="【体育館・プール】&#10;一人当たり面積該当値テキスト">
          <a:extLst>
            <a:ext uri="{FF2B5EF4-FFF2-40B4-BE49-F238E27FC236}">
              <a16:creationId xmlns:a16="http://schemas.microsoft.com/office/drawing/2014/main" id="{44E05463-D12D-45F9-BE92-FA3ABE73AE3D}"/>
            </a:ext>
          </a:extLst>
        </xdr:cNvPr>
        <xdr:cNvSpPr txBox="1"/>
      </xdr:nvSpPr>
      <xdr:spPr>
        <a:xfrm>
          <a:off x="10515600" y="105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169570</xdr:rowOff>
    </xdr:from>
    <xdr:to>
      <xdr:col>50</xdr:col>
      <xdr:colOff>165100</xdr:colOff>
      <xdr:row>63</xdr:row>
      <xdr:rowOff>99720</xdr:rowOff>
    </xdr:to>
    <xdr:sp macro="" textlink="">
      <xdr:nvSpPr>
        <xdr:cNvPr id="147" name="楕円 146">
          <a:extLst>
            <a:ext uri="{FF2B5EF4-FFF2-40B4-BE49-F238E27FC236}">
              <a16:creationId xmlns:a16="http://schemas.microsoft.com/office/drawing/2014/main" id="{A20B8D42-0657-4271-8899-091FD07F49E6}"/>
            </a:ext>
          </a:extLst>
        </xdr:cNvPr>
        <xdr:cNvSpPr/>
      </xdr:nvSpPr>
      <xdr:spPr>
        <a:xfrm>
          <a:off x="95885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45994</xdr:rowOff>
    </xdr:from>
    <xdr:to>
      <xdr:col>55</xdr:col>
      <xdr:colOff>0</xdr:colOff>
      <xdr:row>63</xdr:row>
      <xdr:rowOff>48920</xdr:rowOff>
    </xdr:to>
    <xdr:cxnSp macro="">
      <xdr:nvCxnSpPr>
        <xdr:cNvPr id="148" name="直線コネクタ 147">
          <a:extLst>
            <a:ext uri="{FF2B5EF4-FFF2-40B4-BE49-F238E27FC236}">
              <a16:creationId xmlns:a16="http://schemas.microsoft.com/office/drawing/2014/main" id="{EEC2630A-06F7-42C9-9427-BA82C9990488}"/>
            </a:ext>
          </a:extLst>
        </xdr:cNvPr>
        <xdr:cNvCxnSpPr/>
      </xdr:nvCxnSpPr>
      <xdr:spPr>
        <a:xfrm flipV="1">
          <a:off x="9639300" y="1084734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2601</xdr:rowOff>
    </xdr:from>
    <xdr:to>
      <xdr:col>46</xdr:col>
      <xdr:colOff>38100</xdr:colOff>
      <xdr:row>63</xdr:row>
      <xdr:rowOff>104201</xdr:rowOff>
    </xdr:to>
    <xdr:sp macro="" textlink="">
      <xdr:nvSpPr>
        <xdr:cNvPr id="149" name="楕円 148">
          <a:extLst>
            <a:ext uri="{FF2B5EF4-FFF2-40B4-BE49-F238E27FC236}">
              <a16:creationId xmlns:a16="http://schemas.microsoft.com/office/drawing/2014/main" id="{325C2D44-BAEF-4013-A3D8-C26CDFED2C19}"/>
            </a:ext>
          </a:extLst>
        </xdr:cNvPr>
        <xdr:cNvSpPr/>
      </xdr:nvSpPr>
      <xdr:spPr>
        <a:xfrm>
          <a:off x="8699500" y="108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48920</xdr:rowOff>
    </xdr:from>
    <xdr:to>
      <xdr:col>50</xdr:col>
      <xdr:colOff>114300</xdr:colOff>
      <xdr:row>63</xdr:row>
      <xdr:rowOff>53401</xdr:rowOff>
    </xdr:to>
    <xdr:cxnSp macro="">
      <xdr:nvCxnSpPr>
        <xdr:cNvPr id="150" name="直線コネクタ 149">
          <a:extLst>
            <a:ext uri="{FF2B5EF4-FFF2-40B4-BE49-F238E27FC236}">
              <a16:creationId xmlns:a16="http://schemas.microsoft.com/office/drawing/2014/main" id="{FC7CE8E6-3A34-4ED5-867D-738EA9620631}"/>
            </a:ext>
          </a:extLst>
        </xdr:cNvPr>
        <xdr:cNvCxnSpPr/>
      </xdr:nvCxnSpPr>
      <xdr:spPr>
        <a:xfrm flipV="1">
          <a:off x="8750300" y="1085027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7265</xdr:rowOff>
    </xdr:from>
    <xdr:to>
      <xdr:col>41</xdr:col>
      <xdr:colOff>101600</xdr:colOff>
      <xdr:row>63</xdr:row>
      <xdr:rowOff>108865</xdr:rowOff>
    </xdr:to>
    <xdr:sp macro="" textlink="">
      <xdr:nvSpPr>
        <xdr:cNvPr id="151" name="楕円 150">
          <a:extLst>
            <a:ext uri="{FF2B5EF4-FFF2-40B4-BE49-F238E27FC236}">
              <a16:creationId xmlns:a16="http://schemas.microsoft.com/office/drawing/2014/main" id="{B77F1A96-F2C4-4093-8644-9D2BEB9C5688}"/>
            </a:ext>
          </a:extLst>
        </xdr:cNvPr>
        <xdr:cNvSpPr/>
      </xdr:nvSpPr>
      <xdr:spPr>
        <a:xfrm>
          <a:off x="7810500" y="108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53401</xdr:rowOff>
    </xdr:from>
    <xdr:to>
      <xdr:col>45</xdr:col>
      <xdr:colOff>177800</xdr:colOff>
      <xdr:row>63</xdr:row>
      <xdr:rowOff>58065</xdr:rowOff>
    </xdr:to>
    <xdr:cxnSp macro="">
      <xdr:nvCxnSpPr>
        <xdr:cNvPr id="152" name="直線コネクタ 151">
          <a:extLst>
            <a:ext uri="{FF2B5EF4-FFF2-40B4-BE49-F238E27FC236}">
              <a16:creationId xmlns:a16="http://schemas.microsoft.com/office/drawing/2014/main" id="{6589EC82-1154-4A51-97CA-BF33CE2A4301}"/>
            </a:ext>
          </a:extLst>
        </xdr:cNvPr>
        <xdr:cNvCxnSpPr/>
      </xdr:nvCxnSpPr>
      <xdr:spPr>
        <a:xfrm flipV="1">
          <a:off x="7861300" y="10854751"/>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10464</xdr:rowOff>
    </xdr:from>
    <xdr:to>
      <xdr:col>36</xdr:col>
      <xdr:colOff>165100</xdr:colOff>
      <xdr:row>63</xdr:row>
      <xdr:rowOff>112064</xdr:rowOff>
    </xdr:to>
    <xdr:sp macro="" textlink="">
      <xdr:nvSpPr>
        <xdr:cNvPr id="153" name="楕円 152">
          <a:extLst>
            <a:ext uri="{FF2B5EF4-FFF2-40B4-BE49-F238E27FC236}">
              <a16:creationId xmlns:a16="http://schemas.microsoft.com/office/drawing/2014/main" id="{6EA2227E-0BAB-40A1-AE25-F2078C4A0E54}"/>
            </a:ext>
          </a:extLst>
        </xdr:cNvPr>
        <xdr:cNvSpPr/>
      </xdr:nvSpPr>
      <xdr:spPr>
        <a:xfrm>
          <a:off x="6921500" y="10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58065</xdr:rowOff>
    </xdr:from>
    <xdr:to>
      <xdr:col>41</xdr:col>
      <xdr:colOff>50800</xdr:colOff>
      <xdr:row>63</xdr:row>
      <xdr:rowOff>61264</xdr:rowOff>
    </xdr:to>
    <xdr:cxnSp macro="">
      <xdr:nvCxnSpPr>
        <xdr:cNvPr id="154" name="直線コネクタ 153">
          <a:extLst>
            <a:ext uri="{FF2B5EF4-FFF2-40B4-BE49-F238E27FC236}">
              <a16:creationId xmlns:a16="http://schemas.microsoft.com/office/drawing/2014/main" id="{839BF23D-07BB-473B-A1A1-6C506BEE682B}"/>
            </a:ext>
          </a:extLst>
        </xdr:cNvPr>
        <xdr:cNvCxnSpPr/>
      </xdr:nvCxnSpPr>
      <xdr:spPr>
        <a:xfrm flipV="1">
          <a:off x="6972300" y="10859415"/>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121754</xdr:rowOff>
    </xdr:from>
    <xdr:ext cx="469744" cy="259045"/>
    <xdr:sp macro="" textlink="">
      <xdr:nvSpPr>
        <xdr:cNvPr id="155" name="n_1aveValue【体育館・プール】&#10;一人当たり面積">
          <a:extLst>
            <a:ext uri="{FF2B5EF4-FFF2-40B4-BE49-F238E27FC236}">
              <a16:creationId xmlns:a16="http://schemas.microsoft.com/office/drawing/2014/main" id="{DC31F07B-9BC5-4513-BF2F-20016D60BD81}"/>
            </a:ext>
          </a:extLst>
        </xdr:cNvPr>
        <xdr:cNvSpPr txBox="1"/>
      </xdr:nvSpPr>
      <xdr:spPr>
        <a:xfrm>
          <a:off x="9391727" y="109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126783</xdr:rowOff>
    </xdr:from>
    <xdr:ext cx="469744" cy="259045"/>
    <xdr:sp macro="" textlink="">
      <xdr:nvSpPr>
        <xdr:cNvPr id="156" name="n_2aveValue【体育館・プール】&#10;一人当たり面積">
          <a:extLst>
            <a:ext uri="{FF2B5EF4-FFF2-40B4-BE49-F238E27FC236}">
              <a16:creationId xmlns:a16="http://schemas.microsoft.com/office/drawing/2014/main" id="{BD91CE89-1465-41E8-8924-9CAEB8379529}"/>
            </a:ext>
          </a:extLst>
        </xdr:cNvPr>
        <xdr:cNvSpPr txBox="1"/>
      </xdr:nvSpPr>
      <xdr:spPr>
        <a:xfrm>
          <a:off x="8515427" y="109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114347</xdr:rowOff>
    </xdr:from>
    <xdr:ext cx="469744" cy="259045"/>
    <xdr:sp macro="" textlink="">
      <xdr:nvSpPr>
        <xdr:cNvPr id="157" name="n_3aveValue【体育館・プール】&#10;一人当たり面積">
          <a:extLst>
            <a:ext uri="{FF2B5EF4-FFF2-40B4-BE49-F238E27FC236}">
              <a16:creationId xmlns:a16="http://schemas.microsoft.com/office/drawing/2014/main" id="{D2397613-7D20-4E06-9C8B-26635C5BA1E4}"/>
            </a:ext>
          </a:extLst>
        </xdr:cNvPr>
        <xdr:cNvSpPr txBox="1"/>
      </xdr:nvSpPr>
      <xdr:spPr>
        <a:xfrm>
          <a:off x="7626427" y="10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138579</xdr:rowOff>
    </xdr:from>
    <xdr:ext cx="469744" cy="259045"/>
    <xdr:sp macro="" textlink="">
      <xdr:nvSpPr>
        <xdr:cNvPr id="158" name="n_4aveValue【体育館・プール】&#10;一人当たり面積">
          <a:extLst>
            <a:ext uri="{FF2B5EF4-FFF2-40B4-BE49-F238E27FC236}">
              <a16:creationId xmlns:a16="http://schemas.microsoft.com/office/drawing/2014/main" id="{81E89BA5-5544-4364-9275-F35A7FB945ED}"/>
            </a:ext>
          </a:extLst>
        </xdr:cNvPr>
        <xdr:cNvSpPr txBox="1"/>
      </xdr:nvSpPr>
      <xdr:spPr>
        <a:xfrm>
          <a:off x="6737427" y="109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116247</xdr:rowOff>
    </xdr:from>
    <xdr:ext cx="469744" cy="259045"/>
    <xdr:sp macro="" textlink="">
      <xdr:nvSpPr>
        <xdr:cNvPr id="159" name="n_1mainValue【体育館・プール】&#10;一人当たり面積">
          <a:extLst>
            <a:ext uri="{FF2B5EF4-FFF2-40B4-BE49-F238E27FC236}">
              <a16:creationId xmlns:a16="http://schemas.microsoft.com/office/drawing/2014/main" id="{FC3DCC78-C6D1-4883-861F-90303783451B}"/>
            </a:ext>
          </a:extLst>
        </xdr:cNvPr>
        <xdr:cNvSpPr txBox="1"/>
      </xdr:nvSpPr>
      <xdr:spPr>
        <a:xfrm>
          <a:off x="9391727" y="105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120728</xdr:rowOff>
    </xdr:from>
    <xdr:ext cx="469744" cy="259045"/>
    <xdr:sp macro="" textlink="">
      <xdr:nvSpPr>
        <xdr:cNvPr id="160" name="n_2mainValue【体育館・プール】&#10;一人当たり面積">
          <a:extLst>
            <a:ext uri="{FF2B5EF4-FFF2-40B4-BE49-F238E27FC236}">
              <a16:creationId xmlns:a16="http://schemas.microsoft.com/office/drawing/2014/main" id="{527B4767-E876-4B01-86EC-FB14A9DA61C0}"/>
            </a:ext>
          </a:extLst>
        </xdr:cNvPr>
        <xdr:cNvSpPr txBox="1"/>
      </xdr:nvSpPr>
      <xdr:spPr>
        <a:xfrm>
          <a:off x="8515427" y="1057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125392</xdr:rowOff>
    </xdr:from>
    <xdr:ext cx="469744" cy="259045"/>
    <xdr:sp macro="" textlink="">
      <xdr:nvSpPr>
        <xdr:cNvPr id="161" name="n_3mainValue【体育館・プール】&#10;一人当たり面積">
          <a:extLst>
            <a:ext uri="{FF2B5EF4-FFF2-40B4-BE49-F238E27FC236}">
              <a16:creationId xmlns:a16="http://schemas.microsoft.com/office/drawing/2014/main" id="{89534107-7785-41A5-86BF-53FF51BFF673}"/>
            </a:ext>
          </a:extLst>
        </xdr:cNvPr>
        <xdr:cNvSpPr txBox="1"/>
      </xdr:nvSpPr>
      <xdr:spPr>
        <a:xfrm>
          <a:off x="7626427" y="105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128591</xdr:rowOff>
    </xdr:from>
    <xdr:ext cx="469744" cy="259045"/>
    <xdr:sp macro="" textlink="">
      <xdr:nvSpPr>
        <xdr:cNvPr id="162" name="n_4mainValue【体育館・プール】&#10;一人当たり面積">
          <a:extLst>
            <a:ext uri="{FF2B5EF4-FFF2-40B4-BE49-F238E27FC236}">
              <a16:creationId xmlns:a16="http://schemas.microsoft.com/office/drawing/2014/main" id="{B30AB405-144A-4A7F-8951-BC2CBB4AFB40}"/>
            </a:ext>
          </a:extLst>
        </xdr:cNvPr>
        <xdr:cNvSpPr txBox="1"/>
      </xdr:nvSpPr>
      <xdr:spPr>
        <a:xfrm>
          <a:off x="6737427" y="1058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8EA4FDD-33B4-43A1-B2BF-0B2A5572A3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ADB3F7A2-8800-4124-AB60-3562F6F162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11DFA8F8-4B11-4449-91C6-9B9DACE339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F8715356-BC96-4541-AA78-2E04ABFE08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9B4FE818-9725-413D-A3C6-EBD5F24615E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DB5702ED-7ED7-48CD-9035-CCA185C381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30418F00-BD57-4607-99F4-2FF17470D35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DDAD572C-81B8-4170-85D7-584CCC5296E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96C8C57E-FA8D-4CCF-8BD6-CEA2EF7547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695BA977-2684-43AB-BF8B-D12751395E4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1CC03D60-1149-42E2-9D7B-2C2196DD557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178B2EDA-CB14-49FD-93CA-89347096F4B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EB5EF3D5-3721-427E-AB85-A098A3F97DC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D6442329-AFD7-4382-A65B-31760C7EE2E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AE8A2261-F75A-4D7E-BFA7-82C5527FD5C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9A798FB6-51E8-448F-A0FE-027E2D1F0AB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014D4A11-4E81-4403-B104-B69DF1A2E49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A6C480D9-A83B-4CEE-A834-27D98A72B00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4101F1AA-1885-44C4-B2D1-C1F52609799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288E55B-B95A-4E68-9C21-80944410518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261C7847-F90C-47DD-B9D9-55E7D3F2F10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FCD2A587-CC56-44BA-B8A5-D973F01BBC4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064FBA52-E957-4D5D-BB85-9A6D0A30C72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8D855B83-4975-4684-A5D6-18ECB75A05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366734BB-F21C-4F7F-8231-9108E3E09FC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EB34F5AB-6598-4E20-8255-E3EC97754028}"/>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35D30508-841E-4729-9F9D-7A17B2324D5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420FD022-060F-47E7-940E-E580B6683C8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B7CE596F-B6B6-41CA-865D-E49306337C3E}"/>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2F14B68C-CFE8-42A8-94AA-AF285C515C3C}"/>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40252045-59DC-41DA-A7E5-EC088D198778}"/>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6E5F3A24-0B00-447F-A1E8-2AB0E2EC6FE7}"/>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5" name="フローチャート: 判断 194">
          <a:extLst>
            <a:ext uri="{FF2B5EF4-FFF2-40B4-BE49-F238E27FC236}">
              <a16:creationId xmlns:a16="http://schemas.microsoft.com/office/drawing/2014/main" id="{A316A8DF-AC25-485B-AB0A-ADFD952AB9BB}"/>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6" name="フローチャート: 判断 195">
          <a:extLst>
            <a:ext uri="{FF2B5EF4-FFF2-40B4-BE49-F238E27FC236}">
              <a16:creationId xmlns:a16="http://schemas.microsoft.com/office/drawing/2014/main" id="{9FD6DB90-20F9-4C8F-9809-9363DD7E5A3E}"/>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7" name="フローチャート: 判断 196">
          <a:extLst>
            <a:ext uri="{FF2B5EF4-FFF2-40B4-BE49-F238E27FC236}">
              <a16:creationId xmlns:a16="http://schemas.microsoft.com/office/drawing/2014/main" id="{FEB83294-C231-4762-9196-A8B760DD4AA7}"/>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98" name="フローチャート: 判断 197">
          <a:extLst>
            <a:ext uri="{FF2B5EF4-FFF2-40B4-BE49-F238E27FC236}">
              <a16:creationId xmlns:a16="http://schemas.microsoft.com/office/drawing/2014/main" id="{7517490F-6865-47A5-B1E2-D5CE9FC17A30}"/>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5C8DA75C-43CB-4446-BA97-284A9A65C6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A6FC15BA-6F97-4550-9E5A-B0490C69A2E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3B4FCD7-0D39-48FE-BC5B-47C432EDCA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8880D72-B74C-4527-8CCB-E224FBD24E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F813231-A8A4-4DFB-8DD7-EF7219670E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36286</xdr:rowOff>
    </xdr:from>
    <xdr:to>
      <xdr:col>24</xdr:col>
      <xdr:colOff>114300</xdr:colOff>
      <xdr:row>85</xdr:row>
      <xdr:rowOff>137886</xdr:rowOff>
    </xdr:to>
    <xdr:sp macro="" textlink="">
      <xdr:nvSpPr>
        <xdr:cNvPr id="204" name="楕円 203">
          <a:extLst>
            <a:ext uri="{FF2B5EF4-FFF2-40B4-BE49-F238E27FC236}">
              <a16:creationId xmlns:a16="http://schemas.microsoft.com/office/drawing/2014/main" id="{2BEFD7DD-C58F-46DF-A820-C1E5EF81F9F2}"/>
            </a:ext>
          </a:extLst>
        </xdr:cNvPr>
        <xdr:cNvSpPr/>
      </xdr:nvSpPr>
      <xdr:spPr>
        <a:xfrm>
          <a:off x="4584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14713</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3B53DCE8-DE5D-4041-8137-F73CEF567768}"/>
            </a:ext>
          </a:extLst>
        </xdr:cNvPr>
        <xdr:cNvSpPr txBox="1"/>
      </xdr:nvSpPr>
      <xdr:spPr>
        <a:xfrm>
          <a:off x="4673600"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158750</xdr:rowOff>
    </xdr:from>
    <xdr:to>
      <xdr:col>20</xdr:col>
      <xdr:colOff>38100</xdr:colOff>
      <xdr:row>85</xdr:row>
      <xdr:rowOff>88900</xdr:rowOff>
    </xdr:to>
    <xdr:sp macro="" textlink="">
      <xdr:nvSpPr>
        <xdr:cNvPr id="206" name="楕円 205">
          <a:extLst>
            <a:ext uri="{FF2B5EF4-FFF2-40B4-BE49-F238E27FC236}">
              <a16:creationId xmlns:a16="http://schemas.microsoft.com/office/drawing/2014/main" id="{5B1508DA-B735-4158-AF2F-51955F76AA31}"/>
            </a:ext>
          </a:extLst>
        </xdr:cNvPr>
        <xdr:cNvSpPr/>
      </xdr:nvSpPr>
      <xdr:spPr>
        <a:xfrm>
          <a:off x="3746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87086</xdr:rowOff>
    </xdr:to>
    <xdr:cxnSp macro="">
      <xdr:nvCxnSpPr>
        <xdr:cNvPr id="207" name="直線コネクタ 206">
          <a:extLst>
            <a:ext uri="{FF2B5EF4-FFF2-40B4-BE49-F238E27FC236}">
              <a16:creationId xmlns:a16="http://schemas.microsoft.com/office/drawing/2014/main" id="{3CA9C96B-CDE1-44A4-8FA8-74F3AB6C8625}"/>
            </a:ext>
          </a:extLst>
        </xdr:cNvPr>
        <xdr:cNvCxnSpPr/>
      </xdr:nvCxnSpPr>
      <xdr:spPr>
        <a:xfrm>
          <a:off x="3797300" y="1461135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121194</xdr:rowOff>
    </xdr:from>
    <xdr:to>
      <xdr:col>15</xdr:col>
      <xdr:colOff>101600</xdr:colOff>
      <xdr:row>85</xdr:row>
      <xdr:rowOff>51344</xdr:rowOff>
    </xdr:to>
    <xdr:sp macro="" textlink="">
      <xdr:nvSpPr>
        <xdr:cNvPr id="208" name="楕円 207">
          <a:extLst>
            <a:ext uri="{FF2B5EF4-FFF2-40B4-BE49-F238E27FC236}">
              <a16:creationId xmlns:a16="http://schemas.microsoft.com/office/drawing/2014/main" id="{41E1184D-06DB-4BD6-BEAE-24437C4E3332}"/>
            </a:ext>
          </a:extLst>
        </xdr:cNvPr>
        <xdr:cNvSpPr/>
      </xdr:nvSpPr>
      <xdr:spPr>
        <a:xfrm>
          <a:off x="2857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xdr:rowOff>
    </xdr:from>
    <xdr:to>
      <xdr:col>19</xdr:col>
      <xdr:colOff>177800</xdr:colOff>
      <xdr:row>85</xdr:row>
      <xdr:rowOff>38100</xdr:rowOff>
    </xdr:to>
    <xdr:cxnSp macro="">
      <xdr:nvCxnSpPr>
        <xdr:cNvPr id="209" name="直線コネクタ 208">
          <a:extLst>
            <a:ext uri="{FF2B5EF4-FFF2-40B4-BE49-F238E27FC236}">
              <a16:creationId xmlns:a16="http://schemas.microsoft.com/office/drawing/2014/main" id="{7C9C3BF4-D705-4A78-9149-82E1D32D8ED1}"/>
            </a:ext>
          </a:extLst>
        </xdr:cNvPr>
        <xdr:cNvCxnSpPr/>
      </xdr:nvCxnSpPr>
      <xdr:spPr>
        <a:xfrm>
          <a:off x="2908300" y="145737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82006</xdr:rowOff>
    </xdr:from>
    <xdr:to>
      <xdr:col>10</xdr:col>
      <xdr:colOff>165100</xdr:colOff>
      <xdr:row>85</xdr:row>
      <xdr:rowOff>12156</xdr:rowOff>
    </xdr:to>
    <xdr:sp macro="" textlink="">
      <xdr:nvSpPr>
        <xdr:cNvPr id="210" name="楕円 209">
          <a:extLst>
            <a:ext uri="{FF2B5EF4-FFF2-40B4-BE49-F238E27FC236}">
              <a16:creationId xmlns:a16="http://schemas.microsoft.com/office/drawing/2014/main" id="{25EB5E1E-CE66-4123-B8E9-DE737A37404C}"/>
            </a:ext>
          </a:extLst>
        </xdr:cNvPr>
        <xdr:cNvSpPr/>
      </xdr:nvSpPr>
      <xdr:spPr>
        <a:xfrm>
          <a:off x="1968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132806</xdr:rowOff>
    </xdr:from>
    <xdr:to>
      <xdr:col>15</xdr:col>
      <xdr:colOff>50800</xdr:colOff>
      <xdr:row>85</xdr:row>
      <xdr:rowOff>544</xdr:rowOff>
    </xdr:to>
    <xdr:cxnSp macro="">
      <xdr:nvCxnSpPr>
        <xdr:cNvPr id="211" name="直線コネクタ 210">
          <a:extLst>
            <a:ext uri="{FF2B5EF4-FFF2-40B4-BE49-F238E27FC236}">
              <a16:creationId xmlns:a16="http://schemas.microsoft.com/office/drawing/2014/main" id="{DC73E5DA-C48F-4FA7-A6C6-7E4C64833B3B}"/>
            </a:ext>
          </a:extLst>
        </xdr:cNvPr>
        <xdr:cNvCxnSpPr/>
      </xdr:nvCxnSpPr>
      <xdr:spPr>
        <a:xfrm>
          <a:off x="2019300" y="145346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34652</xdr:rowOff>
    </xdr:from>
    <xdr:to>
      <xdr:col>6</xdr:col>
      <xdr:colOff>38100</xdr:colOff>
      <xdr:row>84</xdr:row>
      <xdr:rowOff>136252</xdr:rowOff>
    </xdr:to>
    <xdr:sp macro="" textlink="">
      <xdr:nvSpPr>
        <xdr:cNvPr id="212" name="楕円 211">
          <a:extLst>
            <a:ext uri="{FF2B5EF4-FFF2-40B4-BE49-F238E27FC236}">
              <a16:creationId xmlns:a16="http://schemas.microsoft.com/office/drawing/2014/main" id="{7D4BA842-F169-436B-A9C1-B8034E363392}"/>
            </a:ext>
          </a:extLst>
        </xdr:cNvPr>
        <xdr:cNvSpPr/>
      </xdr:nvSpPr>
      <xdr:spPr>
        <a:xfrm>
          <a:off x="1079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85452</xdr:rowOff>
    </xdr:from>
    <xdr:to>
      <xdr:col>10</xdr:col>
      <xdr:colOff>114300</xdr:colOff>
      <xdr:row>84</xdr:row>
      <xdr:rowOff>132806</xdr:rowOff>
    </xdr:to>
    <xdr:cxnSp macro="">
      <xdr:nvCxnSpPr>
        <xdr:cNvPr id="213" name="直線コネクタ 212">
          <a:extLst>
            <a:ext uri="{FF2B5EF4-FFF2-40B4-BE49-F238E27FC236}">
              <a16:creationId xmlns:a16="http://schemas.microsoft.com/office/drawing/2014/main" id="{53FB67A5-8528-4CD2-8B8C-F5C4D9D97F34}"/>
            </a:ext>
          </a:extLst>
        </xdr:cNvPr>
        <xdr:cNvCxnSpPr/>
      </xdr:nvCxnSpPr>
      <xdr:spPr>
        <a:xfrm>
          <a:off x="1130300" y="14487252"/>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4" name="n_1aveValue【福祉施設】&#10;有形固定資産減価償却率">
          <a:extLst>
            <a:ext uri="{FF2B5EF4-FFF2-40B4-BE49-F238E27FC236}">
              <a16:creationId xmlns:a16="http://schemas.microsoft.com/office/drawing/2014/main" id="{658123C2-C85A-4E0B-8491-802C74562D0F}"/>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5" name="n_2aveValue【福祉施設】&#10;有形固定資産減価償却率">
          <a:extLst>
            <a:ext uri="{FF2B5EF4-FFF2-40B4-BE49-F238E27FC236}">
              <a16:creationId xmlns:a16="http://schemas.microsoft.com/office/drawing/2014/main" id="{415A55D5-DB88-416C-B3D9-BD01DAEB8614}"/>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6" name="n_3aveValue【福祉施設】&#10;有形固定資産減価償却率">
          <a:extLst>
            <a:ext uri="{FF2B5EF4-FFF2-40B4-BE49-F238E27FC236}">
              <a16:creationId xmlns:a16="http://schemas.microsoft.com/office/drawing/2014/main" id="{4A508DED-82A5-4412-ABFC-2B7E9F7EF715}"/>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7" name="n_4aveValue【福祉施設】&#10;有形固定資産減価償却率">
          <a:extLst>
            <a:ext uri="{FF2B5EF4-FFF2-40B4-BE49-F238E27FC236}">
              <a16:creationId xmlns:a16="http://schemas.microsoft.com/office/drawing/2014/main" id="{4C0B9837-EF5E-46C1-BDAF-F3FDC412CEC0}"/>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80027</xdr:rowOff>
    </xdr:from>
    <xdr:ext cx="405111" cy="259045"/>
    <xdr:sp macro="" textlink="">
      <xdr:nvSpPr>
        <xdr:cNvPr id="218" name="n_1mainValue【福祉施設】&#10;有形固定資産減価償却率">
          <a:extLst>
            <a:ext uri="{FF2B5EF4-FFF2-40B4-BE49-F238E27FC236}">
              <a16:creationId xmlns:a16="http://schemas.microsoft.com/office/drawing/2014/main" id="{4AB12FAC-FCC5-434B-94FD-3478A85BF85D}"/>
            </a:ext>
          </a:extLst>
        </xdr:cNvPr>
        <xdr:cNvSpPr txBox="1"/>
      </xdr:nvSpPr>
      <xdr:spPr>
        <a:xfrm>
          <a:off x="35820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42471</xdr:rowOff>
    </xdr:from>
    <xdr:ext cx="405111" cy="259045"/>
    <xdr:sp macro="" textlink="">
      <xdr:nvSpPr>
        <xdr:cNvPr id="219" name="n_2mainValue【福祉施設】&#10;有形固定資産減価償却率">
          <a:extLst>
            <a:ext uri="{FF2B5EF4-FFF2-40B4-BE49-F238E27FC236}">
              <a16:creationId xmlns:a16="http://schemas.microsoft.com/office/drawing/2014/main" id="{DC92BCBB-1FF6-4387-816C-CFAE9569F0C2}"/>
            </a:ext>
          </a:extLst>
        </xdr:cNvPr>
        <xdr:cNvSpPr txBox="1"/>
      </xdr:nvSpPr>
      <xdr:spPr>
        <a:xfrm>
          <a:off x="2705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3283</xdr:rowOff>
    </xdr:from>
    <xdr:ext cx="405111" cy="259045"/>
    <xdr:sp macro="" textlink="">
      <xdr:nvSpPr>
        <xdr:cNvPr id="220" name="n_3mainValue【福祉施設】&#10;有形固定資産減価償却率">
          <a:extLst>
            <a:ext uri="{FF2B5EF4-FFF2-40B4-BE49-F238E27FC236}">
              <a16:creationId xmlns:a16="http://schemas.microsoft.com/office/drawing/2014/main" id="{3A9955DE-0D66-488F-9F57-7A8AFF4C13FE}"/>
            </a:ext>
          </a:extLst>
        </xdr:cNvPr>
        <xdr:cNvSpPr txBox="1"/>
      </xdr:nvSpPr>
      <xdr:spPr>
        <a:xfrm>
          <a:off x="1816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127379</xdr:rowOff>
    </xdr:from>
    <xdr:ext cx="405111" cy="259045"/>
    <xdr:sp macro="" textlink="">
      <xdr:nvSpPr>
        <xdr:cNvPr id="221" name="n_4mainValue【福祉施設】&#10;有形固定資産減価償却率">
          <a:extLst>
            <a:ext uri="{FF2B5EF4-FFF2-40B4-BE49-F238E27FC236}">
              <a16:creationId xmlns:a16="http://schemas.microsoft.com/office/drawing/2014/main" id="{4584C2E8-CEEE-4336-ADD5-3CFDBFAB7D57}"/>
            </a:ext>
          </a:extLst>
        </xdr:cNvPr>
        <xdr:cNvSpPr txBox="1"/>
      </xdr:nvSpPr>
      <xdr:spPr>
        <a:xfrm>
          <a:off x="927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4B584BD7-1D3A-47FC-846E-4C0A501495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2506DB63-109D-4736-BD50-7DACA6BAD90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B420282F-BA3C-4270-A21E-293CEB960F0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32A6D31A-1591-4F5F-92AF-416032B2B4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B4F13D38-9549-46B4-806B-6AA389983A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30F71C21-C0CC-4926-B8EB-76A86452182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E83042B3-51BD-4CFA-8EDA-F7A78758D2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E777D31-A17A-4836-A0FF-30AC539E02A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34DD7C25-C5F8-4476-A717-EA855F7EB33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8754115C-F4CC-451B-876D-A84C321F27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1B8C67B3-2303-4D51-B549-5B7FB5FB10D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92A3C18D-9BFC-4847-A52A-7C20F5B59E6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9E6DA281-35F4-442D-B92F-703BF28FA88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59944D1B-7824-415E-9F30-588137910C0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3D8379A6-4045-4BFD-9922-183722A6318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6BB45AB4-44E5-4066-B220-FCFE2710376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D09050C-A30D-41C5-9A48-BCD6F39DAD4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E6C7C457-5C16-4461-BA50-8D3B3D77179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9D49FE1F-651B-4BBA-8191-E3DE7053AC1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1BC1C235-F746-43C6-9359-7C29FE549C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21D93F8F-2119-4A06-9751-F25FA1B2D7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77FF528D-90DE-4EB3-9134-8950B844290E}"/>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2701B62B-77BD-4FFD-A234-9F0ED520831A}"/>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675CBE8A-ACEE-467C-B816-7D5B0CF3231D}"/>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6F9FCEBA-1EB1-4628-B907-7E6DA79003D3}"/>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4BCD3916-179E-48F9-8709-77164477AAB2}"/>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882C26FE-20D0-43FA-8CDC-DD989ED1732A}"/>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EE9037A8-9BF1-4A49-BC57-318F1ABE18D3}"/>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0" name="フローチャート: 判断 249">
          <a:extLst>
            <a:ext uri="{FF2B5EF4-FFF2-40B4-BE49-F238E27FC236}">
              <a16:creationId xmlns:a16="http://schemas.microsoft.com/office/drawing/2014/main" id="{771E16A0-644F-4DDB-A8A7-778C7F10E567}"/>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1" name="フローチャート: 判断 250">
          <a:extLst>
            <a:ext uri="{FF2B5EF4-FFF2-40B4-BE49-F238E27FC236}">
              <a16:creationId xmlns:a16="http://schemas.microsoft.com/office/drawing/2014/main" id="{4BEF8B21-7426-42DF-BCCC-9F38650B2701}"/>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2" name="フローチャート: 判断 251">
          <a:extLst>
            <a:ext uri="{FF2B5EF4-FFF2-40B4-BE49-F238E27FC236}">
              <a16:creationId xmlns:a16="http://schemas.microsoft.com/office/drawing/2014/main" id="{17361E0A-F965-4DE5-9F4F-F40BC3E68A65}"/>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3" name="フローチャート: 判断 252">
          <a:extLst>
            <a:ext uri="{FF2B5EF4-FFF2-40B4-BE49-F238E27FC236}">
              <a16:creationId xmlns:a16="http://schemas.microsoft.com/office/drawing/2014/main" id="{F2DE920E-2653-420E-A05A-AD8DEAFC8492}"/>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D646FA3-A69B-47FF-906A-BBC269580F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3F8F161-14F0-4C91-BD8A-F2C4F108BA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B46A0D4-0780-451D-96B6-BD49BF320E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6FB90D7-227C-4048-8A1E-F3F9C150BE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29948E0-1475-4B56-B032-A3AB8D336B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66167</xdr:rowOff>
    </xdr:from>
    <xdr:to>
      <xdr:col>55</xdr:col>
      <xdr:colOff>50800</xdr:colOff>
      <xdr:row>85</xdr:row>
      <xdr:rowOff>167767</xdr:rowOff>
    </xdr:to>
    <xdr:sp macro="" textlink="">
      <xdr:nvSpPr>
        <xdr:cNvPr id="259" name="楕円 258">
          <a:extLst>
            <a:ext uri="{FF2B5EF4-FFF2-40B4-BE49-F238E27FC236}">
              <a16:creationId xmlns:a16="http://schemas.microsoft.com/office/drawing/2014/main" id="{1CB419FA-434E-44C7-B31D-8A45054E0198}"/>
            </a:ext>
          </a:extLst>
        </xdr:cNvPr>
        <xdr:cNvSpPr/>
      </xdr:nvSpPr>
      <xdr:spPr>
        <a:xfrm>
          <a:off x="10426700" y="1463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152544</xdr:rowOff>
    </xdr:from>
    <xdr:ext cx="469744" cy="259045"/>
    <xdr:sp macro="" textlink="">
      <xdr:nvSpPr>
        <xdr:cNvPr id="260" name="【福祉施設】&#10;一人当たり面積該当値テキスト">
          <a:extLst>
            <a:ext uri="{FF2B5EF4-FFF2-40B4-BE49-F238E27FC236}">
              <a16:creationId xmlns:a16="http://schemas.microsoft.com/office/drawing/2014/main" id="{EC9708E4-8873-4E1B-9158-BCE2D76F7BD3}"/>
            </a:ext>
          </a:extLst>
        </xdr:cNvPr>
        <xdr:cNvSpPr txBox="1"/>
      </xdr:nvSpPr>
      <xdr:spPr>
        <a:xfrm>
          <a:off x="10515600" y="1455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68453</xdr:rowOff>
    </xdr:from>
    <xdr:to>
      <xdr:col>50</xdr:col>
      <xdr:colOff>165100</xdr:colOff>
      <xdr:row>85</xdr:row>
      <xdr:rowOff>170053</xdr:rowOff>
    </xdr:to>
    <xdr:sp macro="" textlink="">
      <xdr:nvSpPr>
        <xdr:cNvPr id="261" name="楕円 260">
          <a:extLst>
            <a:ext uri="{FF2B5EF4-FFF2-40B4-BE49-F238E27FC236}">
              <a16:creationId xmlns:a16="http://schemas.microsoft.com/office/drawing/2014/main" id="{955ABC02-6A81-4396-A635-A54CC7EE2332}"/>
            </a:ext>
          </a:extLst>
        </xdr:cNvPr>
        <xdr:cNvSpPr/>
      </xdr:nvSpPr>
      <xdr:spPr>
        <a:xfrm>
          <a:off x="9588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116967</xdr:rowOff>
    </xdr:from>
    <xdr:to>
      <xdr:col>55</xdr:col>
      <xdr:colOff>0</xdr:colOff>
      <xdr:row>85</xdr:row>
      <xdr:rowOff>119253</xdr:rowOff>
    </xdr:to>
    <xdr:cxnSp macro="">
      <xdr:nvCxnSpPr>
        <xdr:cNvPr id="262" name="直線コネクタ 261">
          <a:extLst>
            <a:ext uri="{FF2B5EF4-FFF2-40B4-BE49-F238E27FC236}">
              <a16:creationId xmlns:a16="http://schemas.microsoft.com/office/drawing/2014/main" id="{FC19A447-4535-49D2-B121-D3560547A408}"/>
            </a:ext>
          </a:extLst>
        </xdr:cNvPr>
        <xdr:cNvCxnSpPr/>
      </xdr:nvCxnSpPr>
      <xdr:spPr>
        <a:xfrm flipV="1">
          <a:off x="9639300" y="1469021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71882</xdr:rowOff>
    </xdr:from>
    <xdr:to>
      <xdr:col>46</xdr:col>
      <xdr:colOff>38100</xdr:colOff>
      <xdr:row>86</xdr:row>
      <xdr:rowOff>2032</xdr:rowOff>
    </xdr:to>
    <xdr:sp macro="" textlink="">
      <xdr:nvSpPr>
        <xdr:cNvPr id="263" name="楕円 262">
          <a:extLst>
            <a:ext uri="{FF2B5EF4-FFF2-40B4-BE49-F238E27FC236}">
              <a16:creationId xmlns:a16="http://schemas.microsoft.com/office/drawing/2014/main" id="{AEF88561-7D59-4596-B9DA-2A04C70BC76E}"/>
            </a:ext>
          </a:extLst>
        </xdr:cNvPr>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119253</xdr:rowOff>
    </xdr:from>
    <xdr:to>
      <xdr:col>50</xdr:col>
      <xdr:colOff>114300</xdr:colOff>
      <xdr:row>85</xdr:row>
      <xdr:rowOff>122682</xdr:rowOff>
    </xdr:to>
    <xdr:cxnSp macro="">
      <xdr:nvCxnSpPr>
        <xdr:cNvPr id="264" name="直線コネクタ 263">
          <a:extLst>
            <a:ext uri="{FF2B5EF4-FFF2-40B4-BE49-F238E27FC236}">
              <a16:creationId xmlns:a16="http://schemas.microsoft.com/office/drawing/2014/main" id="{234589A2-E18E-4FA7-86AC-AF3311AA9EE2}"/>
            </a:ext>
          </a:extLst>
        </xdr:cNvPr>
        <xdr:cNvCxnSpPr/>
      </xdr:nvCxnSpPr>
      <xdr:spPr>
        <a:xfrm flipV="1">
          <a:off x="8750300" y="146925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75082</xdr:rowOff>
    </xdr:from>
    <xdr:to>
      <xdr:col>41</xdr:col>
      <xdr:colOff>101600</xdr:colOff>
      <xdr:row>86</xdr:row>
      <xdr:rowOff>5232</xdr:rowOff>
    </xdr:to>
    <xdr:sp macro="" textlink="">
      <xdr:nvSpPr>
        <xdr:cNvPr id="265" name="楕円 264">
          <a:extLst>
            <a:ext uri="{FF2B5EF4-FFF2-40B4-BE49-F238E27FC236}">
              <a16:creationId xmlns:a16="http://schemas.microsoft.com/office/drawing/2014/main" id="{1183CB98-8796-4D97-AD2A-3DE54A99B5C9}"/>
            </a:ext>
          </a:extLst>
        </xdr:cNvPr>
        <xdr:cNvSpPr/>
      </xdr:nvSpPr>
      <xdr:spPr>
        <a:xfrm>
          <a:off x="7810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122682</xdr:rowOff>
    </xdr:from>
    <xdr:to>
      <xdr:col>45</xdr:col>
      <xdr:colOff>177800</xdr:colOff>
      <xdr:row>85</xdr:row>
      <xdr:rowOff>125882</xdr:rowOff>
    </xdr:to>
    <xdr:cxnSp macro="">
      <xdr:nvCxnSpPr>
        <xdr:cNvPr id="266" name="直線コネクタ 265">
          <a:extLst>
            <a:ext uri="{FF2B5EF4-FFF2-40B4-BE49-F238E27FC236}">
              <a16:creationId xmlns:a16="http://schemas.microsoft.com/office/drawing/2014/main" id="{5A48F13A-9C95-4ECF-9B93-DE4FB3C95E71}"/>
            </a:ext>
          </a:extLst>
        </xdr:cNvPr>
        <xdr:cNvCxnSpPr/>
      </xdr:nvCxnSpPr>
      <xdr:spPr>
        <a:xfrm flipV="1">
          <a:off x="7861300" y="146959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77369</xdr:rowOff>
    </xdr:from>
    <xdr:to>
      <xdr:col>36</xdr:col>
      <xdr:colOff>165100</xdr:colOff>
      <xdr:row>86</xdr:row>
      <xdr:rowOff>7519</xdr:rowOff>
    </xdr:to>
    <xdr:sp macro="" textlink="">
      <xdr:nvSpPr>
        <xdr:cNvPr id="267" name="楕円 266">
          <a:extLst>
            <a:ext uri="{FF2B5EF4-FFF2-40B4-BE49-F238E27FC236}">
              <a16:creationId xmlns:a16="http://schemas.microsoft.com/office/drawing/2014/main" id="{08BBCC9E-E68B-4EFE-95F6-D3BFF1FDF4C8}"/>
            </a:ext>
          </a:extLst>
        </xdr:cNvPr>
        <xdr:cNvSpPr/>
      </xdr:nvSpPr>
      <xdr:spPr>
        <a:xfrm>
          <a:off x="6921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125882</xdr:rowOff>
    </xdr:from>
    <xdr:to>
      <xdr:col>41</xdr:col>
      <xdr:colOff>50800</xdr:colOff>
      <xdr:row>85</xdr:row>
      <xdr:rowOff>128169</xdr:rowOff>
    </xdr:to>
    <xdr:cxnSp macro="">
      <xdr:nvCxnSpPr>
        <xdr:cNvPr id="268" name="直線コネクタ 267">
          <a:extLst>
            <a:ext uri="{FF2B5EF4-FFF2-40B4-BE49-F238E27FC236}">
              <a16:creationId xmlns:a16="http://schemas.microsoft.com/office/drawing/2014/main" id="{2F9A4830-9DA4-41CD-92B4-E663006E4F71}"/>
            </a:ext>
          </a:extLst>
        </xdr:cNvPr>
        <xdr:cNvCxnSpPr/>
      </xdr:nvCxnSpPr>
      <xdr:spPr>
        <a:xfrm flipV="1">
          <a:off x="6972300" y="1469913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69" name="n_1aveValue【福祉施設】&#10;一人当たり面積">
          <a:extLst>
            <a:ext uri="{FF2B5EF4-FFF2-40B4-BE49-F238E27FC236}">
              <a16:creationId xmlns:a16="http://schemas.microsoft.com/office/drawing/2014/main" id="{17610A8E-719E-4F9C-8C0B-4AB302A4FFD4}"/>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0" name="n_2aveValue【福祉施設】&#10;一人当たり面積">
          <a:extLst>
            <a:ext uri="{FF2B5EF4-FFF2-40B4-BE49-F238E27FC236}">
              <a16:creationId xmlns:a16="http://schemas.microsoft.com/office/drawing/2014/main" id="{AB7E27B3-1F49-4270-AB97-EBF40966D01C}"/>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1" name="n_3aveValue【福祉施設】&#10;一人当たり面積">
          <a:extLst>
            <a:ext uri="{FF2B5EF4-FFF2-40B4-BE49-F238E27FC236}">
              <a16:creationId xmlns:a16="http://schemas.microsoft.com/office/drawing/2014/main" id="{3E086F22-3D41-4C7A-928F-42E89D8D5243}"/>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2" name="n_4aveValue【福祉施設】&#10;一人当たり面積">
          <a:extLst>
            <a:ext uri="{FF2B5EF4-FFF2-40B4-BE49-F238E27FC236}">
              <a16:creationId xmlns:a16="http://schemas.microsoft.com/office/drawing/2014/main" id="{EEDC06B9-F6B1-434D-BAFB-84C44AE7D854}"/>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161180</xdr:rowOff>
    </xdr:from>
    <xdr:ext cx="469744" cy="259045"/>
    <xdr:sp macro="" textlink="">
      <xdr:nvSpPr>
        <xdr:cNvPr id="273" name="n_1mainValue【福祉施設】&#10;一人当たり面積">
          <a:extLst>
            <a:ext uri="{FF2B5EF4-FFF2-40B4-BE49-F238E27FC236}">
              <a16:creationId xmlns:a16="http://schemas.microsoft.com/office/drawing/2014/main" id="{49A4585D-F0B9-4254-8B74-E5213C794EBB}"/>
            </a:ext>
          </a:extLst>
        </xdr:cNvPr>
        <xdr:cNvSpPr txBox="1"/>
      </xdr:nvSpPr>
      <xdr:spPr>
        <a:xfrm>
          <a:off x="9391727" y="147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274" name="n_2mainValue【福祉施設】&#10;一人当たり面積">
          <a:extLst>
            <a:ext uri="{FF2B5EF4-FFF2-40B4-BE49-F238E27FC236}">
              <a16:creationId xmlns:a16="http://schemas.microsoft.com/office/drawing/2014/main" id="{C07D541F-5E2B-4376-B677-6EAA480D36F6}"/>
            </a:ext>
          </a:extLst>
        </xdr:cNvPr>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167809</xdr:rowOff>
    </xdr:from>
    <xdr:ext cx="469744" cy="259045"/>
    <xdr:sp macro="" textlink="">
      <xdr:nvSpPr>
        <xdr:cNvPr id="275" name="n_3mainValue【福祉施設】&#10;一人当たり面積">
          <a:extLst>
            <a:ext uri="{FF2B5EF4-FFF2-40B4-BE49-F238E27FC236}">
              <a16:creationId xmlns:a16="http://schemas.microsoft.com/office/drawing/2014/main" id="{47028D88-0FE4-4905-8499-FDBD5C9F8C35}"/>
            </a:ext>
          </a:extLst>
        </xdr:cNvPr>
        <xdr:cNvSpPr txBox="1"/>
      </xdr:nvSpPr>
      <xdr:spPr>
        <a:xfrm>
          <a:off x="76264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170096</xdr:rowOff>
    </xdr:from>
    <xdr:ext cx="469744" cy="259045"/>
    <xdr:sp macro="" textlink="">
      <xdr:nvSpPr>
        <xdr:cNvPr id="276" name="n_4mainValue【福祉施設】&#10;一人当たり面積">
          <a:extLst>
            <a:ext uri="{FF2B5EF4-FFF2-40B4-BE49-F238E27FC236}">
              <a16:creationId xmlns:a16="http://schemas.microsoft.com/office/drawing/2014/main" id="{6EB35259-8378-432A-AB9D-BFF9860A8421}"/>
            </a:ext>
          </a:extLst>
        </xdr:cNvPr>
        <xdr:cNvSpPr txBox="1"/>
      </xdr:nvSpPr>
      <xdr:spPr>
        <a:xfrm>
          <a:off x="6737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29BE75DF-4C4A-4A9C-9F90-8ACB90B5B1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FD23168-1799-465C-8DAF-EAF3CDA9AC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FFF64241-EF9C-4E1C-B6C7-621A328608F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A488FC81-732B-4206-AF58-E6D2576A37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C8818EFF-E0C6-49DF-BB3D-A47C8CEF1CE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953916BC-C06C-4305-9C98-19FF0B81B2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7E2BF62C-1534-46C7-8BEF-4E6A8AC40A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DA94930E-09D8-4C51-9191-45BEF2394A6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3C4E94B8-E481-409B-9107-B93D4BC3267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2DB2A2DA-19CC-4770-88FA-C565981C151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5BCBEF91-542A-45AF-A51F-772F3FAE69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F8364B04-C7D1-4D08-8FCE-45F5548323F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BD3B0EC4-2991-4987-99D0-E58252B6A25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886695AB-2E5B-4D0D-A6A4-449013882F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AB10043C-BE46-491E-BCDD-547F733B66B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1C450C05-D8FA-458E-97BD-FE211569D0D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6B631DDA-CC5F-427E-A856-DE87C3466D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C4D31CFA-5B6B-4456-88B0-354364F6D72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7215591B-5B1B-4156-93F1-8A0104A1925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18EFB6C7-7DAB-40F8-85A5-3182A4866F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644AEEC2-2AA0-4EAB-A03D-6047D0C5C5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257A0964-8C2A-4DF4-AA66-B0918ABABA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5E1B49F4-D181-439A-8C4C-6128314093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FE7A177A-663F-4909-9DE5-04757FB0F7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6E8E66F5-87A9-40B3-895D-C7F9E94E60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F42254A8-C366-48F5-8EB4-3AE533D6C8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BD2EC830-1296-483A-8A82-D239B21855E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1F110562-3391-4F42-9224-1E62BE4DEFE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ED3B6A2E-2E26-494B-9DFA-11A123DE74F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4F29BBC2-4D78-4274-BE79-87153862C1D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9FE4B88E-A879-4FD8-BA43-D0D6F0AC165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6F5866B0-E9D3-4548-8157-DA4D421B238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764495BD-87A4-441C-AE7B-F2C2AC79937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2A5378DA-E181-4E29-9FC5-87681724BD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76824960-C0CC-4A65-B301-136725E3143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EE3B8F79-9B5B-47B1-AC53-2CCF79B20DF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3688C874-62B9-4059-B185-F8A547AD95A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684122EC-D5AA-4C5B-9FD4-E2212D25CC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4901D6E4-7FCE-4BBB-B6C8-58F41EF86E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4052F91B-D0D9-46C1-9EDA-8E02BE4888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719D6342-5642-4D9E-AA9D-A162F78095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18" name="直線コネクタ 317">
          <a:extLst>
            <a:ext uri="{FF2B5EF4-FFF2-40B4-BE49-F238E27FC236}">
              <a16:creationId xmlns:a16="http://schemas.microsoft.com/office/drawing/2014/main" id="{5CCD9125-CFF4-42EE-BD39-10E8E19A67DC}"/>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0A2CD3C2-FC05-441B-AD86-05EDDE156399}"/>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20" name="直線コネクタ 319">
          <a:extLst>
            <a:ext uri="{FF2B5EF4-FFF2-40B4-BE49-F238E27FC236}">
              <a16:creationId xmlns:a16="http://schemas.microsoft.com/office/drawing/2014/main" id="{2F7BFBCB-BA23-44C7-8110-24D1A1142169}"/>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66112847-5272-4941-B18D-22ABE204E266}"/>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2" name="直線コネクタ 321">
          <a:extLst>
            <a:ext uri="{FF2B5EF4-FFF2-40B4-BE49-F238E27FC236}">
              <a16:creationId xmlns:a16="http://schemas.microsoft.com/office/drawing/2014/main" id="{10B6EE8F-9106-4704-89F6-15F1354EFF2B}"/>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6866BDBE-89CD-4D97-A7C1-243402906D93}"/>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24" name="フローチャート: 判断 323">
          <a:extLst>
            <a:ext uri="{FF2B5EF4-FFF2-40B4-BE49-F238E27FC236}">
              <a16:creationId xmlns:a16="http://schemas.microsoft.com/office/drawing/2014/main" id="{EE74930D-0114-49F0-A52D-3DAAC4B9568C}"/>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325" name="フローチャート: 判断 324">
          <a:extLst>
            <a:ext uri="{FF2B5EF4-FFF2-40B4-BE49-F238E27FC236}">
              <a16:creationId xmlns:a16="http://schemas.microsoft.com/office/drawing/2014/main" id="{989DE81C-3187-4F73-8B33-A23CFC2E6B5A}"/>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326" name="フローチャート: 判断 325">
          <a:extLst>
            <a:ext uri="{FF2B5EF4-FFF2-40B4-BE49-F238E27FC236}">
              <a16:creationId xmlns:a16="http://schemas.microsoft.com/office/drawing/2014/main" id="{BAE98D08-75AA-4108-BD29-08953EA2545D}"/>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327" name="フローチャート: 判断 326">
          <a:extLst>
            <a:ext uri="{FF2B5EF4-FFF2-40B4-BE49-F238E27FC236}">
              <a16:creationId xmlns:a16="http://schemas.microsoft.com/office/drawing/2014/main" id="{F5198D99-847E-498C-9499-6C5A54C50C1C}"/>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328" name="フローチャート: 判断 327">
          <a:extLst>
            <a:ext uri="{FF2B5EF4-FFF2-40B4-BE49-F238E27FC236}">
              <a16:creationId xmlns:a16="http://schemas.microsoft.com/office/drawing/2014/main" id="{32D738A6-97D8-4E70-A5C3-07330FF1B8E5}"/>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F84ACA6C-9ACB-4F08-872A-CA5C6BA757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C5ED06A-2CCD-4D5B-8D0B-FE8D85B038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3B054F02-82F5-4C27-BE8D-F5F33D34A1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D8F01C99-79A7-482B-9C29-C1A26E2BFC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D82177B-DBFC-414E-A2C9-8F2975A4828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9072</xdr:rowOff>
    </xdr:from>
    <xdr:to>
      <xdr:col>85</xdr:col>
      <xdr:colOff>177800</xdr:colOff>
      <xdr:row>39</xdr:row>
      <xdr:rowOff>110672</xdr:rowOff>
    </xdr:to>
    <xdr:sp macro="" textlink="">
      <xdr:nvSpPr>
        <xdr:cNvPr id="334" name="楕円 333">
          <a:extLst>
            <a:ext uri="{FF2B5EF4-FFF2-40B4-BE49-F238E27FC236}">
              <a16:creationId xmlns:a16="http://schemas.microsoft.com/office/drawing/2014/main" id="{9F72C1CD-F0BA-4F43-8BCB-1E20B274804E}"/>
            </a:ext>
          </a:extLst>
        </xdr:cNvPr>
        <xdr:cNvSpPr/>
      </xdr:nvSpPr>
      <xdr:spPr>
        <a:xfrm>
          <a:off x="162687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158949</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66428C37-7F78-445A-979E-482409F9DBCF}"/>
            </a:ext>
          </a:extLst>
        </xdr:cNvPr>
        <xdr:cNvSpPr txBox="1"/>
      </xdr:nvSpPr>
      <xdr:spPr>
        <a:xfrm>
          <a:off x="16357600"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147865</xdr:rowOff>
    </xdr:from>
    <xdr:to>
      <xdr:col>81</xdr:col>
      <xdr:colOff>101600</xdr:colOff>
      <xdr:row>39</xdr:row>
      <xdr:rowOff>78015</xdr:rowOff>
    </xdr:to>
    <xdr:sp macro="" textlink="">
      <xdr:nvSpPr>
        <xdr:cNvPr id="336" name="楕円 335">
          <a:extLst>
            <a:ext uri="{FF2B5EF4-FFF2-40B4-BE49-F238E27FC236}">
              <a16:creationId xmlns:a16="http://schemas.microsoft.com/office/drawing/2014/main" id="{C615EDFC-114A-48BE-8055-879185635F16}"/>
            </a:ext>
          </a:extLst>
        </xdr:cNvPr>
        <xdr:cNvSpPr/>
      </xdr:nvSpPr>
      <xdr:spPr>
        <a:xfrm>
          <a:off x="15430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39</xdr:row>
      <xdr:rowOff>59872</xdr:rowOff>
    </xdr:to>
    <xdr:cxnSp macro="">
      <xdr:nvCxnSpPr>
        <xdr:cNvPr id="337" name="直線コネクタ 336">
          <a:extLst>
            <a:ext uri="{FF2B5EF4-FFF2-40B4-BE49-F238E27FC236}">
              <a16:creationId xmlns:a16="http://schemas.microsoft.com/office/drawing/2014/main" id="{07C38AC9-58D5-438D-9EEB-2A237B365AEC}"/>
            </a:ext>
          </a:extLst>
        </xdr:cNvPr>
        <xdr:cNvCxnSpPr/>
      </xdr:nvCxnSpPr>
      <xdr:spPr>
        <a:xfrm>
          <a:off x="15481300" y="671376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338" name="楕円 337">
          <a:extLst>
            <a:ext uri="{FF2B5EF4-FFF2-40B4-BE49-F238E27FC236}">
              <a16:creationId xmlns:a16="http://schemas.microsoft.com/office/drawing/2014/main" id="{5B3793F1-A387-4271-97E4-7CF0EB234DE4}"/>
            </a:ext>
          </a:extLst>
        </xdr:cNvPr>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27215</xdr:rowOff>
    </xdr:from>
    <xdr:to>
      <xdr:col>81</xdr:col>
      <xdr:colOff>50800</xdr:colOff>
      <xdr:row>41</xdr:row>
      <xdr:rowOff>33746</xdr:rowOff>
    </xdr:to>
    <xdr:cxnSp macro="">
      <xdr:nvCxnSpPr>
        <xdr:cNvPr id="339" name="直線コネクタ 338">
          <a:extLst>
            <a:ext uri="{FF2B5EF4-FFF2-40B4-BE49-F238E27FC236}">
              <a16:creationId xmlns:a16="http://schemas.microsoft.com/office/drawing/2014/main" id="{9F948172-5850-45D6-AEA9-C22BF331766D}"/>
            </a:ext>
          </a:extLst>
        </xdr:cNvPr>
        <xdr:cNvCxnSpPr/>
      </xdr:nvCxnSpPr>
      <xdr:spPr>
        <a:xfrm flipV="1">
          <a:off x="14592300" y="6713765"/>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340" name="楕円 339">
          <a:extLst>
            <a:ext uri="{FF2B5EF4-FFF2-40B4-BE49-F238E27FC236}">
              <a16:creationId xmlns:a16="http://schemas.microsoft.com/office/drawing/2014/main" id="{20E3A6C3-EC37-48EF-8BFF-CD16E0A60296}"/>
            </a:ext>
          </a:extLst>
        </xdr:cNvPr>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41</xdr:row>
      <xdr:rowOff>33746</xdr:rowOff>
    </xdr:to>
    <xdr:cxnSp macro="">
      <xdr:nvCxnSpPr>
        <xdr:cNvPr id="341" name="直線コネクタ 340">
          <a:extLst>
            <a:ext uri="{FF2B5EF4-FFF2-40B4-BE49-F238E27FC236}">
              <a16:creationId xmlns:a16="http://schemas.microsoft.com/office/drawing/2014/main" id="{6D8871BA-CD1F-4144-AB4E-3F5478B3F4FF}"/>
            </a:ext>
          </a:extLst>
        </xdr:cNvPr>
        <xdr:cNvCxnSpPr/>
      </xdr:nvCxnSpPr>
      <xdr:spPr>
        <a:xfrm>
          <a:off x="13703300" y="70419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103777</xdr:rowOff>
    </xdr:from>
    <xdr:to>
      <xdr:col>67</xdr:col>
      <xdr:colOff>101600</xdr:colOff>
      <xdr:row>41</xdr:row>
      <xdr:rowOff>33927</xdr:rowOff>
    </xdr:to>
    <xdr:sp macro="" textlink="">
      <xdr:nvSpPr>
        <xdr:cNvPr id="342" name="楕円 341">
          <a:extLst>
            <a:ext uri="{FF2B5EF4-FFF2-40B4-BE49-F238E27FC236}">
              <a16:creationId xmlns:a16="http://schemas.microsoft.com/office/drawing/2014/main" id="{A30DB2CC-EA9B-4F93-8D17-DB323722AC4E}"/>
            </a:ext>
          </a:extLst>
        </xdr:cNvPr>
        <xdr:cNvSpPr/>
      </xdr:nvSpPr>
      <xdr:spPr>
        <a:xfrm>
          <a:off x="12763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154577</xdr:rowOff>
    </xdr:from>
    <xdr:to>
      <xdr:col>71</xdr:col>
      <xdr:colOff>177800</xdr:colOff>
      <xdr:row>41</xdr:row>
      <xdr:rowOff>12519</xdr:rowOff>
    </xdr:to>
    <xdr:cxnSp macro="">
      <xdr:nvCxnSpPr>
        <xdr:cNvPr id="343" name="直線コネクタ 342">
          <a:extLst>
            <a:ext uri="{FF2B5EF4-FFF2-40B4-BE49-F238E27FC236}">
              <a16:creationId xmlns:a16="http://schemas.microsoft.com/office/drawing/2014/main" id="{B1BA0462-E06A-4B34-916A-14A98384E22F}"/>
            </a:ext>
          </a:extLst>
        </xdr:cNvPr>
        <xdr:cNvCxnSpPr/>
      </xdr:nvCxnSpPr>
      <xdr:spPr>
        <a:xfrm>
          <a:off x="12814300" y="70125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81478</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65280AA0-7856-43B2-A666-325E0BD0A7E9}"/>
            </a:ext>
          </a:extLst>
        </xdr:cNvPr>
        <xdr:cNvSpPr txBox="1"/>
      </xdr:nvSpPr>
      <xdr:spPr>
        <a:xfrm>
          <a:off x="15266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31B9D0A2-07A3-4416-BF3D-67493D8D169F}"/>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02EFFCC7-D307-4C94-9744-458467E50231}"/>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34126</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23C3378A-07F4-4EE8-BFD3-2063D9578A1B}"/>
            </a:ext>
          </a:extLst>
        </xdr:cNvPr>
        <xdr:cNvSpPr txBox="1"/>
      </xdr:nvSpPr>
      <xdr:spPr>
        <a:xfrm>
          <a:off x="12611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69142</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7F32BC54-8BC5-4EA0-B8FD-94CB77904FEE}"/>
            </a:ext>
          </a:extLst>
        </xdr:cNvPr>
        <xdr:cNvSpPr txBox="1"/>
      </xdr:nvSpPr>
      <xdr:spPr>
        <a:xfrm>
          <a:off x="15266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E40AF0C2-52FF-4148-8696-95579DE4C205}"/>
            </a:ext>
          </a:extLst>
        </xdr:cNvPr>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3688C92F-89DE-4781-8EC1-9AF254E4AD5A}"/>
            </a:ext>
          </a:extLst>
        </xdr:cNvPr>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25054</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F43D82C9-6D9A-4A86-B65A-F1FA7B69F3D5}"/>
            </a:ext>
          </a:extLst>
        </xdr:cNvPr>
        <xdr:cNvSpPr txBox="1"/>
      </xdr:nvSpPr>
      <xdr:spPr>
        <a:xfrm>
          <a:off x="12611744" y="705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F485D9E5-3C29-47B1-B5DB-00DE1DFB9C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10FD6383-E8ED-4F78-B073-017A337077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35250149-8534-413F-A2E7-91BADD64D3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ADAA5F95-A678-4745-831F-20E9B85A8C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CA847401-68C3-435D-845F-CA9002E3A8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7D5E221F-C347-4F96-955E-F5F7CF0460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BF8A9942-853D-4D6C-8AB2-AE4E1EAB7AE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65A626CB-98A0-49B8-9B3A-1B711BB7FF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E50620C8-5E1B-43E5-AB6D-A8BA190E41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DAD1379E-3D29-4E07-92F2-63C0614515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358726CA-1A2C-42D2-9CC0-570AA5B36AC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D4B4417B-417F-4016-BA40-610416E2B6B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EF752EC3-D3FF-4FEC-9473-4925CA0F25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5" name="テキスト ボックス 364">
          <a:extLst>
            <a:ext uri="{FF2B5EF4-FFF2-40B4-BE49-F238E27FC236}">
              <a16:creationId xmlns:a16="http://schemas.microsoft.com/office/drawing/2014/main" id="{D3B15FA7-76D0-4CA7-A6FA-70C81B4AB941}"/>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F828FE98-4F20-43B0-9302-A26A1626302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7" name="テキスト ボックス 366">
          <a:extLst>
            <a:ext uri="{FF2B5EF4-FFF2-40B4-BE49-F238E27FC236}">
              <a16:creationId xmlns:a16="http://schemas.microsoft.com/office/drawing/2014/main" id="{6412B71B-BB75-4E03-B552-30237B27922A}"/>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9488BC7C-194C-409F-A9B5-D498AC9EB52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9" name="テキスト ボックス 368">
          <a:extLst>
            <a:ext uri="{FF2B5EF4-FFF2-40B4-BE49-F238E27FC236}">
              <a16:creationId xmlns:a16="http://schemas.microsoft.com/office/drawing/2014/main" id="{DF346809-BC98-49C5-9719-8A03DEE2E855}"/>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2E3A2FAA-BC06-41E9-B155-1152F39542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EE09C18E-657F-4FF7-AF0A-18992242DC5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9EE99D24-321B-4141-82C3-D418C132E5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73" name="直線コネクタ 372">
          <a:extLst>
            <a:ext uri="{FF2B5EF4-FFF2-40B4-BE49-F238E27FC236}">
              <a16:creationId xmlns:a16="http://schemas.microsoft.com/office/drawing/2014/main" id="{E3449832-539A-4068-98A0-066473D6DB02}"/>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138D1FFD-AFB3-4A24-A5DA-BCBB7D32D5C1}"/>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75" name="直線コネクタ 374">
          <a:extLst>
            <a:ext uri="{FF2B5EF4-FFF2-40B4-BE49-F238E27FC236}">
              <a16:creationId xmlns:a16="http://schemas.microsoft.com/office/drawing/2014/main" id="{40B0520F-9E31-417A-8F94-CE054A30F6E6}"/>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2E82865B-05D2-488A-829B-E27496366CA4}"/>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77" name="直線コネクタ 376">
          <a:extLst>
            <a:ext uri="{FF2B5EF4-FFF2-40B4-BE49-F238E27FC236}">
              <a16:creationId xmlns:a16="http://schemas.microsoft.com/office/drawing/2014/main" id="{61332675-62EA-4A86-AFEF-A83F25EE639D}"/>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9BA1C174-4D50-48B2-B9F9-95FF275D9E58}"/>
            </a:ext>
          </a:extLst>
        </xdr:cNvPr>
        <xdr:cNvSpPr txBox="1"/>
      </xdr:nvSpPr>
      <xdr:spPr>
        <a:xfrm>
          <a:off x="22199600" y="6838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79" name="フローチャート: 判断 378">
          <a:extLst>
            <a:ext uri="{FF2B5EF4-FFF2-40B4-BE49-F238E27FC236}">
              <a16:creationId xmlns:a16="http://schemas.microsoft.com/office/drawing/2014/main" id="{5227C6E9-3056-47F0-8F91-8E5B09788B17}"/>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80" name="フローチャート: 判断 379">
          <a:extLst>
            <a:ext uri="{FF2B5EF4-FFF2-40B4-BE49-F238E27FC236}">
              <a16:creationId xmlns:a16="http://schemas.microsoft.com/office/drawing/2014/main" id="{17586A3D-A708-452B-A725-0E84342CEBB6}"/>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81" name="フローチャート: 判断 380">
          <a:extLst>
            <a:ext uri="{FF2B5EF4-FFF2-40B4-BE49-F238E27FC236}">
              <a16:creationId xmlns:a16="http://schemas.microsoft.com/office/drawing/2014/main" id="{B89B2FE4-6609-4436-9EA0-03B4C05D9F1C}"/>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82" name="フローチャート: 判断 381">
          <a:extLst>
            <a:ext uri="{FF2B5EF4-FFF2-40B4-BE49-F238E27FC236}">
              <a16:creationId xmlns:a16="http://schemas.microsoft.com/office/drawing/2014/main" id="{88E9F41E-40AA-4E3E-9C66-1AA54694EC13}"/>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83" name="フローチャート: 判断 382">
          <a:extLst>
            <a:ext uri="{FF2B5EF4-FFF2-40B4-BE49-F238E27FC236}">
              <a16:creationId xmlns:a16="http://schemas.microsoft.com/office/drawing/2014/main" id="{2A1197DD-4284-4902-A827-B6CB68920594}"/>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34993DCB-1825-4BDA-B480-280D724055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D1AF8F96-A81E-4A82-A715-F4E93E8938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AD409584-693C-4F46-A145-16970210E4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70D7EB42-4138-4967-9E7B-EBA7F3E350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D0D658B5-ED39-4087-80D2-9527CF3EF0E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24878</xdr:rowOff>
    </xdr:from>
    <xdr:to>
      <xdr:col>116</xdr:col>
      <xdr:colOff>114300</xdr:colOff>
      <xdr:row>41</xdr:row>
      <xdr:rowOff>126478</xdr:rowOff>
    </xdr:to>
    <xdr:sp macro="" textlink="">
      <xdr:nvSpPr>
        <xdr:cNvPr id="389" name="楕円 388">
          <a:extLst>
            <a:ext uri="{FF2B5EF4-FFF2-40B4-BE49-F238E27FC236}">
              <a16:creationId xmlns:a16="http://schemas.microsoft.com/office/drawing/2014/main" id="{FAA035BD-5FFD-44F5-8FAB-68B69F5505E6}"/>
            </a:ext>
          </a:extLst>
        </xdr:cNvPr>
        <xdr:cNvSpPr/>
      </xdr:nvSpPr>
      <xdr:spPr>
        <a:xfrm>
          <a:off x="22110700" y="705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111255</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3D23D1EB-E904-4956-A9C2-5E7744E858E4}"/>
            </a:ext>
          </a:extLst>
        </xdr:cNvPr>
        <xdr:cNvSpPr txBox="1"/>
      </xdr:nvSpPr>
      <xdr:spPr>
        <a:xfrm>
          <a:off x="22199600" y="696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26376</xdr:rowOff>
    </xdr:from>
    <xdr:to>
      <xdr:col>112</xdr:col>
      <xdr:colOff>38100</xdr:colOff>
      <xdr:row>41</xdr:row>
      <xdr:rowOff>127976</xdr:rowOff>
    </xdr:to>
    <xdr:sp macro="" textlink="">
      <xdr:nvSpPr>
        <xdr:cNvPr id="391" name="楕円 390">
          <a:extLst>
            <a:ext uri="{FF2B5EF4-FFF2-40B4-BE49-F238E27FC236}">
              <a16:creationId xmlns:a16="http://schemas.microsoft.com/office/drawing/2014/main" id="{7E14231A-CA24-4831-A618-066CD4A88E5A}"/>
            </a:ext>
          </a:extLst>
        </xdr:cNvPr>
        <xdr:cNvSpPr/>
      </xdr:nvSpPr>
      <xdr:spPr>
        <a:xfrm>
          <a:off x="21272500" y="705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75678</xdr:rowOff>
    </xdr:from>
    <xdr:to>
      <xdr:col>116</xdr:col>
      <xdr:colOff>63500</xdr:colOff>
      <xdr:row>41</xdr:row>
      <xdr:rowOff>77176</xdr:rowOff>
    </xdr:to>
    <xdr:cxnSp macro="">
      <xdr:nvCxnSpPr>
        <xdr:cNvPr id="392" name="直線コネクタ 391">
          <a:extLst>
            <a:ext uri="{FF2B5EF4-FFF2-40B4-BE49-F238E27FC236}">
              <a16:creationId xmlns:a16="http://schemas.microsoft.com/office/drawing/2014/main" id="{3F50E1FE-9DBC-49C5-AC4D-44FFC88EE715}"/>
            </a:ext>
          </a:extLst>
        </xdr:cNvPr>
        <xdr:cNvCxnSpPr/>
      </xdr:nvCxnSpPr>
      <xdr:spPr>
        <a:xfrm flipV="1">
          <a:off x="21323300" y="7105128"/>
          <a:ext cx="8382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43060</xdr:rowOff>
    </xdr:from>
    <xdr:to>
      <xdr:col>107</xdr:col>
      <xdr:colOff>101600</xdr:colOff>
      <xdr:row>41</xdr:row>
      <xdr:rowOff>144660</xdr:rowOff>
    </xdr:to>
    <xdr:sp macro="" textlink="">
      <xdr:nvSpPr>
        <xdr:cNvPr id="393" name="楕円 392">
          <a:extLst>
            <a:ext uri="{FF2B5EF4-FFF2-40B4-BE49-F238E27FC236}">
              <a16:creationId xmlns:a16="http://schemas.microsoft.com/office/drawing/2014/main" id="{3755F181-7791-412E-A7A2-94109682F783}"/>
            </a:ext>
          </a:extLst>
        </xdr:cNvPr>
        <xdr:cNvSpPr/>
      </xdr:nvSpPr>
      <xdr:spPr>
        <a:xfrm>
          <a:off x="20383500" y="70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77176</xdr:rowOff>
    </xdr:from>
    <xdr:to>
      <xdr:col>111</xdr:col>
      <xdr:colOff>177800</xdr:colOff>
      <xdr:row>41</xdr:row>
      <xdr:rowOff>93860</xdr:rowOff>
    </xdr:to>
    <xdr:cxnSp macro="">
      <xdr:nvCxnSpPr>
        <xdr:cNvPr id="394" name="直線コネクタ 393">
          <a:extLst>
            <a:ext uri="{FF2B5EF4-FFF2-40B4-BE49-F238E27FC236}">
              <a16:creationId xmlns:a16="http://schemas.microsoft.com/office/drawing/2014/main" id="{116EC0A0-F568-4F12-824F-FCA3763BE935}"/>
            </a:ext>
          </a:extLst>
        </xdr:cNvPr>
        <xdr:cNvCxnSpPr/>
      </xdr:nvCxnSpPr>
      <xdr:spPr>
        <a:xfrm flipV="1">
          <a:off x="20434300" y="7106626"/>
          <a:ext cx="889000" cy="1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45058</xdr:rowOff>
    </xdr:from>
    <xdr:to>
      <xdr:col>102</xdr:col>
      <xdr:colOff>165100</xdr:colOff>
      <xdr:row>41</xdr:row>
      <xdr:rowOff>146658</xdr:rowOff>
    </xdr:to>
    <xdr:sp macro="" textlink="">
      <xdr:nvSpPr>
        <xdr:cNvPr id="395" name="楕円 394">
          <a:extLst>
            <a:ext uri="{FF2B5EF4-FFF2-40B4-BE49-F238E27FC236}">
              <a16:creationId xmlns:a16="http://schemas.microsoft.com/office/drawing/2014/main" id="{68AA6B9C-90E7-427B-B61B-0DC0E6DCB5CA}"/>
            </a:ext>
          </a:extLst>
        </xdr:cNvPr>
        <xdr:cNvSpPr/>
      </xdr:nvSpPr>
      <xdr:spPr>
        <a:xfrm>
          <a:off x="19494500" y="70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93860</xdr:rowOff>
    </xdr:from>
    <xdr:to>
      <xdr:col>107</xdr:col>
      <xdr:colOff>50800</xdr:colOff>
      <xdr:row>41</xdr:row>
      <xdr:rowOff>95858</xdr:rowOff>
    </xdr:to>
    <xdr:cxnSp macro="">
      <xdr:nvCxnSpPr>
        <xdr:cNvPr id="396" name="直線コネクタ 395">
          <a:extLst>
            <a:ext uri="{FF2B5EF4-FFF2-40B4-BE49-F238E27FC236}">
              <a16:creationId xmlns:a16="http://schemas.microsoft.com/office/drawing/2014/main" id="{B7C1B913-E022-4C80-87FE-2E26016C5BBB}"/>
            </a:ext>
          </a:extLst>
        </xdr:cNvPr>
        <xdr:cNvCxnSpPr/>
      </xdr:nvCxnSpPr>
      <xdr:spPr>
        <a:xfrm flipV="1">
          <a:off x="19545300" y="7123310"/>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46293</xdr:rowOff>
    </xdr:from>
    <xdr:to>
      <xdr:col>98</xdr:col>
      <xdr:colOff>38100</xdr:colOff>
      <xdr:row>41</xdr:row>
      <xdr:rowOff>147893</xdr:rowOff>
    </xdr:to>
    <xdr:sp macro="" textlink="">
      <xdr:nvSpPr>
        <xdr:cNvPr id="397" name="楕円 396">
          <a:extLst>
            <a:ext uri="{FF2B5EF4-FFF2-40B4-BE49-F238E27FC236}">
              <a16:creationId xmlns:a16="http://schemas.microsoft.com/office/drawing/2014/main" id="{4CB32971-EA43-440D-ACE3-35F5E6A6337A}"/>
            </a:ext>
          </a:extLst>
        </xdr:cNvPr>
        <xdr:cNvSpPr/>
      </xdr:nvSpPr>
      <xdr:spPr>
        <a:xfrm>
          <a:off x="18605500" y="7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95858</xdr:rowOff>
    </xdr:from>
    <xdr:to>
      <xdr:col>102</xdr:col>
      <xdr:colOff>114300</xdr:colOff>
      <xdr:row>41</xdr:row>
      <xdr:rowOff>97093</xdr:rowOff>
    </xdr:to>
    <xdr:cxnSp macro="">
      <xdr:nvCxnSpPr>
        <xdr:cNvPr id="398" name="直線コネクタ 397">
          <a:extLst>
            <a:ext uri="{FF2B5EF4-FFF2-40B4-BE49-F238E27FC236}">
              <a16:creationId xmlns:a16="http://schemas.microsoft.com/office/drawing/2014/main" id="{7B558854-A14B-4ACB-94F2-B74E255DE029}"/>
            </a:ext>
          </a:extLst>
        </xdr:cNvPr>
        <xdr:cNvCxnSpPr/>
      </xdr:nvCxnSpPr>
      <xdr:spPr>
        <a:xfrm flipV="1">
          <a:off x="18656300" y="7125308"/>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2CD0FB67-1786-412A-A1BD-9229DA03C432}"/>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997FBECC-2787-41EA-9527-B1A1F0EFD414}"/>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E9551E43-D0B3-4D77-8823-597F499CDD4B}"/>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9D24F04C-2324-45AE-9F3C-86DF3B6625E2}"/>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119103</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5E6769ED-4123-40FE-B5DC-50F327339C4D}"/>
            </a:ext>
          </a:extLst>
        </xdr:cNvPr>
        <xdr:cNvSpPr txBox="1"/>
      </xdr:nvSpPr>
      <xdr:spPr>
        <a:xfrm>
          <a:off x="21011095" y="714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135787</xdr:rowOff>
    </xdr:from>
    <xdr:ext cx="534377" cy="259045"/>
    <xdr:sp macro="" textlink="">
      <xdr:nvSpPr>
        <xdr:cNvPr id="404" name="n_2mainValue【一般廃棄物処理施設】&#10;一人当たり有形固定資産（償却資産）額">
          <a:extLst>
            <a:ext uri="{FF2B5EF4-FFF2-40B4-BE49-F238E27FC236}">
              <a16:creationId xmlns:a16="http://schemas.microsoft.com/office/drawing/2014/main" id="{8025EE26-E2CE-4755-A9E6-59BE25E0646C}"/>
            </a:ext>
          </a:extLst>
        </xdr:cNvPr>
        <xdr:cNvSpPr txBox="1"/>
      </xdr:nvSpPr>
      <xdr:spPr>
        <a:xfrm>
          <a:off x="20167111" y="71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137785</xdr:rowOff>
    </xdr:from>
    <xdr:ext cx="534377" cy="259045"/>
    <xdr:sp macro="" textlink="">
      <xdr:nvSpPr>
        <xdr:cNvPr id="405" name="n_3mainValue【一般廃棄物処理施設】&#10;一人当たり有形固定資産（償却資産）額">
          <a:extLst>
            <a:ext uri="{FF2B5EF4-FFF2-40B4-BE49-F238E27FC236}">
              <a16:creationId xmlns:a16="http://schemas.microsoft.com/office/drawing/2014/main" id="{E4989D4E-BF7C-48C3-B255-CFFEEFEF08B0}"/>
            </a:ext>
          </a:extLst>
        </xdr:cNvPr>
        <xdr:cNvSpPr txBox="1"/>
      </xdr:nvSpPr>
      <xdr:spPr>
        <a:xfrm>
          <a:off x="19278111" y="71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139020</xdr:rowOff>
    </xdr:from>
    <xdr:ext cx="534377" cy="259045"/>
    <xdr:sp macro="" textlink="">
      <xdr:nvSpPr>
        <xdr:cNvPr id="406" name="n_4mainValue【一般廃棄物処理施設】&#10;一人当たり有形固定資産（償却資産）額">
          <a:extLst>
            <a:ext uri="{FF2B5EF4-FFF2-40B4-BE49-F238E27FC236}">
              <a16:creationId xmlns:a16="http://schemas.microsoft.com/office/drawing/2014/main" id="{9C759633-BEA1-488E-A562-E9E31040DB7B}"/>
            </a:ext>
          </a:extLst>
        </xdr:cNvPr>
        <xdr:cNvSpPr txBox="1"/>
      </xdr:nvSpPr>
      <xdr:spPr>
        <a:xfrm>
          <a:off x="18389111" y="71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72939B84-EDB6-4BD9-A412-77E39FC117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BAABCC3-9C30-4DEB-82DB-38311E605C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FEBC28CA-B0D9-41A7-A965-AD589DF287A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FAAB760D-410E-4FF3-86AD-BECECFBB89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5F0E9B92-527C-4C97-93E1-6159F134F91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B4C02E0F-AED7-4C47-A053-8820BF035D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BC35657-B671-45AF-A29B-BF738904DF5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8B51B68-6ACB-4FCD-AF5E-874A7978E33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a:extLst>
            <a:ext uri="{FF2B5EF4-FFF2-40B4-BE49-F238E27FC236}">
              <a16:creationId xmlns:a16="http://schemas.microsoft.com/office/drawing/2014/main" id="{E4580D6E-09F0-4407-81A7-F9973DE784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a:extLst>
            <a:ext uri="{FF2B5EF4-FFF2-40B4-BE49-F238E27FC236}">
              <a16:creationId xmlns:a16="http://schemas.microsoft.com/office/drawing/2014/main" id="{D259C13B-F31A-4901-A899-B2775DA993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a:extLst>
            <a:ext uri="{FF2B5EF4-FFF2-40B4-BE49-F238E27FC236}">
              <a16:creationId xmlns:a16="http://schemas.microsoft.com/office/drawing/2014/main" id="{57A4A40A-B754-4058-93A6-CDDC584716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a:extLst>
            <a:ext uri="{FF2B5EF4-FFF2-40B4-BE49-F238E27FC236}">
              <a16:creationId xmlns:a16="http://schemas.microsoft.com/office/drawing/2014/main" id="{331579FA-784B-4F50-B387-9B17E219344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a:extLst>
            <a:ext uri="{FF2B5EF4-FFF2-40B4-BE49-F238E27FC236}">
              <a16:creationId xmlns:a16="http://schemas.microsoft.com/office/drawing/2014/main" id="{D50855CB-226C-49C1-AABD-7996985F2FB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a:extLst>
            <a:ext uri="{FF2B5EF4-FFF2-40B4-BE49-F238E27FC236}">
              <a16:creationId xmlns:a16="http://schemas.microsoft.com/office/drawing/2014/main" id="{EFB3D414-9803-41F2-8F4B-B46F99C958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a:extLst>
            <a:ext uri="{FF2B5EF4-FFF2-40B4-BE49-F238E27FC236}">
              <a16:creationId xmlns:a16="http://schemas.microsoft.com/office/drawing/2014/main" id="{E0E566DF-B2BF-47ED-AC60-66F2A96F38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a:extLst>
            <a:ext uri="{FF2B5EF4-FFF2-40B4-BE49-F238E27FC236}">
              <a16:creationId xmlns:a16="http://schemas.microsoft.com/office/drawing/2014/main" id="{40DFAE59-7759-4E0A-A1D5-9E3BCFCFB35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6B1C9429-1CC5-4DDB-AE8B-8EAC5D874D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7BFFCC9A-90AC-4BA1-B173-E6393A07DE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102534C2-D4B3-4F6F-8872-4C30EEBDC6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95C9737E-4BDD-410D-92B2-1A82FD95C9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AB69CE14-6F3A-4147-B83B-578A5B387B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7596860E-33C5-4E59-9A31-396B28703F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B084B976-03BD-4370-8E1D-68725B800B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3DE6471A-3ED1-4052-B8E9-E316BD4767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8E7E1125-ECD7-4AEE-8103-6049DF1A04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AD9F2FD4-5F75-434C-AF24-BD2C06C76A7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1103D8F9-90BE-4DAA-BCA8-0B3E2AC9F4F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1B01B2DE-5898-41A2-8299-968E16B1E99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1912EB53-6708-4201-99C4-78B0E897C65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7196F199-6313-444A-8D01-660FD181AC3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7AEE4E0D-8626-4A93-B9CC-C9F31B8D488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D4EE63B7-437F-4922-8429-830BA5571C4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62F62E2C-DDDE-4D83-8AEC-DC7113C5C99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75F5FC0D-283D-487F-BB89-9412463BF3D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22A2E23B-6E4C-4172-814A-7E6FAC1A729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A2D7463F-33FE-4518-AE8F-6BB3CA649E4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C4236E5F-AF40-4C05-9495-B0C7A271CA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F71E91C7-BE5A-4515-A443-1F6941A170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E6DB9AA5-501C-4185-9E98-7AF79D0018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305A0F0B-94B6-440B-B61F-828B878F621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C91BE4F8-F18C-4BE1-ABC6-F33D009EF3B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8F017D02-6B02-47E4-96C4-E61FB5E38AC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438AC49B-68DE-4A64-8514-4A50F608537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59876385-C8D3-487D-B3BD-6F8AA2C6C89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ED498006-D77C-4417-AB2E-635DC94CA12D}"/>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52" name="フローチャート: 判断 451">
          <a:extLst>
            <a:ext uri="{FF2B5EF4-FFF2-40B4-BE49-F238E27FC236}">
              <a16:creationId xmlns:a16="http://schemas.microsoft.com/office/drawing/2014/main" id="{2D6DF30E-367E-43FF-86B4-FF186ED7148C}"/>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3" name="フローチャート: 判断 452">
          <a:extLst>
            <a:ext uri="{FF2B5EF4-FFF2-40B4-BE49-F238E27FC236}">
              <a16:creationId xmlns:a16="http://schemas.microsoft.com/office/drawing/2014/main" id="{FB6E8714-C860-40E4-8DAF-4D190EEA8345}"/>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454" name="フローチャート: 判断 453">
          <a:extLst>
            <a:ext uri="{FF2B5EF4-FFF2-40B4-BE49-F238E27FC236}">
              <a16:creationId xmlns:a16="http://schemas.microsoft.com/office/drawing/2014/main" id="{46AD96E2-55AA-499D-9EEB-3BE50CF2A5F9}"/>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455" name="フローチャート: 判断 454">
          <a:extLst>
            <a:ext uri="{FF2B5EF4-FFF2-40B4-BE49-F238E27FC236}">
              <a16:creationId xmlns:a16="http://schemas.microsoft.com/office/drawing/2014/main" id="{816FEC99-CD0A-4381-9425-F04499B1AE6E}"/>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456" name="フローチャート: 判断 455">
          <a:extLst>
            <a:ext uri="{FF2B5EF4-FFF2-40B4-BE49-F238E27FC236}">
              <a16:creationId xmlns:a16="http://schemas.microsoft.com/office/drawing/2014/main" id="{629771E2-FEDA-4B04-9506-B52E4F1A3961}"/>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899EA40E-F755-44A0-B203-77AF4D066F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5F26A986-4EFB-4EF6-87F7-554C228011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27D88539-37BE-493E-80F7-81890FD29C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679FF5BB-675D-49AF-AC27-A724F535E2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5A57FD3F-9000-40B6-AE37-3A4DE978D5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462" name="楕円 461">
          <a:extLst>
            <a:ext uri="{FF2B5EF4-FFF2-40B4-BE49-F238E27FC236}">
              <a16:creationId xmlns:a16="http://schemas.microsoft.com/office/drawing/2014/main" id="{1AE30129-3AF2-4FA7-9856-97B038E85738}"/>
            </a:ext>
          </a:extLst>
        </xdr:cNvPr>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FDA86433-A850-412A-99D9-77A73A369BA8}"/>
            </a:ext>
          </a:extLst>
        </xdr:cNvPr>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167639</xdr:rowOff>
    </xdr:from>
    <xdr:to>
      <xdr:col>81</xdr:col>
      <xdr:colOff>101600</xdr:colOff>
      <xdr:row>81</xdr:row>
      <xdr:rowOff>97789</xdr:rowOff>
    </xdr:to>
    <xdr:sp macro="" textlink="">
      <xdr:nvSpPr>
        <xdr:cNvPr id="464" name="楕円 463">
          <a:extLst>
            <a:ext uri="{FF2B5EF4-FFF2-40B4-BE49-F238E27FC236}">
              <a16:creationId xmlns:a16="http://schemas.microsoft.com/office/drawing/2014/main" id="{81FC6C1F-76BF-442B-96F8-70432A7DA81D}"/>
            </a:ext>
          </a:extLst>
        </xdr:cNvPr>
        <xdr:cNvSpPr/>
      </xdr:nvSpPr>
      <xdr:spPr>
        <a:xfrm>
          <a:off x="154305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46989</xdr:rowOff>
    </xdr:to>
    <xdr:cxnSp macro="">
      <xdr:nvCxnSpPr>
        <xdr:cNvPr id="465" name="直線コネクタ 464">
          <a:extLst>
            <a:ext uri="{FF2B5EF4-FFF2-40B4-BE49-F238E27FC236}">
              <a16:creationId xmlns:a16="http://schemas.microsoft.com/office/drawing/2014/main" id="{67500F6D-B782-4F26-A198-134DE62C555E}"/>
            </a:ext>
          </a:extLst>
        </xdr:cNvPr>
        <xdr:cNvCxnSpPr/>
      </xdr:nvCxnSpPr>
      <xdr:spPr>
        <a:xfrm flipV="1">
          <a:off x="15481300" y="1392555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125730</xdr:rowOff>
    </xdr:from>
    <xdr:to>
      <xdr:col>76</xdr:col>
      <xdr:colOff>165100</xdr:colOff>
      <xdr:row>81</xdr:row>
      <xdr:rowOff>55880</xdr:rowOff>
    </xdr:to>
    <xdr:sp macro="" textlink="">
      <xdr:nvSpPr>
        <xdr:cNvPr id="466" name="楕円 465">
          <a:extLst>
            <a:ext uri="{FF2B5EF4-FFF2-40B4-BE49-F238E27FC236}">
              <a16:creationId xmlns:a16="http://schemas.microsoft.com/office/drawing/2014/main" id="{A9C62574-641F-4B77-8A65-738BC9334F32}"/>
            </a:ext>
          </a:extLst>
        </xdr:cNvPr>
        <xdr:cNvSpPr/>
      </xdr:nvSpPr>
      <xdr:spPr>
        <a:xfrm>
          <a:off x="145415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5080</xdr:rowOff>
    </xdr:from>
    <xdr:to>
      <xdr:col>81</xdr:col>
      <xdr:colOff>50800</xdr:colOff>
      <xdr:row>81</xdr:row>
      <xdr:rowOff>46989</xdr:rowOff>
    </xdr:to>
    <xdr:cxnSp macro="">
      <xdr:nvCxnSpPr>
        <xdr:cNvPr id="467" name="直線コネクタ 466">
          <a:extLst>
            <a:ext uri="{FF2B5EF4-FFF2-40B4-BE49-F238E27FC236}">
              <a16:creationId xmlns:a16="http://schemas.microsoft.com/office/drawing/2014/main" id="{490568EA-6F4D-4516-B7D7-AC142AB15BF9}"/>
            </a:ext>
          </a:extLst>
        </xdr:cNvPr>
        <xdr:cNvCxnSpPr/>
      </xdr:nvCxnSpPr>
      <xdr:spPr>
        <a:xfrm>
          <a:off x="14592300" y="138925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87630</xdr:rowOff>
    </xdr:from>
    <xdr:to>
      <xdr:col>72</xdr:col>
      <xdr:colOff>38100</xdr:colOff>
      <xdr:row>81</xdr:row>
      <xdr:rowOff>17780</xdr:rowOff>
    </xdr:to>
    <xdr:sp macro="" textlink="">
      <xdr:nvSpPr>
        <xdr:cNvPr id="468" name="楕円 467">
          <a:extLst>
            <a:ext uri="{FF2B5EF4-FFF2-40B4-BE49-F238E27FC236}">
              <a16:creationId xmlns:a16="http://schemas.microsoft.com/office/drawing/2014/main" id="{2879E56A-0E1D-49EE-93EB-D34C666F886A}"/>
            </a:ext>
          </a:extLst>
        </xdr:cNvPr>
        <xdr:cNvSpPr/>
      </xdr:nvSpPr>
      <xdr:spPr>
        <a:xfrm>
          <a:off x="136525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138430</xdr:rowOff>
    </xdr:from>
    <xdr:to>
      <xdr:col>76</xdr:col>
      <xdr:colOff>114300</xdr:colOff>
      <xdr:row>81</xdr:row>
      <xdr:rowOff>5080</xdr:rowOff>
    </xdr:to>
    <xdr:cxnSp macro="">
      <xdr:nvCxnSpPr>
        <xdr:cNvPr id="469" name="直線コネクタ 468">
          <a:extLst>
            <a:ext uri="{FF2B5EF4-FFF2-40B4-BE49-F238E27FC236}">
              <a16:creationId xmlns:a16="http://schemas.microsoft.com/office/drawing/2014/main" id="{41629747-758B-4D5E-A1AE-CA34A145DB62}"/>
            </a:ext>
          </a:extLst>
        </xdr:cNvPr>
        <xdr:cNvCxnSpPr/>
      </xdr:nvCxnSpPr>
      <xdr:spPr>
        <a:xfrm>
          <a:off x="13703300" y="13854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134620</xdr:rowOff>
    </xdr:from>
    <xdr:to>
      <xdr:col>67</xdr:col>
      <xdr:colOff>101600</xdr:colOff>
      <xdr:row>81</xdr:row>
      <xdr:rowOff>64770</xdr:rowOff>
    </xdr:to>
    <xdr:sp macro="" textlink="">
      <xdr:nvSpPr>
        <xdr:cNvPr id="470" name="楕円 469">
          <a:extLst>
            <a:ext uri="{FF2B5EF4-FFF2-40B4-BE49-F238E27FC236}">
              <a16:creationId xmlns:a16="http://schemas.microsoft.com/office/drawing/2014/main" id="{15C812D6-BCE1-45F4-9378-C119AEF2A2A1}"/>
            </a:ext>
          </a:extLst>
        </xdr:cNvPr>
        <xdr:cNvSpPr/>
      </xdr:nvSpPr>
      <xdr:spPr>
        <a:xfrm>
          <a:off x="12763500" y="1385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138430</xdr:rowOff>
    </xdr:from>
    <xdr:to>
      <xdr:col>71</xdr:col>
      <xdr:colOff>177800</xdr:colOff>
      <xdr:row>81</xdr:row>
      <xdr:rowOff>13970</xdr:rowOff>
    </xdr:to>
    <xdr:cxnSp macro="">
      <xdr:nvCxnSpPr>
        <xdr:cNvPr id="471" name="直線コネクタ 470">
          <a:extLst>
            <a:ext uri="{FF2B5EF4-FFF2-40B4-BE49-F238E27FC236}">
              <a16:creationId xmlns:a16="http://schemas.microsoft.com/office/drawing/2014/main" id="{F79AA013-F3AD-4E83-9564-49C1579F4630}"/>
            </a:ext>
          </a:extLst>
        </xdr:cNvPr>
        <xdr:cNvCxnSpPr/>
      </xdr:nvCxnSpPr>
      <xdr:spPr>
        <a:xfrm flipV="1">
          <a:off x="12814300" y="1385443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72" name="n_1aveValue【消防施設】&#10;有形固定資産減価償却率">
          <a:extLst>
            <a:ext uri="{FF2B5EF4-FFF2-40B4-BE49-F238E27FC236}">
              <a16:creationId xmlns:a16="http://schemas.microsoft.com/office/drawing/2014/main" id="{FFA2A870-C3C5-487F-AFD2-654B5630B07E}"/>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92727</xdr:rowOff>
    </xdr:from>
    <xdr:ext cx="405111" cy="259045"/>
    <xdr:sp macro="" textlink="">
      <xdr:nvSpPr>
        <xdr:cNvPr id="473" name="n_2aveValue【消防施設】&#10;有形固定資産減価償却率">
          <a:extLst>
            <a:ext uri="{FF2B5EF4-FFF2-40B4-BE49-F238E27FC236}">
              <a16:creationId xmlns:a16="http://schemas.microsoft.com/office/drawing/2014/main" id="{D6A7AFEB-275F-4DF9-A60B-F5A7C60F5B3F}"/>
            </a:ext>
          </a:extLst>
        </xdr:cNvPr>
        <xdr:cNvSpPr txBox="1"/>
      </xdr:nvSpPr>
      <xdr:spPr>
        <a:xfrm>
          <a:off x="14389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474" name="n_3aveValue【消防施設】&#10;有形固定資産減価償却率">
          <a:extLst>
            <a:ext uri="{FF2B5EF4-FFF2-40B4-BE49-F238E27FC236}">
              <a16:creationId xmlns:a16="http://schemas.microsoft.com/office/drawing/2014/main" id="{34F445CB-7C0C-400E-9CBE-021044E1C93E}"/>
            </a:ext>
          </a:extLst>
        </xdr:cNvPr>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475" name="n_4aveValue【消防施設】&#10;有形固定資産減価償却率">
          <a:extLst>
            <a:ext uri="{FF2B5EF4-FFF2-40B4-BE49-F238E27FC236}">
              <a16:creationId xmlns:a16="http://schemas.microsoft.com/office/drawing/2014/main" id="{64EB02F9-3176-4CFE-99CC-F3F3163B943B}"/>
            </a:ext>
          </a:extLst>
        </xdr:cNvPr>
        <xdr:cNvSpPr txBox="1"/>
      </xdr:nvSpPr>
      <xdr:spPr>
        <a:xfrm>
          <a:off x="126117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114316</xdr:rowOff>
    </xdr:from>
    <xdr:ext cx="405111" cy="259045"/>
    <xdr:sp macro="" textlink="">
      <xdr:nvSpPr>
        <xdr:cNvPr id="476" name="n_1mainValue【消防施設】&#10;有形固定資産減価償却率">
          <a:extLst>
            <a:ext uri="{FF2B5EF4-FFF2-40B4-BE49-F238E27FC236}">
              <a16:creationId xmlns:a16="http://schemas.microsoft.com/office/drawing/2014/main" id="{FD4EB005-86DE-4B3D-86BE-6498232E4B8C}"/>
            </a:ext>
          </a:extLst>
        </xdr:cNvPr>
        <xdr:cNvSpPr txBox="1"/>
      </xdr:nvSpPr>
      <xdr:spPr>
        <a:xfrm>
          <a:off x="152660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72407</xdr:rowOff>
    </xdr:from>
    <xdr:ext cx="405111" cy="259045"/>
    <xdr:sp macro="" textlink="">
      <xdr:nvSpPr>
        <xdr:cNvPr id="477" name="n_2mainValue【消防施設】&#10;有形固定資産減価償却率">
          <a:extLst>
            <a:ext uri="{FF2B5EF4-FFF2-40B4-BE49-F238E27FC236}">
              <a16:creationId xmlns:a16="http://schemas.microsoft.com/office/drawing/2014/main" id="{C10C159E-E9C8-4E9A-8388-630B7BF28F14}"/>
            </a:ext>
          </a:extLst>
        </xdr:cNvPr>
        <xdr:cNvSpPr txBox="1"/>
      </xdr:nvSpPr>
      <xdr:spPr>
        <a:xfrm>
          <a:off x="143897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34307</xdr:rowOff>
    </xdr:from>
    <xdr:ext cx="405111" cy="259045"/>
    <xdr:sp macro="" textlink="">
      <xdr:nvSpPr>
        <xdr:cNvPr id="478" name="n_3mainValue【消防施設】&#10;有形固定資産減価償却率">
          <a:extLst>
            <a:ext uri="{FF2B5EF4-FFF2-40B4-BE49-F238E27FC236}">
              <a16:creationId xmlns:a16="http://schemas.microsoft.com/office/drawing/2014/main" id="{9BA1656E-BC4B-4FB1-8F2D-6260C875A8AB}"/>
            </a:ext>
          </a:extLst>
        </xdr:cNvPr>
        <xdr:cNvSpPr txBox="1"/>
      </xdr:nvSpPr>
      <xdr:spPr>
        <a:xfrm>
          <a:off x="1350074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81297</xdr:rowOff>
    </xdr:from>
    <xdr:ext cx="405111" cy="259045"/>
    <xdr:sp macro="" textlink="">
      <xdr:nvSpPr>
        <xdr:cNvPr id="479" name="n_4mainValue【消防施設】&#10;有形固定資産減価償却率">
          <a:extLst>
            <a:ext uri="{FF2B5EF4-FFF2-40B4-BE49-F238E27FC236}">
              <a16:creationId xmlns:a16="http://schemas.microsoft.com/office/drawing/2014/main" id="{68B26508-A07F-4557-8CB3-BD67E9F7F423}"/>
            </a:ext>
          </a:extLst>
        </xdr:cNvPr>
        <xdr:cNvSpPr txBox="1"/>
      </xdr:nvSpPr>
      <xdr:spPr>
        <a:xfrm>
          <a:off x="12611744" y="1362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84AB1011-EEC1-4919-ABC7-52DBFD5B2F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5A662591-0587-42F0-A17C-36A6720EE9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B20B4C9D-7064-45A3-AB2C-E6BF2E0E0F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1EFE8AA7-35E7-490B-842F-A0C8EA9AF4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31975DC3-F2EB-46C4-95D1-0765BC86D1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F76EF8D6-40E8-4422-92E2-1BFA5A1A4B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7BF6C34C-1874-44B7-8464-AE3BD2473E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4C7B8001-CEB6-464E-8C10-43C222A202A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B3F5A6DE-780F-4367-A347-DE28DFE42A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2CEAEC45-8B83-4517-AAD1-221CB2D2179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9529985C-914D-4630-9E90-F74562D574C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DE6744D9-E557-46CE-9062-B762AA8CDFB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B6B07839-711C-4D7C-844A-E31B925A378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ED4AEDD7-6F8B-4C8E-B132-AA2456679A4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AEB997A5-586C-47B4-8C01-3C8746C7A80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232DD51F-5B25-4A79-A2C0-826FAC75440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53C2B52A-CEEB-4514-AE0E-9B5742D4491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80AEDDA5-9DCC-4F32-86DF-F02573C7EF2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D87D70D3-7542-4AA6-812E-55F1662AEA8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CB09548C-6F92-4083-9592-6521F727996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5BCEF6FA-F527-4A64-8271-02A32ADDE16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2442628B-97DD-4139-8E58-D7F122B3F6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75C9EB32-E901-4B9D-800D-63199E1DAA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503" name="直線コネクタ 502">
          <a:extLst>
            <a:ext uri="{FF2B5EF4-FFF2-40B4-BE49-F238E27FC236}">
              <a16:creationId xmlns:a16="http://schemas.microsoft.com/office/drawing/2014/main" id="{E34AFB89-1DCE-4758-8E77-76F84DA1F429}"/>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504" name="【消防施設】&#10;一人当たり面積最小値テキスト">
          <a:extLst>
            <a:ext uri="{FF2B5EF4-FFF2-40B4-BE49-F238E27FC236}">
              <a16:creationId xmlns:a16="http://schemas.microsoft.com/office/drawing/2014/main" id="{8C0021E7-2FFA-4CE3-B4CE-74C9C0CB8D98}"/>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505" name="直線コネクタ 504">
          <a:extLst>
            <a:ext uri="{FF2B5EF4-FFF2-40B4-BE49-F238E27FC236}">
              <a16:creationId xmlns:a16="http://schemas.microsoft.com/office/drawing/2014/main" id="{D27EF161-66EA-44EC-9E2A-7811ED64E87F}"/>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06" name="【消防施設】&#10;一人当たり面積最大値テキスト">
          <a:extLst>
            <a:ext uri="{FF2B5EF4-FFF2-40B4-BE49-F238E27FC236}">
              <a16:creationId xmlns:a16="http://schemas.microsoft.com/office/drawing/2014/main" id="{B89E89E9-1BE2-4F82-A038-3ADDF55ED702}"/>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07" name="直線コネクタ 506">
          <a:extLst>
            <a:ext uri="{FF2B5EF4-FFF2-40B4-BE49-F238E27FC236}">
              <a16:creationId xmlns:a16="http://schemas.microsoft.com/office/drawing/2014/main" id="{6B5C60BB-FD1C-4843-9608-9F39FD4F7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508" name="【消防施設】&#10;一人当たり面積平均値テキスト">
          <a:extLst>
            <a:ext uri="{FF2B5EF4-FFF2-40B4-BE49-F238E27FC236}">
              <a16:creationId xmlns:a16="http://schemas.microsoft.com/office/drawing/2014/main" id="{78CCD7DF-0D21-453F-AE45-FD679600A18A}"/>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509" name="フローチャート: 判断 508">
          <a:extLst>
            <a:ext uri="{FF2B5EF4-FFF2-40B4-BE49-F238E27FC236}">
              <a16:creationId xmlns:a16="http://schemas.microsoft.com/office/drawing/2014/main" id="{A4372963-3387-4B99-B723-1A436B28C396}"/>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131699</xdr:rowOff>
    </xdr:from>
    <xdr:to>
      <xdr:col>112</xdr:col>
      <xdr:colOff>38100</xdr:colOff>
      <xdr:row>86</xdr:row>
      <xdr:rowOff>61849</xdr:rowOff>
    </xdr:to>
    <xdr:sp macro="" textlink="">
      <xdr:nvSpPr>
        <xdr:cNvPr id="510" name="フローチャート: 判断 509">
          <a:extLst>
            <a:ext uri="{FF2B5EF4-FFF2-40B4-BE49-F238E27FC236}">
              <a16:creationId xmlns:a16="http://schemas.microsoft.com/office/drawing/2014/main" id="{BADA8C14-5941-4AE1-9C39-E8AD6A4D92E1}"/>
            </a:ext>
          </a:extLst>
        </xdr:cNvPr>
        <xdr:cNvSpPr/>
      </xdr:nvSpPr>
      <xdr:spPr>
        <a:xfrm>
          <a:off x="21272500" y="1470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36830</xdr:rowOff>
    </xdr:from>
    <xdr:to>
      <xdr:col>107</xdr:col>
      <xdr:colOff>101600</xdr:colOff>
      <xdr:row>85</xdr:row>
      <xdr:rowOff>138430</xdr:rowOff>
    </xdr:to>
    <xdr:sp macro="" textlink="">
      <xdr:nvSpPr>
        <xdr:cNvPr id="511" name="フローチャート: 判断 510">
          <a:extLst>
            <a:ext uri="{FF2B5EF4-FFF2-40B4-BE49-F238E27FC236}">
              <a16:creationId xmlns:a16="http://schemas.microsoft.com/office/drawing/2014/main" id="{B543A945-644C-42E6-B70F-7BFB9B95AB16}"/>
            </a:ext>
          </a:extLst>
        </xdr:cNvPr>
        <xdr:cNvSpPr/>
      </xdr:nvSpPr>
      <xdr:spPr>
        <a:xfrm>
          <a:off x="203835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10540</xdr:rowOff>
    </xdr:from>
    <xdr:to>
      <xdr:col>102</xdr:col>
      <xdr:colOff>165100</xdr:colOff>
      <xdr:row>85</xdr:row>
      <xdr:rowOff>112140</xdr:rowOff>
    </xdr:to>
    <xdr:sp macro="" textlink="">
      <xdr:nvSpPr>
        <xdr:cNvPr id="512" name="フローチャート: 判断 511">
          <a:extLst>
            <a:ext uri="{FF2B5EF4-FFF2-40B4-BE49-F238E27FC236}">
              <a16:creationId xmlns:a16="http://schemas.microsoft.com/office/drawing/2014/main" id="{C2E9FF42-F91A-49C5-9ACE-0A65618C6591}"/>
            </a:ext>
          </a:extLst>
        </xdr:cNvPr>
        <xdr:cNvSpPr/>
      </xdr:nvSpPr>
      <xdr:spPr>
        <a:xfrm>
          <a:off x="19494500" y="145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36068</xdr:rowOff>
    </xdr:from>
    <xdr:to>
      <xdr:col>98</xdr:col>
      <xdr:colOff>38100</xdr:colOff>
      <xdr:row>85</xdr:row>
      <xdr:rowOff>137668</xdr:rowOff>
    </xdr:to>
    <xdr:sp macro="" textlink="">
      <xdr:nvSpPr>
        <xdr:cNvPr id="513" name="フローチャート: 判断 512">
          <a:extLst>
            <a:ext uri="{FF2B5EF4-FFF2-40B4-BE49-F238E27FC236}">
              <a16:creationId xmlns:a16="http://schemas.microsoft.com/office/drawing/2014/main" id="{6016DB4A-E660-4741-A25A-F3EDC25AD853}"/>
            </a:ext>
          </a:extLst>
        </xdr:cNvPr>
        <xdr:cNvSpPr/>
      </xdr:nvSpPr>
      <xdr:spPr>
        <a:xfrm>
          <a:off x="18605500" y="1460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6D0030B2-15D0-433E-B9CE-8E89E06A78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D8F1E90E-2797-4DFE-9311-4F7FA4B0339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9E4B5E13-F136-4D35-B4CA-27AFBCFC81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41D7BDF-65A4-4AA5-877D-591A89094DE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269B472E-51B2-4DB0-891F-7B4D94767A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165988</xdr:rowOff>
    </xdr:from>
    <xdr:to>
      <xdr:col>116</xdr:col>
      <xdr:colOff>114300</xdr:colOff>
      <xdr:row>85</xdr:row>
      <xdr:rowOff>96138</xdr:rowOff>
    </xdr:to>
    <xdr:sp macro="" textlink="">
      <xdr:nvSpPr>
        <xdr:cNvPr id="519" name="楕円 518">
          <a:extLst>
            <a:ext uri="{FF2B5EF4-FFF2-40B4-BE49-F238E27FC236}">
              <a16:creationId xmlns:a16="http://schemas.microsoft.com/office/drawing/2014/main" id="{4E82D461-1105-4A65-B724-AFE63E1FA0D9}"/>
            </a:ext>
          </a:extLst>
        </xdr:cNvPr>
        <xdr:cNvSpPr/>
      </xdr:nvSpPr>
      <xdr:spPr>
        <a:xfrm>
          <a:off x="22110700" y="145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17415</xdr:rowOff>
    </xdr:from>
    <xdr:ext cx="469744" cy="259045"/>
    <xdr:sp macro="" textlink="">
      <xdr:nvSpPr>
        <xdr:cNvPr id="520" name="【消防施設】&#10;一人当たり面積該当値テキスト">
          <a:extLst>
            <a:ext uri="{FF2B5EF4-FFF2-40B4-BE49-F238E27FC236}">
              <a16:creationId xmlns:a16="http://schemas.microsoft.com/office/drawing/2014/main" id="{46A33963-5462-4713-9A6B-C7BCE756A02A}"/>
            </a:ext>
          </a:extLst>
        </xdr:cNvPr>
        <xdr:cNvSpPr txBox="1"/>
      </xdr:nvSpPr>
      <xdr:spPr>
        <a:xfrm>
          <a:off x="22199600" y="1441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xdr:rowOff>
    </xdr:from>
    <xdr:to>
      <xdr:col>112</xdr:col>
      <xdr:colOff>38100</xdr:colOff>
      <xdr:row>85</xdr:row>
      <xdr:rowOff>108331</xdr:rowOff>
    </xdr:to>
    <xdr:sp macro="" textlink="">
      <xdr:nvSpPr>
        <xdr:cNvPr id="521" name="楕円 520">
          <a:extLst>
            <a:ext uri="{FF2B5EF4-FFF2-40B4-BE49-F238E27FC236}">
              <a16:creationId xmlns:a16="http://schemas.microsoft.com/office/drawing/2014/main" id="{88D24F32-9B22-43A6-A8B0-CE911D352312}"/>
            </a:ext>
          </a:extLst>
        </xdr:cNvPr>
        <xdr:cNvSpPr/>
      </xdr:nvSpPr>
      <xdr:spPr>
        <a:xfrm>
          <a:off x="21272500" y="145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45338</xdr:rowOff>
    </xdr:from>
    <xdr:to>
      <xdr:col>116</xdr:col>
      <xdr:colOff>63500</xdr:colOff>
      <xdr:row>85</xdr:row>
      <xdr:rowOff>57531</xdr:rowOff>
    </xdr:to>
    <xdr:cxnSp macro="">
      <xdr:nvCxnSpPr>
        <xdr:cNvPr id="522" name="直線コネクタ 521">
          <a:extLst>
            <a:ext uri="{FF2B5EF4-FFF2-40B4-BE49-F238E27FC236}">
              <a16:creationId xmlns:a16="http://schemas.microsoft.com/office/drawing/2014/main" id="{75306A5B-49E3-4F54-9350-3C207D55F2BC}"/>
            </a:ext>
          </a:extLst>
        </xdr:cNvPr>
        <xdr:cNvCxnSpPr/>
      </xdr:nvCxnSpPr>
      <xdr:spPr>
        <a:xfrm flipV="1">
          <a:off x="21323300" y="14618588"/>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523" name="楕円 522">
          <a:extLst>
            <a:ext uri="{FF2B5EF4-FFF2-40B4-BE49-F238E27FC236}">
              <a16:creationId xmlns:a16="http://schemas.microsoft.com/office/drawing/2014/main" id="{44FD4E4E-A4C8-4199-8E8B-58329C047337}"/>
            </a:ext>
          </a:extLst>
        </xdr:cNvPr>
        <xdr:cNvSpPr/>
      </xdr:nvSpPr>
      <xdr:spPr>
        <a:xfrm>
          <a:off x="20383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57531</xdr:rowOff>
    </xdr:from>
    <xdr:to>
      <xdr:col>111</xdr:col>
      <xdr:colOff>177800</xdr:colOff>
      <xdr:row>85</xdr:row>
      <xdr:rowOff>64770</xdr:rowOff>
    </xdr:to>
    <xdr:cxnSp macro="">
      <xdr:nvCxnSpPr>
        <xdr:cNvPr id="524" name="直線コネクタ 523">
          <a:extLst>
            <a:ext uri="{FF2B5EF4-FFF2-40B4-BE49-F238E27FC236}">
              <a16:creationId xmlns:a16="http://schemas.microsoft.com/office/drawing/2014/main" id="{33E65153-1A9C-4A19-B4B6-95ECC6FC0D6A}"/>
            </a:ext>
          </a:extLst>
        </xdr:cNvPr>
        <xdr:cNvCxnSpPr/>
      </xdr:nvCxnSpPr>
      <xdr:spPr>
        <a:xfrm flipV="1">
          <a:off x="20434300" y="1463078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525" name="楕円 524">
          <a:extLst>
            <a:ext uri="{FF2B5EF4-FFF2-40B4-BE49-F238E27FC236}">
              <a16:creationId xmlns:a16="http://schemas.microsoft.com/office/drawing/2014/main" id="{CDED29F0-59B4-4D2F-8B76-DBD3E50F470C}"/>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72389</xdr:rowOff>
    </xdr:to>
    <xdr:cxnSp macro="">
      <xdr:nvCxnSpPr>
        <xdr:cNvPr id="526" name="直線コネクタ 525">
          <a:extLst>
            <a:ext uri="{FF2B5EF4-FFF2-40B4-BE49-F238E27FC236}">
              <a16:creationId xmlns:a16="http://schemas.microsoft.com/office/drawing/2014/main" id="{C906B2DB-0A47-4334-959C-88A6AF0E6600}"/>
            </a:ext>
          </a:extLst>
        </xdr:cNvPr>
        <xdr:cNvCxnSpPr/>
      </xdr:nvCxnSpPr>
      <xdr:spPr>
        <a:xfrm flipV="1">
          <a:off x="19545300" y="14638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32638</xdr:rowOff>
    </xdr:from>
    <xdr:to>
      <xdr:col>98</xdr:col>
      <xdr:colOff>38100</xdr:colOff>
      <xdr:row>85</xdr:row>
      <xdr:rowOff>134238</xdr:rowOff>
    </xdr:to>
    <xdr:sp macro="" textlink="">
      <xdr:nvSpPr>
        <xdr:cNvPr id="527" name="楕円 526">
          <a:extLst>
            <a:ext uri="{FF2B5EF4-FFF2-40B4-BE49-F238E27FC236}">
              <a16:creationId xmlns:a16="http://schemas.microsoft.com/office/drawing/2014/main" id="{26CDC038-02B3-4FAA-B218-EA75A36CF2AD}"/>
            </a:ext>
          </a:extLst>
        </xdr:cNvPr>
        <xdr:cNvSpPr/>
      </xdr:nvSpPr>
      <xdr:spPr>
        <a:xfrm>
          <a:off x="18605500" y="14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83438</xdr:rowOff>
    </xdr:to>
    <xdr:cxnSp macro="">
      <xdr:nvCxnSpPr>
        <xdr:cNvPr id="528" name="直線コネクタ 527">
          <a:extLst>
            <a:ext uri="{FF2B5EF4-FFF2-40B4-BE49-F238E27FC236}">
              <a16:creationId xmlns:a16="http://schemas.microsoft.com/office/drawing/2014/main" id="{A095789A-36BC-4CCC-8F0A-A51A24174999}"/>
            </a:ext>
          </a:extLst>
        </xdr:cNvPr>
        <xdr:cNvCxnSpPr/>
      </xdr:nvCxnSpPr>
      <xdr:spPr>
        <a:xfrm flipV="1">
          <a:off x="18656300" y="1464563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52976</xdr:rowOff>
    </xdr:from>
    <xdr:ext cx="469744" cy="259045"/>
    <xdr:sp macro="" textlink="">
      <xdr:nvSpPr>
        <xdr:cNvPr id="529" name="n_1aveValue【消防施設】&#10;一人当たり面積">
          <a:extLst>
            <a:ext uri="{FF2B5EF4-FFF2-40B4-BE49-F238E27FC236}">
              <a16:creationId xmlns:a16="http://schemas.microsoft.com/office/drawing/2014/main" id="{01B1B5C3-920A-4FD9-B910-48C7ADCFC39A}"/>
            </a:ext>
          </a:extLst>
        </xdr:cNvPr>
        <xdr:cNvSpPr txBox="1"/>
      </xdr:nvSpPr>
      <xdr:spPr>
        <a:xfrm>
          <a:off x="21075727" y="147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530" name="n_2aveValue【消防施設】&#10;一人当たり面積">
          <a:extLst>
            <a:ext uri="{FF2B5EF4-FFF2-40B4-BE49-F238E27FC236}">
              <a16:creationId xmlns:a16="http://schemas.microsoft.com/office/drawing/2014/main" id="{55ED12D2-2705-42DE-974B-B2D0B6DCCB73}"/>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128667</xdr:rowOff>
    </xdr:from>
    <xdr:ext cx="469744" cy="259045"/>
    <xdr:sp macro="" textlink="">
      <xdr:nvSpPr>
        <xdr:cNvPr id="531" name="n_3aveValue【消防施設】&#10;一人当たり面積">
          <a:extLst>
            <a:ext uri="{FF2B5EF4-FFF2-40B4-BE49-F238E27FC236}">
              <a16:creationId xmlns:a16="http://schemas.microsoft.com/office/drawing/2014/main" id="{AED37285-535D-4D08-8DC0-4F6ECACBCEF4}"/>
            </a:ext>
          </a:extLst>
        </xdr:cNvPr>
        <xdr:cNvSpPr txBox="1"/>
      </xdr:nvSpPr>
      <xdr:spPr>
        <a:xfrm>
          <a:off x="19310427" y="143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128795</xdr:rowOff>
    </xdr:from>
    <xdr:ext cx="469744" cy="259045"/>
    <xdr:sp macro="" textlink="">
      <xdr:nvSpPr>
        <xdr:cNvPr id="532" name="n_4aveValue【消防施設】&#10;一人当たり面積">
          <a:extLst>
            <a:ext uri="{FF2B5EF4-FFF2-40B4-BE49-F238E27FC236}">
              <a16:creationId xmlns:a16="http://schemas.microsoft.com/office/drawing/2014/main" id="{5F765E55-8D8B-4928-B6BE-F6DC236CD7B3}"/>
            </a:ext>
          </a:extLst>
        </xdr:cNvPr>
        <xdr:cNvSpPr txBox="1"/>
      </xdr:nvSpPr>
      <xdr:spPr>
        <a:xfrm>
          <a:off x="18421427" y="1470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124858</xdr:rowOff>
    </xdr:from>
    <xdr:ext cx="469744" cy="259045"/>
    <xdr:sp macro="" textlink="">
      <xdr:nvSpPr>
        <xdr:cNvPr id="533" name="n_1mainValue【消防施設】&#10;一人当たり面積">
          <a:extLst>
            <a:ext uri="{FF2B5EF4-FFF2-40B4-BE49-F238E27FC236}">
              <a16:creationId xmlns:a16="http://schemas.microsoft.com/office/drawing/2014/main" id="{7C6F7AB1-AC33-4F2F-8722-892F4378EBF4}"/>
            </a:ext>
          </a:extLst>
        </xdr:cNvPr>
        <xdr:cNvSpPr txBox="1"/>
      </xdr:nvSpPr>
      <xdr:spPr>
        <a:xfrm>
          <a:off x="21075727" y="1435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534" name="n_2mainValue【消防施設】&#10;一人当たり面積">
          <a:extLst>
            <a:ext uri="{FF2B5EF4-FFF2-40B4-BE49-F238E27FC236}">
              <a16:creationId xmlns:a16="http://schemas.microsoft.com/office/drawing/2014/main" id="{41B0E412-4BD5-4B91-8ED2-CCFF0D93E92D}"/>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535" name="n_3mainValue【消防施設】&#10;一人当たり面積">
          <a:extLst>
            <a:ext uri="{FF2B5EF4-FFF2-40B4-BE49-F238E27FC236}">
              <a16:creationId xmlns:a16="http://schemas.microsoft.com/office/drawing/2014/main" id="{C6779B3E-64C0-4DD3-8FCD-973DD3018CCC}"/>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150765</xdr:rowOff>
    </xdr:from>
    <xdr:ext cx="469744" cy="259045"/>
    <xdr:sp macro="" textlink="">
      <xdr:nvSpPr>
        <xdr:cNvPr id="536" name="n_4mainValue【消防施設】&#10;一人当たり面積">
          <a:extLst>
            <a:ext uri="{FF2B5EF4-FFF2-40B4-BE49-F238E27FC236}">
              <a16:creationId xmlns:a16="http://schemas.microsoft.com/office/drawing/2014/main" id="{C7D9B1B8-988E-4EC3-80ED-C8001EB31B0B}"/>
            </a:ext>
          </a:extLst>
        </xdr:cNvPr>
        <xdr:cNvSpPr txBox="1"/>
      </xdr:nvSpPr>
      <xdr:spPr>
        <a:xfrm>
          <a:off x="18421427" y="1438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76AADACD-E85D-4ADF-B759-8E0D8FF036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EB46BCEC-0294-4D7A-866F-89C155FD497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CEDBA4DF-187C-48A5-A4A7-2432097AD6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272FFA18-0CB3-4B5F-88FE-5666AE843A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A089F0AE-264B-4D3F-96E8-BBFCBC3E25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40DE03A9-1233-45CE-A5A1-81017BA681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598230DA-3F56-4FB6-B04E-D370DC3CF1E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4B210104-91CB-4A87-9DB0-4085BD0A092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5E00B25D-D703-4AC1-83B0-63C70A7CC85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2B9E5838-DD4B-4265-A9F2-1986E93880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E5F221A9-E595-4B0A-9E04-08FC859E0A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A2112AC5-833E-4A18-B249-8F1AF075D9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48C5FFAD-FAC2-49A6-B01A-5B148761698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7B8C8595-8C44-4937-AFD3-8343666EFA4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6BEC4ACF-7150-4A45-95CC-702832E854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F363B5FA-7743-45BE-A907-CB0515D677D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B8A1E76A-1F67-4DF8-9A73-88C6AAC6D6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62AC0FD7-9D48-4599-8A3A-4E7C95332E5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27A9C9DD-1CCC-44FA-A68C-338F78A6A6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72B72839-9E80-4070-9CF8-17475D4FE44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EB2F3CD8-BB35-48C1-99C7-13795495F9E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D0E759D3-A76A-41A1-A124-537C29F4BC3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0E7B4ABC-618C-4AAA-808B-A1B3FF21C5A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1CA2F02B-842D-4AB6-97A4-F1A76037F3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1BBBECEF-81C2-4346-816A-24ECEE9B8A6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001D65EC-B2E8-4F46-A4E0-031A65713D15}"/>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CB6C49F4-8674-411B-B93C-B0E4470154B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5CAF7EB1-67F4-4F6F-8FFE-F41B3F9F099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65" name="【庁舎】&#10;有形固定資産減価償却率最大値テキスト">
          <a:extLst>
            <a:ext uri="{FF2B5EF4-FFF2-40B4-BE49-F238E27FC236}">
              <a16:creationId xmlns:a16="http://schemas.microsoft.com/office/drawing/2014/main" id="{3BFE8FD7-58B3-4242-9A51-E55D386EB4D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66" name="直線コネクタ 565">
          <a:extLst>
            <a:ext uri="{FF2B5EF4-FFF2-40B4-BE49-F238E27FC236}">
              <a16:creationId xmlns:a16="http://schemas.microsoft.com/office/drawing/2014/main" id="{CA14780C-68A2-41CB-AC40-CA3F5F56B9FD}"/>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67" name="【庁舎】&#10;有形固定資産減価償却率平均値テキスト">
          <a:extLst>
            <a:ext uri="{FF2B5EF4-FFF2-40B4-BE49-F238E27FC236}">
              <a16:creationId xmlns:a16="http://schemas.microsoft.com/office/drawing/2014/main" id="{BEAB18DB-3576-4CE2-BAA2-C3F9D5D1F4BE}"/>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68" name="フローチャート: 判断 567">
          <a:extLst>
            <a:ext uri="{FF2B5EF4-FFF2-40B4-BE49-F238E27FC236}">
              <a16:creationId xmlns:a16="http://schemas.microsoft.com/office/drawing/2014/main" id="{3878B0B2-E538-4192-883A-89932AF1F94A}"/>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69" name="フローチャート: 判断 568">
          <a:extLst>
            <a:ext uri="{FF2B5EF4-FFF2-40B4-BE49-F238E27FC236}">
              <a16:creationId xmlns:a16="http://schemas.microsoft.com/office/drawing/2014/main" id="{0715BD46-C87D-4EE2-B898-5202CEAFA352}"/>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70" name="フローチャート: 判断 569">
          <a:extLst>
            <a:ext uri="{FF2B5EF4-FFF2-40B4-BE49-F238E27FC236}">
              <a16:creationId xmlns:a16="http://schemas.microsoft.com/office/drawing/2014/main" id="{B3812F60-6572-46C3-A08F-FCA4F9C3CE61}"/>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71" name="フローチャート: 判断 570">
          <a:extLst>
            <a:ext uri="{FF2B5EF4-FFF2-40B4-BE49-F238E27FC236}">
              <a16:creationId xmlns:a16="http://schemas.microsoft.com/office/drawing/2014/main" id="{9FA2E2A7-0EE8-4D3C-BB17-70304F4CBFEC}"/>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72" name="フローチャート: 判断 571">
          <a:extLst>
            <a:ext uri="{FF2B5EF4-FFF2-40B4-BE49-F238E27FC236}">
              <a16:creationId xmlns:a16="http://schemas.microsoft.com/office/drawing/2014/main" id="{13187535-81BB-4CBA-AFC3-91C9BCB18804}"/>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2C92463B-8E4A-4785-9359-03DA9C1CFC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8EE74B3D-DC34-43B0-BD8F-1AC60390AB7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BBA0F228-3206-4D61-B372-54F5A39F0DB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5E86E7E5-B31B-40E3-A29B-B91EFFA328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7E75E6F5-01A3-4862-BB37-289A964CB5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62956</xdr:rowOff>
    </xdr:from>
    <xdr:to>
      <xdr:col>85</xdr:col>
      <xdr:colOff>177800</xdr:colOff>
      <xdr:row>108</xdr:row>
      <xdr:rowOff>164556</xdr:rowOff>
    </xdr:to>
    <xdr:sp macro="" textlink="">
      <xdr:nvSpPr>
        <xdr:cNvPr id="578" name="楕円 577">
          <a:extLst>
            <a:ext uri="{FF2B5EF4-FFF2-40B4-BE49-F238E27FC236}">
              <a16:creationId xmlns:a16="http://schemas.microsoft.com/office/drawing/2014/main" id="{BBF8054E-1401-4F82-B5F2-C033058B1EC8}"/>
            </a:ext>
          </a:extLst>
        </xdr:cNvPr>
        <xdr:cNvSpPr/>
      </xdr:nvSpPr>
      <xdr:spPr>
        <a:xfrm>
          <a:off x="162687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149333</xdr:rowOff>
    </xdr:from>
    <xdr:ext cx="405111" cy="259045"/>
    <xdr:sp macro="" textlink="">
      <xdr:nvSpPr>
        <xdr:cNvPr id="579" name="【庁舎】&#10;有形固定資産減価償却率該当値テキスト">
          <a:extLst>
            <a:ext uri="{FF2B5EF4-FFF2-40B4-BE49-F238E27FC236}">
              <a16:creationId xmlns:a16="http://schemas.microsoft.com/office/drawing/2014/main" id="{CE218654-813A-44B5-9E22-68621A82D7D5}"/>
            </a:ext>
          </a:extLst>
        </xdr:cNvPr>
        <xdr:cNvSpPr txBox="1"/>
      </xdr:nvSpPr>
      <xdr:spPr>
        <a:xfrm>
          <a:off x="16357600" y="1849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67855</xdr:rowOff>
    </xdr:from>
    <xdr:to>
      <xdr:col>81</xdr:col>
      <xdr:colOff>101600</xdr:colOff>
      <xdr:row>108</xdr:row>
      <xdr:rowOff>169455</xdr:rowOff>
    </xdr:to>
    <xdr:sp macro="" textlink="">
      <xdr:nvSpPr>
        <xdr:cNvPr id="580" name="楕円 579">
          <a:extLst>
            <a:ext uri="{FF2B5EF4-FFF2-40B4-BE49-F238E27FC236}">
              <a16:creationId xmlns:a16="http://schemas.microsoft.com/office/drawing/2014/main" id="{23570658-38D4-4BF6-9D94-A27F4B05CA03}"/>
            </a:ext>
          </a:extLst>
        </xdr:cNvPr>
        <xdr:cNvSpPr/>
      </xdr:nvSpPr>
      <xdr:spPr>
        <a:xfrm>
          <a:off x="1543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113756</xdr:rowOff>
    </xdr:from>
    <xdr:to>
      <xdr:col>85</xdr:col>
      <xdr:colOff>127000</xdr:colOff>
      <xdr:row>108</xdr:row>
      <xdr:rowOff>118655</xdr:rowOff>
    </xdr:to>
    <xdr:cxnSp macro="">
      <xdr:nvCxnSpPr>
        <xdr:cNvPr id="581" name="直線コネクタ 580">
          <a:extLst>
            <a:ext uri="{FF2B5EF4-FFF2-40B4-BE49-F238E27FC236}">
              <a16:creationId xmlns:a16="http://schemas.microsoft.com/office/drawing/2014/main" id="{6F6454F8-E3C0-443D-BF05-90814B60872E}"/>
            </a:ext>
          </a:extLst>
        </xdr:cNvPr>
        <xdr:cNvCxnSpPr/>
      </xdr:nvCxnSpPr>
      <xdr:spPr>
        <a:xfrm flipV="1">
          <a:off x="15481300" y="186303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79284</xdr:rowOff>
    </xdr:from>
    <xdr:to>
      <xdr:col>76</xdr:col>
      <xdr:colOff>165100</xdr:colOff>
      <xdr:row>109</xdr:row>
      <xdr:rowOff>9434</xdr:rowOff>
    </xdr:to>
    <xdr:sp macro="" textlink="">
      <xdr:nvSpPr>
        <xdr:cNvPr id="582" name="楕円 581">
          <a:extLst>
            <a:ext uri="{FF2B5EF4-FFF2-40B4-BE49-F238E27FC236}">
              <a16:creationId xmlns:a16="http://schemas.microsoft.com/office/drawing/2014/main" id="{B65BC346-76F1-45E1-8222-6374967FFCF6}"/>
            </a:ext>
          </a:extLst>
        </xdr:cNvPr>
        <xdr:cNvSpPr/>
      </xdr:nvSpPr>
      <xdr:spPr>
        <a:xfrm>
          <a:off x="14541500" y="185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118655</xdr:rowOff>
    </xdr:from>
    <xdr:to>
      <xdr:col>81</xdr:col>
      <xdr:colOff>50800</xdr:colOff>
      <xdr:row>108</xdr:row>
      <xdr:rowOff>130084</xdr:rowOff>
    </xdr:to>
    <xdr:cxnSp macro="">
      <xdr:nvCxnSpPr>
        <xdr:cNvPr id="583" name="直線コネクタ 582">
          <a:extLst>
            <a:ext uri="{FF2B5EF4-FFF2-40B4-BE49-F238E27FC236}">
              <a16:creationId xmlns:a16="http://schemas.microsoft.com/office/drawing/2014/main" id="{C2AAF516-601A-432A-8929-CE65BFD81C54}"/>
            </a:ext>
          </a:extLst>
        </xdr:cNvPr>
        <xdr:cNvCxnSpPr/>
      </xdr:nvCxnSpPr>
      <xdr:spPr>
        <a:xfrm flipV="1">
          <a:off x="14592300" y="186352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67855</xdr:rowOff>
    </xdr:from>
    <xdr:to>
      <xdr:col>72</xdr:col>
      <xdr:colOff>38100</xdr:colOff>
      <xdr:row>108</xdr:row>
      <xdr:rowOff>169455</xdr:rowOff>
    </xdr:to>
    <xdr:sp macro="" textlink="">
      <xdr:nvSpPr>
        <xdr:cNvPr id="584" name="楕円 583">
          <a:extLst>
            <a:ext uri="{FF2B5EF4-FFF2-40B4-BE49-F238E27FC236}">
              <a16:creationId xmlns:a16="http://schemas.microsoft.com/office/drawing/2014/main" id="{280F42A9-2C78-46CD-AE7B-B71B545076BD}"/>
            </a:ext>
          </a:extLst>
        </xdr:cNvPr>
        <xdr:cNvSpPr/>
      </xdr:nvSpPr>
      <xdr:spPr>
        <a:xfrm>
          <a:off x="13652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118655</xdr:rowOff>
    </xdr:from>
    <xdr:to>
      <xdr:col>76</xdr:col>
      <xdr:colOff>114300</xdr:colOff>
      <xdr:row>108</xdr:row>
      <xdr:rowOff>130084</xdr:rowOff>
    </xdr:to>
    <xdr:cxnSp macro="">
      <xdr:nvCxnSpPr>
        <xdr:cNvPr id="585" name="直線コネクタ 584">
          <a:extLst>
            <a:ext uri="{FF2B5EF4-FFF2-40B4-BE49-F238E27FC236}">
              <a16:creationId xmlns:a16="http://schemas.microsoft.com/office/drawing/2014/main" id="{D43DB44C-62F2-4119-9928-28CE79AC1D24}"/>
            </a:ext>
          </a:extLst>
        </xdr:cNvPr>
        <xdr:cNvCxnSpPr/>
      </xdr:nvCxnSpPr>
      <xdr:spPr>
        <a:xfrm>
          <a:off x="13703300" y="186352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27032</xdr:rowOff>
    </xdr:from>
    <xdr:to>
      <xdr:col>67</xdr:col>
      <xdr:colOff>101600</xdr:colOff>
      <xdr:row>108</xdr:row>
      <xdr:rowOff>128632</xdr:rowOff>
    </xdr:to>
    <xdr:sp macro="" textlink="">
      <xdr:nvSpPr>
        <xdr:cNvPr id="586" name="楕円 585">
          <a:extLst>
            <a:ext uri="{FF2B5EF4-FFF2-40B4-BE49-F238E27FC236}">
              <a16:creationId xmlns:a16="http://schemas.microsoft.com/office/drawing/2014/main" id="{85827792-1B55-4BC5-9C85-859E133B0E96}"/>
            </a:ext>
          </a:extLst>
        </xdr:cNvPr>
        <xdr:cNvSpPr/>
      </xdr:nvSpPr>
      <xdr:spPr>
        <a:xfrm>
          <a:off x="1276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77832</xdr:rowOff>
    </xdr:from>
    <xdr:to>
      <xdr:col>71</xdr:col>
      <xdr:colOff>177800</xdr:colOff>
      <xdr:row>108</xdr:row>
      <xdr:rowOff>118655</xdr:rowOff>
    </xdr:to>
    <xdr:cxnSp macro="">
      <xdr:nvCxnSpPr>
        <xdr:cNvPr id="587" name="直線コネクタ 586">
          <a:extLst>
            <a:ext uri="{FF2B5EF4-FFF2-40B4-BE49-F238E27FC236}">
              <a16:creationId xmlns:a16="http://schemas.microsoft.com/office/drawing/2014/main" id="{ACB2AFB5-CFD5-4847-9A53-87CD4E5C790E}"/>
            </a:ext>
          </a:extLst>
        </xdr:cNvPr>
        <xdr:cNvCxnSpPr/>
      </xdr:nvCxnSpPr>
      <xdr:spPr>
        <a:xfrm>
          <a:off x="12814300" y="185944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588" name="n_1aveValue【庁舎】&#10;有形固定資産減価償却率">
          <a:extLst>
            <a:ext uri="{FF2B5EF4-FFF2-40B4-BE49-F238E27FC236}">
              <a16:creationId xmlns:a16="http://schemas.microsoft.com/office/drawing/2014/main" id="{739F9057-CA70-400A-860E-BBF24FA7970A}"/>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589" name="n_2aveValue【庁舎】&#10;有形固定資産減価償却率">
          <a:extLst>
            <a:ext uri="{FF2B5EF4-FFF2-40B4-BE49-F238E27FC236}">
              <a16:creationId xmlns:a16="http://schemas.microsoft.com/office/drawing/2014/main" id="{DE5F5E1A-BA17-4CFE-B129-BFE3887A3030}"/>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590" name="n_3aveValue【庁舎】&#10;有形固定資産減価償却率">
          <a:extLst>
            <a:ext uri="{FF2B5EF4-FFF2-40B4-BE49-F238E27FC236}">
              <a16:creationId xmlns:a16="http://schemas.microsoft.com/office/drawing/2014/main" id="{261B4E93-30CB-4284-ADBE-0BFBC1564E96}"/>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591" name="n_4aveValue【庁舎】&#10;有形固定資産減価償却率">
          <a:extLst>
            <a:ext uri="{FF2B5EF4-FFF2-40B4-BE49-F238E27FC236}">
              <a16:creationId xmlns:a16="http://schemas.microsoft.com/office/drawing/2014/main" id="{4BD3CE5E-6330-48BB-B5E2-10AF6A8CAAA6}"/>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160582</xdr:rowOff>
    </xdr:from>
    <xdr:ext cx="405111" cy="259045"/>
    <xdr:sp macro="" textlink="">
      <xdr:nvSpPr>
        <xdr:cNvPr id="592" name="n_1mainValue【庁舎】&#10;有形固定資産減価償却率">
          <a:extLst>
            <a:ext uri="{FF2B5EF4-FFF2-40B4-BE49-F238E27FC236}">
              <a16:creationId xmlns:a16="http://schemas.microsoft.com/office/drawing/2014/main" id="{00C5A7FB-4C81-4854-8374-1AC84800C6B6}"/>
            </a:ext>
          </a:extLst>
        </xdr:cNvPr>
        <xdr:cNvSpPr txBox="1"/>
      </xdr:nvSpPr>
      <xdr:spPr>
        <a:xfrm>
          <a:off x="152660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561</xdr:rowOff>
    </xdr:from>
    <xdr:ext cx="405111" cy="259045"/>
    <xdr:sp macro="" textlink="">
      <xdr:nvSpPr>
        <xdr:cNvPr id="593" name="n_2mainValue【庁舎】&#10;有形固定資産減価償却率">
          <a:extLst>
            <a:ext uri="{FF2B5EF4-FFF2-40B4-BE49-F238E27FC236}">
              <a16:creationId xmlns:a16="http://schemas.microsoft.com/office/drawing/2014/main" id="{E477EDE6-6A35-4DA2-871A-EB3B917B1040}"/>
            </a:ext>
          </a:extLst>
        </xdr:cNvPr>
        <xdr:cNvSpPr txBox="1"/>
      </xdr:nvSpPr>
      <xdr:spPr>
        <a:xfrm>
          <a:off x="14389744" y="186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160582</xdr:rowOff>
    </xdr:from>
    <xdr:ext cx="405111" cy="259045"/>
    <xdr:sp macro="" textlink="">
      <xdr:nvSpPr>
        <xdr:cNvPr id="594" name="n_3mainValue【庁舎】&#10;有形固定資産減価償却率">
          <a:extLst>
            <a:ext uri="{FF2B5EF4-FFF2-40B4-BE49-F238E27FC236}">
              <a16:creationId xmlns:a16="http://schemas.microsoft.com/office/drawing/2014/main" id="{800F046B-382A-482D-9490-F5AED61C61C6}"/>
            </a:ext>
          </a:extLst>
        </xdr:cNvPr>
        <xdr:cNvSpPr txBox="1"/>
      </xdr:nvSpPr>
      <xdr:spPr>
        <a:xfrm>
          <a:off x="13500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119759</xdr:rowOff>
    </xdr:from>
    <xdr:ext cx="405111" cy="259045"/>
    <xdr:sp macro="" textlink="">
      <xdr:nvSpPr>
        <xdr:cNvPr id="595" name="n_4mainValue【庁舎】&#10;有形固定資産減価償却率">
          <a:extLst>
            <a:ext uri="{FF2B5EF4-FFF2-40B4-BE49-F238E27FC236}">
              <a16:creationId xmlns:a16="http://schemas.microsoft.com/office/drawing/2014/main" id="{70DEA30C-3C46-4D97-AC11-8F43A2EDB695}"/>
            </a:ext>
          </a:extLst>
        </xdr:cNvPr>
        <xdr:cNvSpPr txBox="1"/>
      </xdr:nvSpPr>
      <xdr:spPr>
        <a:xfrm>
          <a:off x="126117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D86819E2-B3E5-41F3-8C03-BAD8B958E8C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62031D6E-36FE-4B79-8EE3-6C170571DD4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F739DE32-1FDB-4C4D-B99F-08232E7736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766FD9B9-6005-4EAC-90B9-9CCA73793C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775EA9CE-48B1-482B-A5BE-C570C09E8B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700F95F5-52F6-4F34-81D1-6A21049FD9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71419FFD-550C-4661-B59F-74BD22C9BA5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C521AC1C-6F14-4848-A151-F705DDE8CE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3FFBABB3-B2C6-4BCE-BD1E-707259B6925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EF5B9426-DFC6-4FE6-8DAF-20F9F0ED18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015433FD-4ED3-4A46-8F0D-7B06FE0D0B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385AC272-A382-46C8-8B93-67B33DA8CB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AF41085E-05DD-4FBF-BC9B-CCB36D9957E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823668C2-FBFE-406D-93B0-DA6B019DFE7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2455184A-89FE-4406-8D6F-5E4930C5374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BC1CE15A-831D-439E-A800-9CA527FBE4A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35B9481C-495B-4038-BC60-CE64D8E8123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83EF64DC-90E5-4FEF-AF09-F8C5496FD4D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819298C5-E744-4B70-92B4-740712BE7F1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5" name="テキスト ボックス 614">
          <a:extLst>
            <a:ext uri="{FF2B5EF4-FFF2-40B4-BE49-F238E27FC236}">
              <a16:creationId xmlns:a16="http://schemas.microsoft.com/office/drawing/2014/main" id="{813193BE-1D85-46B9-BED8-142438662D4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E26FC319-33A6-45C1-A7C3-CDFD14C6D6A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7" name="テキスト ボックス 616">
          <a:extLst>
            <a:ext uri="{FF2B5EF4-FFF2-40B4-BE49-F238E27FC236}">
              <a16:creationId xmlns:a16="http://schemas.microsoft.com/office/drawing/2014/main" id="{62A7BEEB-BBBC-4A92-8485-37709469A8E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55EC4F9E-3145-4548-9D75-D849DA681C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19" name="直線コネクタ 618">
          <a:extLst>
            <a:ext uri="{FF2B5EF4-FFF2-40B4-BE49-F238E27FC236}">
              <a16:creationId xmlns:a16="http://schemas.microsoft.com/office/drawing/2014/main" id="{AE958252-1846-49E7-8B3D-20FF02AD82D5}"/>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20" name="【庁舎】&#10;一人当たり面積最小値テキスト">
          <a:extLst>
            <a:ext uri="{FF2B5EF4-FFF2-40B4-BE49-F238E27FC236}">
              <a16:creationId xmlns:a16="http://schemas.microsoft.com/office/drawing/2014/main" id="{1D88657B-9C93-4AD1-BF13-A7D1294E0BAD}"/>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21" name="直線コネクタ 620">
          <a:extLst>
            <a:ext uri="{FF2B5EF4-FFF2-40B4-BE49-F238E27FC236}">
              <a16:creationId xmlns:a16="http://schemas.microsoft.com/office/drawing/2014/main" id="{08B004F1-31E9-4E92-BA09-6402B6B92F61}"/>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22" name="【庁舎】&#10;一人当たり面積最大値テキスト">
          <a:extLst>
            <a:ext uri="{FF2B5EF4-FFF2-40B4-BE49-F238E27FC236}">
              <a16:creationId xmlns:a16="http://schemas.microsoft.com/office/drawing/2014/main" id="{11929858-51A7-454B-8451-1D7FC199795B}"/>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23" name="直線コネクタ 622">
          <a:extLst>
            <a:ext uri="{FF2B5EF4-FFF2-40B4-BE49-F238E27FC236}">
              <a16:creationId xmlns:a16="http://schemas.microsoft.com/office/drawing/2014/main" id="{DAD70C14-DEA0-41D8-9794-8BB22427CB77}"/>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24" name="【庁舎】&#10;一人当たり面積平均値テキスト">
          <a:extLst>
            <a:ext uri="{FF2B5EF4-FFF2-40B4-BE49-F238E27FC236}">
              <a16:creationId xmlns:a16="http://schemas.microsoft.com/office/drawing/2014/main" id="{C3446C4A-0D63-4004-A1A2-7FDDAA2904B9}"/>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25" name="フローチャート: 判断 624">
          <a:extLst>
            <a:ext uri="{FF2B5EF4-FFF2-40B4-BE49-F238E27FC236}">
              <a16:creationId xmlns:a16="http://schemas.microsoft.com/office/drawing/2014/main" id="{19B33384-E089-4361-A5A2-889CDF47C990}"/>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167387</xdr:rowOff>
    </xdr:from>
    <xdr:to>
      <xdr:col>112</xdr:col>
      <xdr:colOff>38100</xdr:colOff>
      <xdr:row>108</xdr:row>
      <xdr:rowOff>97537</xdr:rowOff>
    </xdr:to>
    <xdr:sp macro="" textlink="">
      <xdr:nvSpPr>
        <xdr:cNvPr id="626" name="フローチャート: 判断 625">
          <a:extLst>
            <a:ext uri="{FF2B5EF4-FFF2-40B4-BE49-F238E27FC236}">
              <a16:creationId xmlns:a16="http://schemas.microsoft.com/office/drawing/2014/main" id="{1B321CBD-DC29-4A88-AC23-351501985A11}"/>
            </a:ext>
          </a:extLst>
        </xdr:cNvPr>
        <xdr:cNvSpPr/>
      </xdr:nvSpPr>
      <xdr:spPr>
        <a:xfrm>
          <a:off x="21272500" y="1851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2287</xdr:rowOff>
    </xdr:from>
    <xdr:to>
      <xdr:col>107</xdr:col>
      <xdr:colOff>101600</xdr:colOff>
      <xdr:row>108</xdr:row>
      <xdr:rowOff>103887</xdr:rowOff>
    </xdr:to>
    <xdr:sp macro="" textlink="">
      <xdr:nvSpPr>
        <xdr:cNvPr id="627" name="フローチャート: 判断 626">
          <a:extLst>
            <a:ext uri="{FF2B5EF4-FFF2-40B4-BE49-F238E27FC236}">
              <a16:creationId xmlns:a16="http://schemas.microsoft.com/office/drawing/2014/main" id="{36E20E1B-29BA-4177-8857-1AF28395C890}"/>
            </a:ext>
          </a:extLst>
        </xdr:cNvPr>
        <xdr:cNvSpPr/>
      </xdr:nvSpPr>
      <xdr:spPr>
        <a:xfrm>
          <a:off x="20383500" y="185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169799</xdr:rowOff>
    </xdr:from>
    <xdr:to>
      <xdr:col>102</xdr:col>
      <xdr:colOff>165100</xdr:colOff>
      <xdr:row>108</xdr:row>
      <xdr:rowOff>99949</xdr:rowOff>
    </xdr:to>
    <xdr:sp macro="" textlink="">
      <xdr:nvSpPr>
        <xdr:cNvPr id="628" name="フローチャート: 判断 627">
          <a:extLst>
            <a:ext uri="{FF2B5EF4-FFF2-40B4-BE49-F238E27FC236}">
              <a16:creationId xmlns:a16="http://schemas.microsoft.com/office/drawing/2014/main" id="{D9A0D9F7-350A-486A-AAA9-A1529FD051FD}"/>
            </a:ext>
          </a:extLst>
        </xdr:cNvPr>
        <xdr:cNvSpPr/>
      </xdr:nvSpPr>
      <xdr:spPr>
        <a:xfrm>
          <a:off x="19494500" y="185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629" name="フローチャート: 判断 628">
          <a:extLst>
            <a:ext uri="{FF2B5EF4-FFF2-40B4-BE49-F238E27FC236}">
              <a16:creationId xmlns:a16="http://schemas.microsoft.com/office/drawing/2014/main" id="{2BF64B4C-424D-46FC-95B9-694E889DA6A5}"/>
            </a:ext>
          </a:extLst>
        </xdr:cNvPr>
        <xdr:cNvSpPr/>
      </xdr:nvSpPr>
      <xdr:spPr>
        <a:xfrm>
          <a:off x="18605500" y="1850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1B51FB5-87D2-443E-9DBD-4782B24446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C7AFE385-8C1C-4B87-BB95-5B8474197FE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A77C876-F7F4-4A33-8986-BD88E5A8607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EBD2795-CC60-46BD-BAA8-F08141123E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39D9A846-3B6A-46F3-A7F7-589F60A264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25146</xdr:rowOff>
    </xdr:from>
    <xdr:to>
      <xdr:col>116</xdr:col>
      <xdr:colOff>114300</xdr:colOff>
      <xdr:row>107</xdr:row>
      <xdr:rowOff>126746</xdr:rowOff>
    </xdr:to>
    <xdr:sp macro="" textlink="">
      <xdr:nvSpPr>
        <xdr:cNvPr id="635" name="楕円 634">
          <a:extLst>
            <a:ext uri="{FF2B5EF4-FFF2-40B4-BE49-F238E27FC236}">
              <a16:creationId xmlns:a16="http://schemas.microsoft.com/office/drawing/2014/main" id="{E24517E5-BD38-4850-A8FD-5406AEB8EDD7}"/>
            </a:ext>
          </a:extLst>
        </xdr:cNvPr>
        <xdr:cNvSpPr/>
      </xdr:nvSpPr>
      <xdr:spPr>
        <a:xfrm>
          <a:off x="22110700" y="183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48023</xdr:rowOff>
    </xdr:from>
    <xdr:ext cx="469744" cy="259045"/>
    <xdr:sp macro="" textlink="">
      <xdr:nvSpPr>
        <xdr:cNvPr id="636" name="【庁舎】&#10;一人当たり面積該当値テキスト">
          <a:extLst>
            <a:ext uri="{FF2B5EF4-FFF2-40B4-BE49-F238E27FC236}">
              <a16:creationId xmlns:a16="http://schemas.microsoft.com/office/drawing/2014/main" id="{F8F9C251-C7A3-4E52-B55F-AD36195F722C}"/>
            </a:ext>
          </a:extLst>
        </xdr:cNvPr>
        <xdr:cNvSpPr txBox="1"/>
      </xdr:nvSpPr>
      <xdr:spPr>
        <a:xfrm>
          <a:off x="22199600" y="1822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31623</xdr:rowOff>
    </xdr:from>
    <xdr:to>
      <xdr:col>112</xdr:col>
      <xdr:colOff>38100</xdr:colOff>
      <xdr:row>107</xdr:row>
      <xdr:rowOff>133223</xdr:rowOff>
    </xdr:to>
    <xdr:sp macro="" textlink="">
      <xdr:nvSpPr>
        <xdr:cNvPr id="637" name="楕円 636">
          <a:extLst>
            <a:ext uri="{FF2B5EF4-FFF2-40B4-BE49-F238E27FC236}">
              <a16:creationId xmlns:a16="http://schemas.microsoft.com/office/drawing/2014/main" id="{E768E160-FC23-4F80-837A-6806875B6B29}"/>
            </a:ext>
          </a:extLst>
        </xdr:cNvPr>
        <xdr:cNvSpPr/>
      </xdr:nvSpPr>
      <xdr:spPr>
        <a:xfrm>
          <a:off x="21272500" y="183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75946</xdr:rowOff>
    </xdr:from>
    <xdr:to>
      <xdr:col>116</xdr:col>
      <xdr:colOff>63500</xdr:colOff>
      <xdr:row>107</xdr:row>
      <xdr:rowOff>82423</xdr:rowOff>
    </xdr:to>
    <xdr:cxnSp macro="">
      <xdr:nvCxnSpPr>
        <xdr:cNvPr id="638" name="直線コネクタ 637">
          <a:extLst>
            <a:ext uri="{FF2B5EF4-FFF2-40B4-BE49-F238E27FC236}">
              <a16:creationId xmlns:a16="http://schemas.microsoft.com/office/drawing/2014/main" id="{801D2400-31E9-4FEC-A1E9-324842FDBC16}"/>
            </a:ext>
          </a:extLst>
        </xdr:cNvPr>
        <xdr:cNvCxnSpPr/>
      </xdr:nvCxnSpPr>
      <xdr:spPr>
        <a:xfrm flipV="1">
          <a:off x="21323300" y="1842109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40387</xdr:rowOff>
    </xdr:from>
    <xdr:to>
      <xdr:col>107</xdr:col>
      <xdr:colOff>101600</xdr:colOff>
      <xdr:row>107</xdr:row>
      <xdr:rowOff>141987</xdr:rowOff>
    </xdr:to>
    <xdr:sp macro="" textlink="">
      <xdr:nvSpPr>
        <xdr:cNvPr id="639" name="楕円 638">
          <a:extLst>
            <a:ext uri="{FF2B5EF4-FFF2-40B4-BE49-F238E27FC236}">
              <a16:creationId xmlns:a16="http://schemas.microsoft.com/office/drawing/2014/main" id="{5C37AB11-2F74-4441-B20A-658260FDAD33}"/>
            </a:ext>
          </a:extLst>
        </xdr:cNvPr>
        <xdr:cNvSpPr/>
      </xdr:nvSpPr>
      <xdr:spPr>
        <a:xfrm>
          <a:off x="20383500" y="183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82423</xdr:rowOff>
    </xdr:from>
    <xdr:to>
      <xdr:col>111</xdr:col>
      <xdr:colOff>177800</xdr:colOff>
      <xdr:row>107</xdr:row>
      <xdr:rowOff>91187</xdr:rowOff>
    </xdr:to>
    <xdr:cxnSp macro="">
      <xdr:nvCxnSpPr>
        <xdr:cNvPr id="640" name="直線コネクタ 639">
          <a:extLst>
            <a:ext uri="{FF2B5EF4-FFF2-40B4-BE49-F238E27FC236}">
              <a16:creationId xmlns:a16="http://schemas.microsoft.com/office/drawing/2014/main" id="{CC54286E-76C2-4947-9720-595534ACB110}"/>
            </a:ext>
          </a:extLst>
        </xdr:cNvPr>
        <xdr:cNvCxnSpPr/>
      </xdr:nvCxnSpPr>
      <xdr:spPr>
        <a:xfrm flipV="1">
          <a:off x="20434300" y="1842757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49022</xdr:rowOff>
    </xdr:from>
    <xdr:to>
      <xdr:col>102</xdr:col>
      <xdr:colOff>165100</xdr:colOff>
      <xdr:row>107</xdr:row>
      <xdr:rowOff>150622</xdr:rowOff>
    </xdr:to>
    <xdr:sp macro="" textlink="">
      <xdr:nvSpPr>
        <xdr:cNvPr id="641" name="楕円 640">
          <a:extLst>
            <a:ext uri="{FF2B5EF4-FFF2-40B4-BE49-F238E27FC236}">
              <a16:creationId xmlns:a16="http://schemas.microsoft.com/office/drawing/2014/main" id="{9D9EEAE8-BFAF-4C0E-A6C6-B378BBC55536}"/>
            </a:ext>
          </a:extLst>
        </xdr:cNvPr>
        <xdr:cNvSpPr/>
      </xdr:nvSpPr>
      <xdr:spPr>
        <a:xfrm>
          <a:off x="19494500" y="183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91187</xdr:rowOff>
    </xdr:from>
    <xdr:to>
      <xdr:col>107</xdr:col>
      <xdr:colOff>50800</xdr:colOff>
      <xdr:row>107</xdr:row>
      <xdr:rowOff>99822</xdr:rowOff>
    </xdr:to>
    <xdr:cxnSp macro="">
      <xdr:nvCxnSpPr>
        <xdr:cNvPr id="642" name="直線コネクタ 641">
          <a:extLst>
            <a:ext uri="{FF2B5EF4-FFF2-40B4-BE49-F238E27FC236}">
              <a16:creationId xmlns:a16="http://schemas.microsoft.com/office/drawing/2014/main" id="{73C99C62-76D2-4333-B5E4-A070A51DC0CD}"/>
            </a:ext>
          </a:extLst>
        </xdr:cNvPr>
        <xdr:cNvCxnSpPr/>
      </xdr:nvCxnSpPr>
      <xdr:spPr>
        <a:xfrm flipV="1">
          <a:off x="19545300" y="1843633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55245</xdr:rowOff>
    </xdr:from>
    <xdr:to>
      <xdr:col>98</xdr:col>
      <xdr:colOff>38100</xdr:colOff>
      <xdr:row>107</xdr:row>
      <xdr:rowOff>156845</xdr:rowOff>
    </xdr:to>
    <xdr:sp macro="" textlink="">
      <xdr:nvSpPr>
        <xdr:cNvPr id="643" name="楕円 642">
          <a:extLst>
            <a:ext uri="{FF2B5EF4-FFF2-40B4-BE49-F238E27FC236}">
              <a16:creationId xmlns:a16="http://schemas.microsoft.com/office/drawing/2014/main" id="{F22ACFF8-23AE-4517-AB73-7FE9BB3D7C61}"/>
            </a:ext>
          </a:extLst>
        </xdr:cNvPr>
        <xdr:cNvSpPr/>
      </xdr:nvSpPr>
      <xdr:spPr>
        <a:xfrm>
          <a:off x="18605500" y="184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99822</xdr:rowOff>
    </xdr:from>
    <xdr:to>
      <xdr:col>102</xdr:col>
      <xdr:colOff>114300</xdr:colOff>
      <xdr:row>107</xdr:row>
      <xdr:rowOff>106045</xdr:rowOff>
    </xdr:to>
    <xdr:cxnSp macro="">
      <xdr:nvCxnSpPr>
        <xdr:cNvPr id="644" name="直線コネクタ 643">
          <a:extLst>
            <a:ext uri="{FF2B5EF4-FFF2-40B4-BE49-F238E27FC236}">
              <a16:creationId xmlns:a16="http://schemas.microsoft.com/office/drawing/2014/main" id="{63A35BB1-620A-42E0-81CA-F3692E9EAFB9}"/>
            </a:ext>
          </a:extLst>
        </xdr:cNvPr>
        <xdr:cNvCxnSpPr/>
      </xdr:nvCxnSpPr>
      <xdr:spPr>
        <a:xfrm flipV="1">
          <a:off x="18656300" y="1844497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88664</xdr:rowOff>
    </xdr:from>
    <xdr:ext cx="469744" cy="259045"/>
    <xdr:sp macro="" textlink="">
      <xdr:nvSpPr>
        <xdr:cNvPr id="645" name="n_1aveValue【庁舎】&#10;一人当たり面積">
          <a:extLst>
            <a:ext uri="{FF2B5EF4-FFF2-40B4-BE49-F238E27FC236}">
              <a16:creationId xmlns:a16="http://schemas.microsoft.com/office/drawing/2014/main" id="{F67BD026-9D75-439A-B982-6A76700AF05F}"/>
            </a:ext>
          </a:extLst>
        </xdr:cNvPr>
        <xdr:cNvSpPr txBox="1"/>
      </xdr:nvSpPr>
      <xdr:spPr>
        <a:xfrm>
          <a:off x="21075727" y="186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95014</xdr:rowOff>
    </xdr:from>
    <xdr:ext cx="469744" cy="259045"/>
    <xdr:sp macro="" textlink="">
      <xdr:nvSpPr>
        <xdr:cNvPr id="646" name="n_2aveValue【庁舎】&#10;一人当たり面積">
          <a:extLst>
            <a:ext uri="{FF2B5EF4-FFF2-40B4-BE49-F238E27FC236}">
              <a16:creationId xmlns:a16="http://schemas.microsoft.com/office/drawing/2014/main" id="{E2BDCE61-3848-4A50-B909-1592967CE738}"/>
            </a:ext>
          </a:extLst>
        </xdr:cNvPr>
        <xdr:cNvSpPr txBox="1"/>
      </xdr:nvSpPr>
      <xdr:spPr>
        <a:xfrm>
          <a:off x="20199427" y="18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91076</xdr:rowOff>
    </xdr:from>
    <xdr:ext cx="469744" cy="259045"/>
    <xdr:sp macro="" textlink="">
      <xdr:nvSpPr>
        <xdr:cNvPr id="647" name="n_3aveValue【庁舎】&#10;一人当たり面積">
          <a:extLst>
            <a:ext uri="{FF2B5EF4-FFF2-40B4-BE49-F238E27FC236}">
              <a16:creationId xmlns:a16="http://schemas.microsoft.com/office/drawing/2014/main" id="{56713006-B7D5-4173-811C-DE638EF40024}"/>
            </a:ext>
          </a:extLst>
        </xdr:cNvPr>
        <xdr:cNvSpPr txBox="1"/>
      </xdr:nvSpPr>
      <xdr:spPr>
        <a:xfrm>
          <a:off x="19310427" y="1860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648" name="n_4aveValue【庁舎】&#10;一人当たり面積">
          <a:extLst>
            <a:ext uri="{FF2B5EF4-FFF2-40B4-BE49-F238E27FC236}">
              <a16:creationId xmlns:a16="http://schemas.microsoft.com/office/drawing/2014/main" id="{25B4407B-5F96-4EE0-8E4B-A36D90390FE3}"/>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149750</xdr:rowOff>
    </xdr:from>
    <xdr:ext cx="469744" cy="259045"/>
    <xdr:sp macro="" textlink="">
      <xdr:nvSpPr>
        <xdr:cNvPr id="649" name="n_1mainValue【庁舎】&#10;一人当たり面積">
          <a:extLst>
            <a:ext uri="{FF2B5EF4-FFF2-40B4-BE49-F238E27FC236}">
              <a16:creationId xmlns:a16="http://schemas.microsoft.com/office/drawing/2014/main" id="{9C54AEE6-9729-46E5-8E43-055E17E49E21}"/>
            </a:ext>
          </a:extLst>
        </xdr:cNvPr>
        <xdr:cNvSpPr txBox="1"/>
      </xdr:nvSpPr>
      <xdr:spPr>
        <a:xfrm>
          <a:off x="21075727" y="181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158514</xdr:rowOff>
    </xdr:from>
    <xdr:ext cx="469744" cy="259045"/>
    <xdr:sp macro="" textlink="">
      <xdr:nvSpPr>
        <xdr:cNvPr id="650" name="n_2mainValue【庁舎】&#10;一人当たり面積">
          <a:extLst>
            <a:ext uri="{FF2B5EF4-FFF2-40B4-BE49-F238E27FC236}">
              <a16:creationId xmlns:a16="http://schemas.microsoft.com/office/drawing/2014/main" id="{8BA43452-5373-449F-8DBE-CFF5500C5270}"/>
            </a:ext>
          </a:extLst>
        </xdr:cNvPr>
        <xdr:cNvSpPr txBox="1"/>
      </xdr:nvSpPr>
      <xdr:spPr>
        <a:xfrm>
          <a:off x="20199427" y="181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167149</xdr:rowOff>
    </xdr:from>
    <xdr:ext cx="469744" cy="259045"/>
    <xdr:sp macro="" textlink="">
      <xdr:nvSpPr>
        <xdr:cNvPr id="651" name="n_3mainValue【庁舎】&#10;一人当たり面積">
          <a:extLst>
            <a:ext uri="{FF2B5EF4-FFF2-40B4-BE49-F238E27FC236}">
              <a16:creationId xmlns:a16="http://schemas.microsoft.com/office/drawing/2014/main" id="{4B9CB289-E87F-4FCF-A292-C827F0BC7ED2}"/>
            </a:ext>
          </a:extLst>
        </xdr:cNvPr>
        <xdr:cNvSpPr txBox="1"/>
      </xdr:nvSpPr>
      <xdr:spPr>
        <a:xfrm>
          <a:off x="19310427" y="181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1922</xdr:rowOff>
    </xdr:from>
    <xdr:ext cx="469744" cy="259045"/>
    <xdr:sp macro="" textlink="">
      <xdr:nvSpPr>
        <xdr:cNvPr id="652" name="n_4mainValue【庁舎】&#10;一人当たり面積">
          <a:extLst>
            <a:ext uri="{FF2B5EF4-FFF2-40B4-BE49-F238E27FC236}">
              <a16:creationId xmlns:a16="http://schemas.microsoft.com/office/drawing/2014/main" id="{FAF00549-B5CF-4E0D-B756-D5AC07C0AD48}"/>
            </a:ext>
          </a:extLst>
        </xdr:cNvPr>
        <xdr:cNvSpPr txBox="1"/>
      </xdr:nvSpPr>
      <xdr:spPr>
        <a:xfrm>
          <a:off x="18421427"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966DF515-C34B-49C6-B947-F5685CD0C1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BF586C1E-835D-4B91-87BC-0537900919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FE76F3A5-154B-4113-9458-167C3D7465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有形固定資産減価償却率については、多くの施設で類似団体平均を上回っている。特に体育館や庁舎においては、大幅に上回っている。全体的に</a:t>
          </a:r>
          <a:r>
            <a:rPr kumimoji="1" lang="ja-JP" altLang="ja-JP" sz="1100" baseline="0">
              <a:solidFill>
                <a:schemeClr val="dk1"/>
              </a:solidFill>
              <a:effectLst/>
              <a:latin typeface="+mn-lt"/>
              <a:ea typeface="+mn-ea"/>
              <a:cs typeface="+mn-cs"/>
            </a:rPr>
            <a:t>施設の老朽化が進んでいるが、今後は長寿命化や最適化を推進していく。特に数値が大幅に上回っている施設については、優先的に実施する必要がある。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1,875
1,863
293.92
3,748,910
3,497,023
249,430
2,232,269
2,571,599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並みの数値となっている。人口減少や高齢化が進む本町においては、町税等の増収に期待するのは難しいが、今後も滞納額の圧縮等によるさらなる徴収率強化による財源確保を図る。また、事業内容を見直すなど歳入規模に合わせた歳出の削減によ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90412</xdr:rowOff>
    </xdr:from>
    <xdr:to>
      <xdr:col>19</xdr:col>
      <xdr:colOff>184150</xdr:colOff>
      <xdr:row>44</xdr:row>
      <xdr:rowOff>20562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90412</xdr:rowOff>
    </xdr:from>
    <xdr:to>
      <xdr:col>11</xdr:col>
      <xdr:colOff>82550</xdr:colOff>
      <xdr:row>44</xdr:row>
      <xdr:rowOff>20562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30739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７４．８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％となった。これは、地方税や地方交付税の増加により、一般財源が増加したためである。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166053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39780"/>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166053</xdr:rowOff>
    </xdr:from>
    <xdr:to>
      <xdr:col>19</xdr:col>
      <xdr:colOff>133350</xdr:colOff>
      <xdr:row>65</xdr:row>
      <xdr:rowOff>30797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13885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1112</xdr:rowOff>
    </xdr:from>
    <xdr:to>
      <xdr:col>19</xdr:col>
      <xdr:colOff>184150</xdr:colOff>
      <xdr:row>65</xdr:row>
      <xdr:rowOff>102712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87489</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3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30797</xdr:rowOff>
    </xdr:from>
    <xdr:to>
      <xdr:col>15</xdr:col>
      <xdr:colOff>82550</xdr:colOff>
      <xdr:row>65</xdr:row>
      <xdr:rowOff>85090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17504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31274</xdr:rowOff>
    </xdr:from>
    <xdr:to>
      <xdr:col>15</xdr:col>
      <xdr:colOff>133350</xdr:colOff>
      <xdr:row>65</xdr:row>
      <xdr:rowOff>132874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17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117651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6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78581</xdr:rowOff>
    </xdr:from>
    <xdr:to>
      <xdr:col>11</xdr:col>
      <xdr:colOff>31750</xdr:colOff>
      <xdr:row>65</xdr:row>
      <xdr:rowOff>85090</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51381"/>
          <a:ext cx="8890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1112</xdr:rowOff>
    </xdr:from>
    <xdr:to>
      <xdr:col>11</xdr:col>
      <xdr:colOff>82550</xdr:colOff>
      <xdr:row>65</xdr:row>
      <xdr:rowOff>102712</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112889</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4128</xdr:rowOff>
    </xdr:from>
    <xdr:to>
      <xdr:col>7</xdr:col>
      <xdr:colOff>31750</xdr:colOff>
      <xdr:row>65</xdr:row>
      <xdr:rowOff>105728</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90505</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115253</xdr:rowOff>
    </xdr:from>
    <xdr:to>
      <xdr:col>19</xdr:col>
      <xdr:colOff>184150</xdr:colOff>
      <xdr:row>65</xdr:row>
      <xdr:rowOff>45403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55580</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56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151447</xdr:rowOff>
    </xdr:from>
    <xdr:to>
      <xdr:col>15</xdr:col>
      <xdr:colOff>133350</xdr:colOff>
      <xdr:row>65</xdr:row>
      <xdr:rowOff>81597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91774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9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27781</xdr:rowOff>
    </xdr:from>
    <xdr:to>
      <xdr:col>7</xdr:col>
      <xdr:colOff>31750</xdr:colOff>
      <xdr:row>64</xdr:row>
      <xdr:rowOff>129381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139558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76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中でも高い数値となっているのは、特に維持補修費について施設の老朽化が進み、大規模な維持補修が必要となっている施設が多くなってきているのが要因となっている。そのような維持補修がある年に集中しないよう、計画的に行う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人件費については、今後も人員管理計画に基づいた計画的な採用を行い抑制に努め、物件費についても、住民サービスが低下しない程度の抑制に努める。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119711</xdr:rowOff>
    </xdr:from>
    <xdr:to>
      <xdr:col>23</xdr:col>
      <xdr:colOff>133350</xdr:colOff>
      <xdr:row>82</xdr:row>
      <xdr:rowOff>152045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78611"/>
          <a:ext cx="8382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83849</xdr:rowOff>
    </xdr:from>
    <xdr:to>
      <xdr:col>19</xdr:col>
      <xdr:colOff>133350</xdr:colOff>
      <xdr:row>82</xdr:row>
      <xdr:rowOff>119711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42749"/>
          <a:ext cx="889000" cy="3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144997</xdr:rowOff>
    </xdr:from>
    <xdr:to>
      <xdr:col>19</xdr:col>
      <xdr:colOff>184150</xdr:colOff>
      <xdr:row>82</xdr:row>
      <xdr:rowOff>75147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3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85324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83849</xdr:rowOff>
    </xdr:from>
    <xdr:to>
      <xdr:col>15</xdr:col>
      <xdr:colOff>82550</xdr:colOff>
      <xdr:row>82</xdr:row>
      <xdr:rowOff>84638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42749"/>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120822</xdr:rowOff>
    </xdr:from>
    <xdr:to>
      <xdr:col>15</xdr:col>
      <xdr:colOff>133350</xdr:colOff>
      <xdr:row>82</xdr:row>
      <xdr:rowOff>50972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61149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84638</xdr:rowOff>
    </xdr:from>
    <xdr:to>
      <xdr:col>11</xdr:col>
      <xdr:colOff>31750</xdr:colOff>
      <xdr:row>82</xdr:row>
      <xdr:rowOff>84708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43538"/>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120521</xdr:rowOff>
    </xdr:from>
    <xdr:to>
      <xdr:col>11</xdr:col>
      <xdr:colOff>82550</xdr:colOff>
      <xdr:row>82</xdr:row>
      <xdr:rowOff>50671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60848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114092</xdr:rowOff>
    </xdr:from>
    <xdr:to>
      <xdr:col>7</xdr:col>
      <xdr:colOff>31750</xdr:colOff>
      <xdr:row>82</xdr:row>
      <xdr:rowOff>44242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54419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7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101245</xdr:rowOff>
    </xdr:from>
    <xdr:to>
      <xdr:col>23</xdr:col>
      <xdr:colOff>184150</xdr:colOff>
      <xdr:row>83</xdr:row>
      <xdr:rowOff>31395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73322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3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68911</xdr:rowOff>
    </xdr:from>
    <xdr:to>
      <xdr:col>19</xdr:col>
      <xdr:colOff>184150</xdr:colOff>
      <xdr:row>82</xdr:row>
      <xdr:rowOff>170511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155288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1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33049</xdr:rowOff>
    </xdr:from>
    <xdr:to>
      <xdr:col>15</xdr:col>
      <xdr:colOff>133350</xdr:colOff>
      <xdr:row>82</xdr:row>
      <xdr:rowOff>134649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119426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33838</xdr:rowOff>
    </xdr:from>
    <xdr:to>
      <xdr:col>11</xdr:col>
      <xdr:colOff>82550</xdr:colOff>
      <xdr:row>82</xdr:row>
      <xdr:rowOff>135438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120215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7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33908</xdr:rowOff>
    </xdr:from>
    <xdr:to>
      <xdr:col>7</xdr:col>
      <xdr:colOff>31750</xdr:colOff>
      <xdr:row>82</xdr:row>
      <xdr:rowOff>135508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120285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昨年度同様の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数値となっている。職員給与については、県人事委員会勧告に基づく適正な給与の実施を行っており、今後も定員管理計画に基づき徹底した人事管理と人件費の抑制に努める。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24130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88</xdr:row>
      <xdr:rowOff>24130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514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135255</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84455</xdr:rowOff>
    </xdr:from>
    <xdr:to>
      <xdr:col>68</xdr:col>
      <xdr:colOff>203200</xdr:colOff>
      <xdr:row>88</xdr:row>
      <xdr:rowOff>14605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170832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昨年と比較すると０．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で、類似団体の中でも高い数値となっている。これは、退職職員より新規採用職員が多かったためである。今後、住民サービスが低下しない範囲の最小限の職員数で、事務分掌の見直しなどを行い最大の効果が発揮できるような体制を整えることが重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10347</xdr:rowOff>
    </xdr:from>
    <xdr:to>
      <xdr:col>81</xdr:col>
      <xdr:colOff>44450</xdr:colOff>
      <xdr:row>60</xdr:row>
      <xdr:rowOff>20000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97347"/>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2763</xdr:rowOff>
    </xdr:from>
    <xdr:to>
      <xdr:col>77</xdr:col>
      <xdr:colOff>44450</xdr:colOff>
      <xdr:row>60</xdr:row>
      <xdr:rowOff>10347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89763"/>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58</xdr:row>
      <xdr:rowOff>170766</xdr:rowOff>
    </xdr:from>
    <xdr:to>
      <xdr:col>77</xdr:col>
      <xdr:colOff>95250</xdr:colOff>
      <xdr:row>59</xdr:row>
      <xdr:rowOff>100916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111093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88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144338</xdr:rowOff>
    </xdr:from>
    <xdr:to>
      <xdr:col>72</xdr:col>
      <xdr:colOff>203200</xdr:colOff>
      <xdr:row>60</xdr:row>
      <xdr:rowOff>2763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5988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58</xdr:row>
      <xdr:rowOff>163528</xdr:rowOff>
    </xdr:from>
    <xdr:to>
      <xdr:col>73</xdr:col>
      <xdr:colOff>44450</xdr:colOff>
      <xdr:row>59</xdr:row>
      <xdr:rowOff>93678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144338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40010"/>
          <a:ext cx="889000" cy="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159851</xdr:rowOff>
    </xdr:from>
    <xdr:to>
      <xdr:col>68</xdr:col>
      <xdr:colOff>203200</xdr:colOff>
      <xdr:row>59</xdr:row>
      <xdr:rowOff>90001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0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100178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87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155254</xdr:rowOff>
    </xdr:from>
    <xdr:to>
      <xdr:col>64</xdr:col>
      <xdr:colOff>152400</xdr:colOff>
      <xdr:row>59</xdr:row>
      <xdr:rowOff>85404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0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95581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86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140650</xdr:rowOff>
    </xdr:from>
    <xdr:to>
      <xdr:col>81</xdr:col>
      <xdr:colOff>95250</xdr:colOff>
      <xdr:row>60</xdr:row>
      <xdr:rowOff>70800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112727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130997</xdr:rowOff>
    </xdr:from>
    <xdr:to>
      <xdr:col>77</xdr:col>
      <xdr:colOff>95250</xdr:colOff>
      <xdr:row>60</xdr:row>
      <xdr:rowOff>61147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45924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3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123413</xdr:rowOff>
    </xdr:from>
    <xdr:to>
      <xdr:col>73</xdr:col>
      <xdr:colOff>44450</xdr:colOff>
      <xdr:row>60</xdr:row>
      <xdr:rowOff>53563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38340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93538</xdr:rowOff>
    </xdr:from>
    <xdr:to>
      <xdr:col>68</xdr:col>
      <xdr:colOff>203200</xdr:colOff>
      <xdr:row>60</xdr:row>
      <xdr:rowOff>23688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8465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160037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４．４％となった。重点事業（ハード）など実質公債費率の増加要因となるため、注意していく必要がある。類似団体よりも下回っているが、楽観視することなく今後さらに健全化するよう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78740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86783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126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54610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将来負担額よりも充当可能財源が大きいため比率はなかった。今後も分母となる標準財政規模の減少や重点事業による起債の発行などに留意する必要がある。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59" name="テキスト ボックス 458">
          <a:extLst>
            <a:ext uri="{FF2B5EF4-FFF2-40B4-BE49-F238E27FC236}">
              <a16:creationId xmlns:a16="http://schemas.microsoft.com/office/drawing/2014/main" id="{70B77904-9ADB-4A6B-9461-C40EC33F4A0F}"/>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1,875
1,863
293.92
3,748,910
3,497,023
249,430
2,232,269
2,571,599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ほぼ前年度並みの数値となった。今後も、定員管理計画に基づいた職員数を維持し、住民サービスに支障をきたさない範囲で人件費の抑制に努める。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114300</xdr:rowOff>
    </xdr:from>
    <xdr:to>
      <xdr:col>15</xdr:col>
      <xdr:colOff>149225</xdr:colOff>
      <xdr:row>36</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72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21607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45720</xdr:rowOff>
    </xdr:from>
    <xdr:to>
      <xdr:col>6</xdr:col>
      <xdr:colOff>171450</xdr:colOff>
      <xdr:row>35</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前年並みの数値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近年保有する施設の老朽化が進み、修繕料が増加しているため、公共施設管理計画に基づき、今後は施設の必要性や計画的な修繕を実施し、数値の改善を行う必要がある。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26416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65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168148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650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60706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11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60706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473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ほぼ前年度並みの数値となった。今後も歳入に見合った歳出を行い、数値の抑制に努める。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他会計に対する赤字補填的な繰出が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今後、各会計の経費の圧縮を行い繰出金の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縮小に努める。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155575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93960"/>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52705</xdr:rowOff>
    </xdr:from>
    <xdr:to>
      <xdr:col>78</xdr:col>
      <xdr:colOff>69850</xdr:colOff>
      <xdr:row>59</xdr:row>
      <xdr:rowOff>155575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1682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xdr:rowOff>
    </xdr:from>
    <xdr:to>
      <xdr:col>78</xdr:col>
      <xdr:colOff>120650</xdr:colOff>
      <xdr:row>58</xdr:row>
      <xdr:rowOff>109220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119397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2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52705</xdr:rowOff>
    </xdr:from>
    <xdr:to>
      <xdr:col>73</xdr:col>
      <xdr:colOff>180975</xdr:colOff>
      <xdr:row>60</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1682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19050</xdr:rowOff>
    </xdr:from>
    <xdr:to>
      <xdr:col>74</xdr:col>
      <xdr:colOff>31750</xdr:colOff>
      <xdr:row>58</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98425</xdr:rowOff>
    </xdr:from>
    <xdr:to>
      <xdr:col>69</xdr:col>
      <xdr:colOff>92075</xdr:colOff>
      <xdr:row>60</xdr:row>
      <xdr:rowOff>18415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1397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13335</xdr:rowOff>
    </xdr:from>
    <xdr:to>
      <xdr:col>69</xdr:col>
      <xdr:colOff>142875</xdr:colOff>
      <xdr:row>58</xdr:row>
      <xdr:rowOff>114935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147972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4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104775</xdr:rowOff>
    </xdr:from>
    <xdr:to>
      <xdr:col>78</xdr:col>
      <xdr:colOff>120650</xdr:colOff>
      <xdr:row>60</xdr:row>
      <xdr:rowOff>34925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19702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30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xdr:rowOff>
    </xdr:from>
    <xdr:to>
      <xdr:col>74</xdr:col>
      <xdr:colOff>31750</xdr:colOff>
      <xdr:row>59</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88282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139065</xdr:rowOff>
    </xdr:from>
    <xdr:to>
      <xdr:col>69</xdr:col>
      <xdr:colOff>142875</xdr:colOff>
      <xdr:row>60</xdr:row>
      <xdr:rowOff>69215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53992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34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47625</xdr:rowOff>
    </xdr:from>
    <xdr:to>
      <xdr:col>65</xdr:col>
      <xdr:colOff>53975</xdr:colOff>
      <xdr:row>59</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134002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前年より０．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％増の１１．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％となった。人口減少に伴い対象者が減る傾向にある中、前年度並みとなった。今後も、補助金の必要性や補助率及び金額等の見直しを行い、スリム化を目指す。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99568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44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72136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90424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前年と比較し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近年のハード事業の元金償還が開始することで、今後は増加する見込みである。これからも起債事業の抑制に努め、交付税算入率の高い起債を活用を行い、計画的な繰上償還を実施するなど抑制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26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138430</xdr:rowOff>
    </xdr:from>
    <xdr:to>
      <xdr:col>19</xdr:col>
      <xdr:colOff>187325</xdr:colOff>
      <xdr:row>76</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68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962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4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経常収支比率については、前年度と比べ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これは、地方税や地方交付税、財政調整基金からの繰入が増となったことで、一般財源の総額が増加したと考えられる。歳出では、少子化対策基金の繰入を行ったことにより経常経費から臨時経費となったことが、経常経費が減少した要因の一つ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32294</xdr:rowOff>
    </xdr:from>
    <xdr:to>
      <xdr:col>82</xdr:col>
      <xdr:colOff>107950</xdr:colOff>
      <xdr:row>77</xdr:row>
      <xdr:rowOff>40458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62494"/>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40458</xdr:rowOff>
    </xdr:from>
    <xdr:to>
      <xdr:col>78</xdr:col>
      <xdr:colOff>69850</xdr:colOff>
      <xdr:row>77</xdr:row>
      <xdr:rowOff>53521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421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53521</xdr:rowOff>
    </xdr:from>
    <xdr:to>
      <xdr:col>73</xdr:col>
      <xdr:colOff>180975</xdr:colOff>
      <xdr:row>78</xdr:row>
      <xdr:rowOff>29029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551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17599</xdr:rowOff>
    </xdr:from>
    <xdr:to>
      <xdr:col>69</xdr:col>
      <xdr:colOff>92075</xdr:colOff>
      <xdr:row>78</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19249"/>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152944</xdr:rowOff>
    </xdr:from>
    <xdr:to>
      <xdr:col>82</xdr:col>
      <xdr:colOff>158750</xdr:colOff>
      <xdr:row>76</xdr:row>
      <xdr:rowOff>83094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169471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161108</xdr:rowOff>
    </xdr:from>
    <xdr:to>
      <xdr:col>78</xdr:col>
      <xdr:colOff>120650</xdr:colOff>
      <xdr:row>77</xdr:row>
      <xdr:rowOff>91258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101435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2721</xdr:rowOff>
    </xdr:from>
    <xdr:to>
      <xdr:col>74</xdr:col>
      <xdr:colOff>31750</xdr:colOff>
      <xdr:row>77</xdr:row>
      <xdr:rowOff>104321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114498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149679</xdr:rowOff>
    </xdr:from>
    <xdr:to>
      <xdr:col>69</xdr:col>
      <xdr:colOff>142875</xdr:colOff>
      <xdr:row>78</xdr:row>
      <xdr:rowOff>79829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64606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78576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86648</xdr:rowOff>
    </xdr:from>
    <xdr:to>
      <xdr:col>29</xdr:col>
      <xdr:colOff>127000</xdr:colOff>
      <xdr:row>17</xdr:row>
      <xdr:rowOff>104944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48923"/>
          <a:ext cx="647700" cy="1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104944</xdr:rowOff>
    </xdr:from>
    <xdr:to>
      <xdr:col>26</xdr:col>
      <xdr:colOff>50800</xdr:colOff>
      <xdr:row>17</xdr:row>
      <xdr:rowOff>122142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67219"/>
          <a:ext cx="698500" cy="17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59350</xdr:rowOff>
    </xdr:from>
    <xdr:to>
      <xdr:col>26</xdr:col>
      <xdr:colOff>101600</xdr:colOff>
      <xdr:row>18</xdr:row>
      <xdr:rowOff>160950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145727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7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122142</xdr:rowOff>
    </xdr:from>
    <xdr:to>
      <xdr:col>22</xdr:col>
      <xdr:colOff>114300</xdr:colOff>
      <xdr:row>17</xdr:row>
      <xdr:rowOff>167444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84417"/>
          <a:ext cx="698500" cy="4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70431</xdr:rowOff>
    </xdr:from>
    <xdr:to>
      <xdr:col>22</xdr:col>
      <xdr:colOff>165100</xdr:colOff>
      <xdr:row>19</xdr:row>
      <xdr:rowOff>581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156808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167444</xdr:rowOff>
    </xdr:from>
    <xdr:to>
      <xdr:col>18</xdr:col>
      <xdr:colOff>177800</xdr:colOff>
      <xdr:row>18</xdr:row>
      <xdr:rowOff>42945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29719"/>
          <a:ext cx="698500" cy="46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76645</xdr:rowOff>
    </xdr:from>
    <xdr:to>
      <xdr:col>19</xdr:col>
      <xdr:colOff>38100</xdr:colOff>
      <xdr:row>19</xdr:row>
      <xdr:rowOff>6795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163022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87739</xdr:rowOff>
    </xdr:from>
    <xdr:to>
      <xdr:col>15</xdr:col>
      <xdr:colOff>101600</xdr:colOff>
      <xdr:row>19</xdr:row>
      <xdr:rowOff>17889</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2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2666</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0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35848</xdr:rowOff>
    </xdr:from>
    <xdr:to>
      <xdr:col>29</xdr:col>
      <xdr:colOff>177800</xdr:colOff>
      <xdr:row>17</xdr:row>
      <xdr:rowOff>137448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9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52375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54144</xdr:rowOff>
    </xdr:from>
    <xdr:to>
      <xdr:col>26</xdr:col>
      <xdr:colOff>101600</xdr:colOff>
      <xdr:row>17</xdr:row>
      <xdr:rowOff>155744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1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165921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8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71342</xdr:rowOff>
    </xdr:from>
    <xdr:to>
      <xdr:col>22</xdr:col>
      <xdr:colOff>165100</xdr:colOff>
      <xdr:row>18</xdr:row>
      <xdr:rowOff>1492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3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0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116644</xdr:rowOff>
    </xdr:from>
    <xdr:to>
      <xdr:col>19</xdr:col>
      <xdr:colOff>38100</xdr:colOff>
      <xdr:row>18</xdr:row>
      <xdr:rowOff>46794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7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56971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4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163595</xdr:rowOff>
    </xdr:from>
    <xdr:to>
      <xdr:col>15</xdr:col>
      <xdr:colOff>101600</xdr:colOff>
      <xdr:row>18</xdr:row>
      <xdr:rowOff>93745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25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103922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159838</xdr:rowOff>
    </xdr:from>
    <xdr:to>
      <xdr:col>29</xdr:col>
      <xdr:colOff>127000</xdr:colOff>
      <xdr:row>37</xdr:row>
      <xdr:rowOff>45298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3088"/>
          <a:ext cx="647700" cy="56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144615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97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25736</xdr:rowOff>
    </xdr:from>
    <xdr:to>
      <xdr:col>26</xdr:col>
      <xdr:colOff>50800</xdr:colOff>
      <xdr:row>37</xdr:row>
      <xdr:rowOff>45298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150436"/>
          <a:ext cx="698500" cy="19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25736</xdr:rowOff>
    </xdr:from>
    <xdr:to>
      <xdr:col>22</xdr:col>
      <xdr:colOff>114300</xdr:colOff>
      <xdr:row>37</xdr:row>
      <xdr:rowOff>41504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0436"/>
          <a:ext cx="698500" cy="15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88768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41504</xdr:rowOff>
    </xdr:from>
    <xdr:to>
      <xdr:col>18</xdr:col>
      <xdr:colOff>177800</xdr:colOff>
      <xdr:row>37</xdr:row>
      <xdr:rowOff>60551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66204"/>
          <a:ext cx="698500" cy="1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109038</xdr:rowOff>
    </xdr:from>
    <xdr:to>
      <xdr:col>29</xdr:col>
      <xdr:colOff>177800</xdr:colOff>
      <xdr:row>37</xdr:row>
      <xdr:rowOff>39188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2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297015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0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165948</xdr:rowOff>
    </xdr:from>
    <xdr:to>
      <xdr:col>26</xdr:col>
      <xdr:colOff>101600</xdr:colOff>
      <xdr:row>37</xdr:row>
      <xdr:rowOff>96098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19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80875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0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146386</xdr:rowOff>
    </xdr:from>
    <xdr:to>
      <xdr:col>22</xdr:col>
      <xdr:colOff>165100</xdr:colOff>
      <xdr:row>37</xdr:row>
      <xdr:rowOff>76536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9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258163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6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162154</xdr:rowOff>
    </xdr:from>
    <xdr:to>
      <xdr:col>19</xdr:col>
      <xdr:colOff>38100</xdr:colOff>
      <xdr:row>37</xdr:row>
      <xdr:rowOff>92304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1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273931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8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9751</xdr:rowOff>
    </xdr:from>
    <xdr:to>
      <xdr:col>15</xdr:col>
      <xdr:colOff>101600</xdr:colOff>
      <xdr:row>37</xdr:row>
      <xdr:rowOff>111351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3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292978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0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1,875
1,863
293.92
3,748,910
3,497,023
249,430
2,232,269
2,571,599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112844</xdr:rowOff>
    </xdr:from>
    <xdr:to>
      <xdr:col>24</xdr:col>
      <xdr:colOff>63500</xdr:colOff>
      <xdr:row>36</xdr:row>
      <xdr:rowOff>137363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85044"/>
          <a:ext cx="838200" cy="2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137363</xdr:rowOff>
    </xdr:from>
    <xdr:to>
      <xdr:col>19</xdr:col>
      <xdr:colOff>177800</xdr:colOff>
      <xdr:row>37</xdr:row>
      <xdr:rowOff>14628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09563"/>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64860</xdr:rowOff>
    </xdr:from>
    <xdr:to>
      <xdr:col>20</xdr:col>
      <xdr:colOff>38100</xdr:colOff>
      <xdr:row>37</xdr:row>
      <xdr:rowOff>166460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157587</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14628</xdr:rowOff>
    </xdr:from>
    <xdr:to>
      <xdr:col>15</xdr:col>
      <xdr:colOff>50800</xdr:colOff>
      <xdr:row>37</xdr:row>
      <xdr:rowOff>38669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58278"/>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109794</xdr:rowOff>
    </xdr:from>
    <xdr:to>
      <xdr:col>15</xdr:col>
      <xdr:colOff>101600</xdr:colOff>
      <xdr:row>38</xdr:row>
      <xdr:rowOff>39944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31071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38669</xdr:rowOff>
    </xdr:from>
    <xdr:to>
      <xdr:col>10</xdr:col>
      <xdr:colOff>114300</xdr:colOff>
      <xdr:row>37</xdr:row>
      <xdr:rowOff>68071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82319"/>
          <a:ext cx="889000" cy="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115793</xdr:rowOff>
    </xdr:from>
    <xdr:to>
      <xdr:col>10</xdr:col>
      <xdr:colOff>165100</xdr:colOff>
      <xdr:row>38</xdr:row>
      <xdr:rowOff>45943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37070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123569</xdr:rowOff>
    </xdr:from>
    <xdr:to>
      <xdr:col>6</xdr:col>
      <xdr:colOff>38100</xdr:colOff>
      <xdr:row>38</xdr:row>
      <xdr:rowOff>53719</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6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44846</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62044</xdr:rowOff>
    </xdr:from>
    <xdr:to>
      <xdr:col>24</xdr:col>
      <xdr:colOff>114300</xdr:colOff>
      <xdr:row>36</xdr:row>
      <xdr:rowOff>163644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3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84921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86563</xdr:rowOff>
    </xdr:from>
    <xdr:to>
      <xdr:col>20</xdr:col>
      <xdr:colOff>38100</xdr:colOff>
      <xdr:row>37</xdr:row>
      <xdr:rowOff>16713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33240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3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135278</xdr:rowOff>
    </xdr:from>
    <xdr:to>
      <xdr:col>15</xdr:col>
      <xdr:colOff>101600</xdr:colOff>
      <xdr:row>37</xdr:row>
      <xdr:rowOff>65428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81955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159319</xdr:rowOff>
    </xdr:from>
    <xdr:to>
      <xdr:col>10</xdr:col>
      <xdr:colOff>165100</xdr:colOff>
      <xdr:row>37</xdr:row>
      <xdr:rowOff>89469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3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105996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10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17271</xdr:rowOff>
    </xdr:from>
    <xdr:to>
      <xdr:col>6</xdr:col>
      <xdr:colOff>38100</xdr:colOff>
      <xdr:row>37</xdr:row>
      <xdr:rowOff>118871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135398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13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53268</xdr:rowOff>
    </xdr:from>
    <xdr:to>
      <xdr:col>24</xdr:col>
      <xdr:colOff>63500</xdr:colOff>
      <xdr:row>57</xdr:row>
      <xdr:rowOff>90934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25918"/>
          <a:ext cx="8382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89169</xdr:rowOff>
    </xdr:from>
    <xdr:to>
      <xdr:col>19</xdr:col>
      <xdr:colOff>177800</xdr:colOff>
      <xdr:row>57</xdr:row>
      <xdr:rowOff>90934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61819"/>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75025</xdr:rowOff>
    </xdr:from>
    <xdr:to>
      <xdr:col>20</xdr:col>
      <xdr:colOff>38100</xdr:colOff>
      <xdr:row>58</xdr:row>
      <xdr:rowOff>5175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167752</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79910</xdr:rowOff>
    </xdr:from>
    <xdr:to>
      <xdr:col>15</xdr:col>
      <xdr:colOff>50800</xdr:colOff>
      <xdr:row>57</xdr:row>
      <xdr:rowOff>89169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52560"/>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87648</xdr:rowOff>
    </xdr:from>
    <xdr:to>
      <xdr:col>15</xdr:col>
      <xdr:colOff>101600</xdr:colOff>
      <xdr:row>58</xdr:row>
      <xdr:rowOff>17798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6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5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79910</xdr:rowOff>
    </xdr:from>
    <xdr:to>
      <xdr:col>10</xdr:col>
      <xdr:colOff>114300</xdr:colOff>
      <xdr:row>57</xdr:row>
      <xdr:rowOff>83074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2560"/>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86178</xdr:rowOff>
    </xdr:from>
    <xdr:to>
      <xdr:col>10</xdr:col>
      <xdr:colOff>165100</xdr:colOff>
      <xdr:row>58</xdr:row>
      <xdr:rowOff>16328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7455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96145</xdr:rowOff>
    </xdr:from>
    <xdr:to>
      <xdr:col>6</xdr:col>
      <xdr:colOff>38100</xdr:colOff>
      <xdr:row>58</xdr:row>
      <xdr:rowOff>26295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17422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6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2468</xdr:rowOff>
    </xdr:from>
    <xdr:to>
      <xdr:col>24</xdr:col>
      <xdr:colOff>114300</xdr:colOff>
      <xdr:row>57</xdr:row>
      <xdr:rowOff>104068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25345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2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40134</xdr:rowOff>
    </xdr:from>
    <xdr:to>
      <xdr:col>20</xdr:col>
      <xdr:colOff>38100</xdr:colOff>
      <xdr:row>57</xdr:row>
      <xdr:rowOff>141734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158261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8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38369</xdr:rowOff>
    </xdr:from>
    <xdr:to>
      <xdr:col>15</xdr:col>
      <xdr:colOff>101600</xdr:colOff>
      <xdr:row>57</xdr:row>
      <xdr:rowOff>139969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156496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8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29110</xdr:rowOff>
    </xdr:from>
    <xdr:to>
      <xdr:col>10</xdr:col>
      <xdr:colOff>165100</xdr:colOff>
      <xdr:row>57</xdr:row>
      <xdr:rowOff>130710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147237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7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32274</xdr:rowOff>
    </xdr:from>
    <xdr:to>
      <xdr:col>6</xdr:col>
      <xdr:colOff>38100</xdr:colOff>
      <xdr:row>57</xdr:row>
      <xdr:rowOff>133874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150401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8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125705</xdr:rowOff>
    </xdr:from>
    <xdr:to>
      <xdr:col>24</xdr:col>
      <xdr:colOff>63500</xdr:colOff>
      <xdr:row>76</xdr:row>
      <xdr:rowOff>4387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984455"/>
          <a:ext cx="838200" cy="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4387</xdr:rowOff>
    </xdr:from>
    <xdr:to>
      <xdr:col>19</xdr:col>
      <xdr:colOff>177800</xdr:colOff>
      <xdr:row>77</xdr:row>
      <xdr:rowOff>61162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034587"/>
          <a:ext cx="889000" cy="22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56985</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405</xdr:rowOff>
    </xdr:from>
    <xdr:to>
      <xdr:col>15</xdr:col>
      <xdr:colOff>50800</xdr:colOff>
      <xdr:row>77</xdr:row>
      <xdr:rowOff>61162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02055"/>
          <a:ext cx="889000" cy="6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95431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64875</xdr:rowOff>
    </xdr:from>
    <xdr:to>
      <xdr:col>10</xdr:col>
      <xdr:colOff>114300</xdr:colOff>
      <xdr:row>77</xdr:row>
      <xdr:rowOff>405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95075"/>
          <a:ext cx="889000" cy="10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86442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75328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74905</xdr:rowOff>
    </xdr:from>
    <xdr:to>
      <xdr:col>24</xdr:col>
      <xdr:colOff>114300</xdr:colOff>
      <xdr:row>76</xdr:row>
      <xdr:rowOff>5054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9336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97782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125037</xdr:rowOff>
    </xdr:from>
    <xdr:to>
      <xdr:col>20</xdr:col>
      <xdr:colOff>38100</xdr:colOff>
      <xdr:row>76</xdr:row>
      <xdr:rowOff>55187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9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71714</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75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10362</xdr:rowOff>
    </xdr:from>
    <xdr:to>
      <xdr:col>15</xdr:col>
      <xdr:colOff>101600</xdr:colOff>
      <xdr:row>77</xdr:row>
      <xdr:rowOff>111962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128489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121055</xdr:rowOff>
    </xdr:from>
    <xdr:to>
      <xdr:col>10</xdr:col>
      <xdr:colOff>165100</xdr:colOff>
      <xdr:row>77</xdr:row>
      <xdr:rowOff>51205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5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67732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14075</xdr:rowOff>
    </xdr:from>
    <xdr:to>
      <xdr:col>6</xdr:col>
      <xdr:colOff>38100</xdr:colOff>
      <xdr:row>76</xdr:row>
      <xdr:rowOff>115675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132201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62593</xdr:rowOff>
    </xdr:from>
    <xdr:to>
      <xdr:col>24</xdr:col>
      <xdr:colOff>63500</xdr:colOff>
      <xdr:row>97</xdr:row>
      <xdr:rowOff>110257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93243"/>
          <a:ext cx="8382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106919</xdr:rowOff>
    </xdr:from>
    <xdr:to>
      <xdr:col>19</xdr:col>
      <xdr:colOff>177800</xdr:colOff>
      <xdr:row>97</xdr:row>
      <xdr:rowOff>110257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3756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106919</xdr:rowOff>
    </xdr:from>
    <xdr:to>
      <xdr:col>15</xdr:col>
      <xdr:colOff>50800</xdr:colOff>
      <xdr:row>97</xdr:row>
      <xdr:rowOff>114646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37569"/>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104572</xdr:rowOff>
    </xdr:from>
    <xdr:to>
      <xdr:col>10</xdr:col>
      <xdr:colOff>114300</xdr:colOff>
      <xdr:row>97</xdr:row>
      <xdr:rowOff>114646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35222"/>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11793</xdr:rowOff>
    </xdr:from>
    <xdr:to>
      <xdr:col>24</xdr:col>
      <xdr:colOff>114300</xdr:colOff>
      <xdr:row>97</xdr:row>
      <xdr:rowOff>113393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98170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59457</xdr:rowOff>
    </xdr:from>
    <xdr:to>
      <xdr:col>20</xdr:col>
      <xdr:colOff>38100</xdr:colOff>
      <xdr:row>97</xdr:row>
      <xdr:rowOff>161057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152184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56119</xdr:rowOff>
    </xdr:from>
    <xdr:to>
      <xdr:col>15</xdr:col>
      <xdr:colOff>101600</xdr:colOff>
      <xdr:row>97</xdr:row>
      <xdr:rowOff>157719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148846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63846</xdr:rowOff>
    </xdr:from>
    <xdr:to>
      <xdr:col>10</xdr:col>
      <xdr:colOff>165100</xdr:colOff>
      <xdr:row>97</xdr:row>
      <xdr:rowOff>165446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156573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53772</xdr:rowOff>
    </xdr:from>
    <xdr:to>
      <xdr:col>6</xdr:col>
      <xdr:colOff>38100</xdr:colOff>
      <xdr:row>97</xdr:row>
      <xdr:rowOff>155372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146499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127664</xdr:rowOff>
    </xdr:from>
    <xdr:to>
      <xdr:col>55</xdr:col>
      <xdr:colOff>0</xdr:colOff>
      <xdr:row>36</xdr:row>
      <xdr:rowOff>92890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28414"/>
          <a:ext cx="838200" cy="1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127664</xdr:rowOff>
    </xdr:from>
    <xdr:to>
      <xdr:col>50</xdr:col>
      <xdr:colOff>114300</xdr:colOff>
      <xdr:row>37</xdr:row>
      <xdr:rowOff>89907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28414"/>
          <a:ext cx="889000" cy="30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89907</xdr:rowOff>
    </xdr:from>
    <xdr:to>
      <xdr:col>45</xdr:col>
      <xdr:colOff>177800</xdr:colOff>
      <xdr:row>37</xdr:row>
      <xdr:rowOff>94974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33557"/>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94974</xdr:rowOff>
    </xdr:from>
    <xdr:to>
      <xdr:col>41</xdr:col>
      <xdr:colOff>50800</xdr:colOff>
      <xdr:row>37</xdr:row>
      <xdr:rowOff>124437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38624"/>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13269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42090</xdr:rowOff>
    </xdr:from>
    <xdr:to>
      <xdr:col>55</xdr:col>
      <xdr:colOff>50800</xdr:colOff>
      <xdr:row>36</xdr:row>
      <xdr:rowOff>143690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64967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6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76864</xdr:rowOff>
    </xdr:from>
    <xdr:to>
      <xdr:col>50</xdr:col>
      <xdr:colOff>165100</xdr:colOff>
      <xdr:row>36</xdr:row>
      <xdr:rowOff>7014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7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23541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5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39107</xdr:rowOff>
    </xdr:from>
    <xdr:to>
      <xdr:col>46</xdr:col>
      <xdr:colOff>38100</xdr:colOff>
      <xdr:row>37</xdr:row>
      <xdr:rowOff>140707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8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157234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5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44174</xdr:rowOff>
    </xdr:from>
    <xdr:to>
      <xdr:col>41</xdr:col>
      <xdr:colOff>101600</xdr:colOff>
      <xdr:row>37</xdr:row>
      <xdr:rowOff>145774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8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162301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6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73637</xdr:rowOff>
    </xdr:from>
    <xdr:to>
      <xdr:col>36</xdr:col>
      <xdr:colOff>165100</xdr:colOff>
      <xdr:row>38</xdr:row>
      <xdr:rowOff>3787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166364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154654</xdr:rowOff>
    </xdr:from>
    <xdr:to>
      <xdr:col>55</xdr:col>
      <xdr:colOff>0</xdr:colOff>
      <xdr:row>58</xdr:row>
      <xdr:rowOff>161175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98754"/>
          <a:ext cx="8382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161175</xdr:rowOff>
    </xdr:from>
    <xdr:to>
      <xdr:col>50</xdr:col>
      <xdr:colOff>114300</xdr:colOff>
      <xdr:row>59</xdr:row>
      <xdr:rowOff>7683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5275"/>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133440</xdr:rowOff>
    </xdr:from>
    <xdr:to>
      <xdr:col>50</xdr:col>
      <xdr:colOff>165100</xdr:colOff>
      <xdr:row>59</xdr:row>
      <xdr:rowOff>63590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7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54717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7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7683</xdr:rowOff>
    </xdr:from>
    <xdr:to>
      <xdr:col>45</xdr:col>
      <xdr:colOff>177800</xdr:colOff>
      <xdr:row>59</xdr:row>
      <xdr:rowOff>30521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23233"/>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133238</xdr:rowOff>
    </xdr:from>
    <xdr:to>
      <xdr:col>46</xdr:col>
      <xdr:colOff>38100</xdr:colOff>
      <xdr:row>59</xdr:row>
      <xdr:rowOff>63388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54515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20794</xdr:rowOff>
    </xdr:from>
    <xdr:to>
      <xdr:col>41</xdr:col>
      <xdr:colOff>50800</xdr:colOff>
      <xdr:row>59</xdr:row>
      <xdr:rowOff>30521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6344"/>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145000</xdr:rowOff>
    </xdr:from>
    <xdr:to>
      <xdr:col>41</xdr:col>
      <xdr:colOff>101600</xdr:colOff>
      <xdr:row>59</xdr:row>
      <xdr:rowOff>75150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91677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6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132036</xdr:rowOff>
    </xdr:from>
    <xdr:to>
      <xdr:col>36</xdr:col>
      <xdr:colOff>165100</xdr:colOff>
      <xdr:row>59</xdr:row>
      <xdr:rowOff>62186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78713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103854</xdr:rowOff>
    </xdr:from>
    <xdr:to>
      <xdr:col>55</xdr:col>
      <xdr:colOff>50800</xdr:colOff>
      <xdr:row>59</xdr:row>
      <xdr:rowOff>34004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110375</xdr:rowOff>
    </xdr:from>
    <xdr:to>
      <xdr:col>50</xdr:col>
      <xdr:colOff>165100</xdr:colOff>
      <xdr:row>59</xdr:row>
      <xdr:rowOff>40525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57052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128333</xdr:rowOff>
    </xdr:from>
    <xdr:to>
      <xdr:col>46</xdr:col>
      <xdr:colOff>38100</xdr:colOff>
      <xdr:row>59</xdr:row>
      <xdr:rowOff>58483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75010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4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151171</xdr:rowOff>
    </xdr:from>
    <xdr:to>
      <xdr:col>41</xdr:col>
      <xdr:colOff>101600</xdr:colOff>
      <xdr:row>59</xdr:row>
      <xdr:rowOff>81321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72448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141444</xdr:rowOff>
    </xdr:from>
    <xdr:to>
      <xdr:col>36</xdr:col>
      <xdr:colOff>165100</xdr:colOff>
      <xdr:row>59</xdr:row>
      <xdr:rowOff>71594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62721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7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89387</xdr:rowOff>
    </xdr:from>
    <xdr:to>
      <xdr:col>55</xdr:col>
      <xdr:colOff>0</xdr:colOff>
      <xdr:row>78</xdr:row>
      <xdr:rowOff>89483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62487"/>
          <a:ext cx="8382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89483</xdr:rowOff>
    </xdr:from>
    <xdr:to>
      <xdr:col>50</xdr:col>
      <xdr:colOff>114300</xdr:colOff>
      <xdr:row>78</xdr:row>
      <xdr:rowOff>123380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62583"/>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54130</xdr:rowOff>
    </xdr:from>
    <xdr:to>
      <xdr:col>50</xdr:col>
      <xdr:colOff>165100</xdr:colOff>
      <xdr:row>78</xdr:row>
      <xdr:rowOff>155730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5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121376</xdr:rowOff>
    </xdr:from>
    <xdr:to>
      <xdr:col>45</xdr:col>
      <xdr:colOff>177800</xdr:colOff>
      <xdr:row>78</xdr:row>
      <xdr:rowOff>123380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94476"/>
          <a:ext cx="889000" cy="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55087</xdr:rowOff>
    </xdr:from>
    <xdr:to>
      <xdr:col>46</xdr:col>
      <xdr:colOff>38100</xdr:colOff>
      <xdr:row>78</xdr:row>
      <xdr:rowOff>156687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1764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101163</xdr:rowOff>
    </xdr:from>
    <xdr:to>
      <xdr:col>41</xdr:col>
      <xdr:colOff>50800</xdr:colOff>
      <xdr:row>78</xdr:row>
      <xdr:rowOff>121376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4263"/>
          <a:ext cx="889000" cy="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64515</xdr:rowOff>
    </xdr:from>
    <xdr:to>
      <xdr:col>41</xdr:col>
      <xdr:colOff>101600</xdr:colOff>
      <xdr:row>78</xdr:row>
      <xdr:rowOff>166115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11192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41411</xdr:rowOff>
    </xdr:from>
    <xdr:to>
      <xdr:col>36</xdr:col>
      <xdr:colOff>165100</xdr:colOff>
      <xdr:row>78</xdr:row>
      <xdr:rowOff>143011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1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159538</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38587</xdr:rowOff>
    </xdr:from>
    <xdr:to>
      <xdr:col>55</xdr:col>
      <xdr:colOff>50800</xdr:colOff>
      <xdr:row>78</xdr:row>
      <xdr:rowOff>140187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38683</xdr:rowOff>
    </xdr:from>
    <xdr:to>
      <xdr:col>50</xdr:col>
      <xdr:colOff>165100</xdr:colOff>
      <xdr:row>78</xdr:row>
      <xdr:rowOff>140283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156810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8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72580</xdr:rowOff>
    </xdr:from>
    <xdr:to>
      <xdr:col>46</xdr:col>
      <xdr:colOff>38100</xdr:colOff>
      <xdr:row>79</xdr:row>
      <xdr:rowOff>2730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165307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70576</xdr:rowOff>
    </xdr:from>
    <xdr:to>
      <xdr:col>41</xdr:col>
      <xdr:colOff>101600</xdr:colOff>
      <xdr:row>79</xdr:row>
      <xdr:rowOff>726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163303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50363</xdr:rowOff>
    </xdr:from>
    <xdr:to>
      <xdr:col>36</xdr:col>
      <xdr:colOff>165100</xdr:colOff>
      <xdr:row>78</xdr:row>
      <xdr:rowOff>151963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28998</xdr:rowOff>
    </xdr:from>
    <xdr:to>
      <xdr:col>55</xdr:col>
      <xdr:colOff>0</xdr:colOff>
      <xdr:row>98</xdr:row>
      <xdr:rowOff>42711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31098"/>
          <a:ext cx="838200" cy="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29480</xdr:rowOff>
    </xdr:from>
    <xdr:to>
      <xdr:col>50</xdr:col>
      <xdr:colOff>114300</xdr:colOff>
      <xdr:row>98</xdr:row>
      <xdr:rowOff>42711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31580"/>
          <a:ext cx="889000" cy="1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16139</xdr:rowOff>
    </xdr:from>
    <xdr:to>
      <xdr:col>50</xdr:col>
      <xdr:colOff>165100</xdr:colOff>
      <xdr:row>98</xdr:row>
      <xdr:rowOff>117739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108866</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1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29480</xdr:rowOff>
    </xdr:from>
    <xdr:to>
      <xdr:col>45</xdr:col>
      <xdr:colOff>177800</xdr:colOff>
      <xdr:row>98</xdr:row>
      <xdr:rowOff>64543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31580"/>
          <a:ext cx="889000" cy="3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12081</xdr:rowOff>
    </xdr:from>
    <xdr:to>
      <xdr:col>46</xdr:col>
      <xdr:colOff>38100</xdr:colOff>
      <xdr:row>98</xdr:row>
      <xdr:rowOff>113681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104808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64543</xdr:rowOff>
    </xdr:from>
    <xdr:to>
      <xdr:col>41</xdr:col>
      <xdr:colOff>50800</xdr:colOff>
      <xdr:row>98</xdr:row>
      <xdr:rowOff>77676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66643"/>
          <a:ext cx="889000" cy="1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17635</xdr:rowOff>
    </xdr:from>
    <xdr:to>
      <xdr:col>41</xdr:col>
      <xdr:colOff>101600</xdr:colOff>
      <xdr:row>98</xdr:row>
      <xdr:rowOff>119235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110362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24719</xdr:rowOff>
    </xdr:from>
    <xdr:to>
      <xdr:col>36</xdr:col>
      <xdr:colOff>165100</xdr:colOff>
      <xdr:row>98</xdr:row>
      <xdr:rowOff>126319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142846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149648</xdr:rowOff>
    </xdr:from>
    <xdr:to>
      <xdr:col>55</xdr:col>
      <xdr:colOff>50800</xdr:colOff>
      <xdr:row>98</xdr:row>
      <xdr:rowOff>79798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109025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163361</xdr:rowOff>
    </xdr:from>
    <xdr:to>
      <xdr:col>50</xdr:col>
      <xdr:colOff>165100</xdr:colOff>
      <xdr:row>98</xdr:row>
      <xdr:rowOff>93511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110038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150130</xdr:rowOff>
    </xdr:from>
    <xdr:to>
      <xdr:col>46</xdr:col>
      <xdr:colOff>38100</xdr:colOff>
      <xdr:row>98</xdr:row>
      <xdr:rowOff>80280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96807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5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13743</xdr:rowOff>
    </xdr:from>
    <xdr:to>
      <xdr:col>41</xdr:col>
      <xdr:colOff>101600</xdr:colOff>
      <xdr:row>98</xdr:row>
      <xdr:rowOff>115343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131870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9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26876</xdr:rowOff>
    </xdr:from>
    <xdr:to>
      <xdr:col>36</xdr:col>
      <xdr:colOff>165100</xdr:colOff>
      <xdr:row>98</xdr:row>
      <xdr:rowOff>128476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119603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90254</xdr:rowOff>
    </xdr:from>
    <xdr:to>
      <xdr:col>85</xdr:col>
      <xdr:colOff>127000</xdr:colOff>
      <xdr:row>38</xdr:row>
      <xdr:rowOff>121732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05354"/>
          <a:ext cx="8382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90254</xdr:rowOff>
    </xdr:from>
    <xdr:to>
      <xdr:col>81</xdr:col>
      <xdr:colOff>50800</xdr:colOff>
      <xdr:row>38</xdr:row>
      <xdr:rowOff>108924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05354"/>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60063</xdr:rowOff>
    </xdr:from>
    <xdr:to>
      <xdr:col>76</xdr:col>
      <xdr:colOff>114300</xdr:colOff>
      <xdr:row>38</xdr:row>
      <xdr:rowOff>108924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75163"/>
          <a:ext cx="889000" cy="4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60063</xdr:rowOff>
    </xdr:from>
    <xdr:to>
      <xdr:col>71</xdr:col>
      <xdr:colOff>177800</xdr:colOff>
      <xdr:row>38</xdr:row>
      <xdr:rowOff>99499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75163"/>
          <a:ext cx="889000" cy="3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70932</xdr:rowOff>
    </xdr:from>
    <xdr:to>
      <xdr:col>85</xdr:col>
      <xdr:colOff>177800</xdr:colOff>
      <xdr:row>39</xdr:row>
      <xdr:rowOff>1082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39454</xdr:rowOff>
    </xdr:from>
    <xdr:to>
      <xdr:col>81</xdr:col>
      <xdr:colOff>101600</xdr:colOff>
      <xdr:row>38</xdr:row>
      <xdr:rowOff>141054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132181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6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58124</xdr:rowOff>
    </xdr:from>
    <xdr:to>
      <xdr:col>76</xdr:col>
      <xdr:colOff>165100</xdr:colOff>
      <xdr:row>38</xdr:row>
      <xdr:rowOff>159724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150851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9263</xdr:rowOff>
    </xdr:from>
    <xdr:to>
      <xdr:col>72</xdr:col>
      <xdr:colOff>38100</xdr:colOff>
      <xdr:row>38</xdr:row>
      <xdr:rowOff>110863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127390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48699</xdr:rowOff>
    </xdr:from>
    <xdr:to>
      <xdr:col>67</xdr:col>
      <xdr:colOff>101600</xdr:colOff>
      <xdr:row>38</xdr:row>
      <xdr:rowOff>150299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166826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74597</xdr:rowOff>
    </xdr:from>
    <xdr:to>
      <xdr:col>85</xdr:col>
      <xdr:colOff>127000</xdr:colOff>
      <xdr:row>77</xdr:row>
      <xdr:rowOff>18914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04797"/>
          <a:ext cx="838200" cy="1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89936</xdr:rowOff>
    </xdr:from>
    <xdr:to>
      <xdr:col>81</xdr:col>
      <xdr:colOff>50800</xdr:colOff>
      <xdr:row>77</xdr:row>
      <xdr:rowOff>18914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20136"/>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89936</xdr:rowOff>
    </xdr:from>
    <xdr:to>
      <xdr:col>76</xdr:col>
      <xdr:colOff>114300</xdr:colOff>
      <xdr:row>77</xdr:row>
      <xdr:rowOff>107153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20136"/>
          <a:ext cx="889000" cy="18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57328</xdr:rowOff>
    </xdr:from>
    <xdr:to>
      <xdr:col>71</xdr:col>
      <xdr:colOff>177800</xdr:colOff>
      <xdr:row>77</xdr:row>
      <xdr:rowOff>107153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58978"/>
          <a:ext cx="889000" cy="4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23797</xdr:rowOff>
    </xdr:from>
    <xdr:to>
      <xdr:col>85</xdr:col>
      <xdr:colOff>177800</xdr:colOff>
      <xdr:row>76</xdr:row>
      <xdr:rowOff>125397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5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46674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0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139564</xdr:rowOff>
    </xdr:from>
    <xdr:to>
      <xdr:col>81</xdr:col>
      <xdr:colOff>101600</xdr:colOff>
      <xdr:row>77</xdr:row>
      <xdr:rowOff>69714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6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86241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4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39136</xdr:rowOff>
    </xdr:from>
    <xdr:to>
      <xdr:col>76</xdr:col>
      <xdr:colOff>165100</xdr:colOff>
      <xdr:row>76</xdr:row>
      <xdr:rowOff>140736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157263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56353</xdr:rowOff>
    </xdr:from>
    <xdr:to>
      <xdr:col>72</xdr:col>
      <xdr:colOff>38100</xdr:colOff>
      <xdr:row>77</xdr:row>
      <xdr:rowOff>157953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3030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3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6528</xdr:rowOff>
    </xdr:from>
    <xdr:to>
      <xdr:col>67</xdr:col>
      <xdr:colOff>101600</xdr:colOff>
      <xdr:row>77</xdr:row>
      <xdr:rowOff>108128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124655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8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16509</xdr:rowOff>
    </xdr:from>
    <xdr:to>
      <xdr:col>85</xdr:col>
      <xdr:colOff>127000</xdr:colOff>
      <xdr:row>99</xdr:row>
      <xdr:rowOff>17787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90059"/>
          <a:ext cx="838200" cy="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17787</xdr:rowOff>
    </xdr:from>
    <xdr:to>
      <xdr:col>81</xdr:col>
      <xdr:colOff>50800</xdr:colOff>
      <xdr:row>99</xdr:row>
      <xdr:rowOff>21293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91337"/>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76646</xdr:rowOff>
    </xdr:from>
    <xdr:to>
      <xdr:col>81</xdr:col>
      <xdr:colOff>101600</xdr:colOff>
      <xdr:row>99</xdr:row>
      <xdr:rowOff>6796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23323</xdr:rowOff>
    </xdr:from>
    <xdr:ext cx="59901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181795" y="166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20290</xdr:rowOff>
    </xdr:from>
    <xdr:to>
      <xdr:col>76</xdr:col>
      <xdr:colOff>114300</xdr:colOff>
      <xdr:row>99</xdr:row>
      <xdr:rowOff>21293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93840"/>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122428</xdr:rowOff>
    </xdr:from>
    <xdr:to>
      <xdr:col>76</xdr:col>
      <xdr:colOff>165100</xdr:colOff>
      <xdr:row>99</xdr:row>
      <xdr:rowOff>52578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2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69105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139123</xdr:rowOff>
    </xdr:from>
    <xdr:to>
      <xdr:col>71</xdr:col>
      <xdr:colOff>177800</xdr:colOff>
      <xdr:row>99</xdr:row>
      <xdr:rowOff>20290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41223"/>
          <a:ext cx="8890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94019</xdr:rowOff>
    </xdr:from>
    <xdr:to>
      <xdr:col>72</xdr:col>
      <xdr:colOff>38100</xdr:colOff>
      <xdr:row>99</xdr:row>
      <xdr:rowOff>24169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9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40696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74786</xdr:rowOff>
    </xdr:from>
    <xdr:to>
      <xdr:col>67</xdr:col>
      <xdr:colOff>101600</xdr:colOff>
      <xdr:row>99</xdr:row>
      <xdr:rowOff>4936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21463</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65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137159</xdr:rowOff>
    </xdr:from>
    <xdr:to>
      <xdr:col>85</xdr:col>
      <xdr:colOff>177800</xdr:colOff>
      <xdr:row>99</xdr:row>
      <xdr:rowOff>67309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52086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138437</xdr:rowOff>
    </xdr:from>
    <xdr:to>
      <xdr:col>81</xdr:col>
      <xdr:colOff>101600</xdr:colOff>
      <xdr:row>99</xdr:row>
      <xdr:rowOff>68587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59714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141943</xdr:rowOff>
    </xdr:from>
    <xdr:to>
      <xdr:col>76</xdr:col>
      <xdr:colOff>165100</xdr:colOff>
      <xdr:row>99</xdr:row>
      <xdr:rowOff>72093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63220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140940</xdr:rowOff>
    </xdr:from>
    <xdr:to>
      <xdr:col>72</xdr:col>
      <xdr:colOff>38100</xdr:colOff>
      <xdr:row>99</xdr:row>
      <xdr:rowOff>71090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62217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3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88323</xdr:rowOff>
    </xdr:from>
    <xdr:to>
      <xdr:col>67</xdr:col>
      <xdr:colOff>101600</xdr:colOff>
      <xdr:row>99</xdr:row>
      <xdr:rowOff>18473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9600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98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129667</xdr:rowOff>
    </xdr:from>
    <xdr:to>
      <xdr:col>112</xdr:col>
      <xdr:colOff>38100</xdr:colOff>
      <xdr:row>39</xdr:row>
      <xdr:rowOff>59817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76344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19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156566</xdr:rowOff>
    </xdr:from>
    <xdr:to>
      <xdr:col>107</xdr:col>
      <xdr:colOff>101600</xdr:colOff>
      <xdr:row>39</xdr:row>
      <xdr:rowOff>86716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7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103243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44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159309</xdr:rowOff>
    </xdr:from>
    <xdr:to>
      <xdr:col>102</xdr:col>
      <xdr:colOff>165100</xdr:colOff>
      <xdr:row>39</xdr:row>
      <xdr:rowOff>89459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4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158814</xdr:rowOff>
    </xdr:from>
    <xdr:to>
      <xdr:col>98</xdr:col>
      <xdr:colOff>38100</xdr:colOff>
      <xdr:row>39</xdr:row>
      <xdr:rowOff>88964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105491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4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146145</xdr:rowOff>
    </xdr:from>
    <xdr:to>
      <xdr:col>116</xdr:col>
      <xdr:colOff>63500</xdr:colOff>
      <xdr:row>59</xdr:row>
      <xdr:rowOff>6219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90245"/>
          <a:ext cx="8382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146145</xdr:rowOff>
    </xdr:from>
    <xdr:to>
      <xdr:col>111</xdr:col>
      <xdr:colOff>177800</xdr:colOff>
      <xdr:row>58</xdr:row>
      <xdr:rowOff>167034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0245"/>
          <a:ext cx="889000" cy="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125977</xdr:rowOff>
    </xdr:from>
    <xdr:to>
      <xdr:col>112</xdr:col>
      <xdr:colOff>38100</xdr:colOff>
      <xdr:row>59</xdr:row>
      <xdr:rowOff>56127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47254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6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163311</xdr:rowOff>
    </xdr:from>
    <xdr:to>
      <xdr:col>107</xdr:col>
      <xdr:colOff>50800</xdr:colOff>
      <xdr:row>58</xdr:row>
      <xdr:rowOff>167034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07411"/>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100406</xdr:rowOff>
    </xdr:from>
    <xdr:to>
      <xdr:col>107</xdr:col>
      <xdr:colOff>101600</xdr:colOff>
      <xdr:row>59</xdr:row>
      <xdr:rowOff>30556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47083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159588</xdr:rowOff>
    </xdr:from>
    <xdr:to>
      <xdr:col>102</xdr:col>
      <xdr:colOff>114300</xdr:colOff>
      <xdr:row>58</xdr:row>
      <xdr:rowOff>163311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03688"/>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99764</xdr:rowOff>
    </xdr:from>
    <xdr:to>
      <xdr:col>102</xdr:col>
      <xdr:colOff>165100</xdr:colOff>
      <xdr:row>59</xdr:row>
      <xdr:rowOff>29914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46441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103008</xdr:rowOff>
    </xdr:from>
    <xdr:to>
      <xdr:col>98</xdr:col>
      <xdr:colOff>38100</xdr:colOff>
      <xdr:row>59</xdr:row>
      <xdr:rowOff>33158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49685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126869</xdr:rowOff>
    </xdr:from>
    <xdr:to>
      <xdr:col>116</xdr:col>
      <xdr:colOff>114300</xdr:colOff>
      <xdr:row>59</xdr:row>
      <xdr:rowOff>57019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86246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5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95345</xdr:rowOff>
    </xdr:from>
    <xdr:to>
      <xdr:col>112</xdr:col>
      <xdr:colOff>38100</xdr:colOff>
      <xdr:row>59</xdr:row>
      <xdr:rowOff>25495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42022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116234</xdr:rowOff>
    </xdr:from>
    <xdr:to>
      <xdr:col>107</xdr:col>
      <xdr:colOff>101600</xdr:colOff>
      <xdr:row>59</xdr:row>
      <xdr:rowOff>46384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37511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5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112511</xdr:rowOff>
    </xdr:from>
    <xdr:to>
      <xdr:col>102</xdr:col>
      <xdr:colOff>165100</xdr:colOff>
      <xdr:row>59</xdr:row>
      <xdr:rowOff>42661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33788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4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108788</xdr:rowOff>
    </xdr:from>
    <xdr:to>
      <xdr:col>98</xdr:col>
      <xdr:colOff>38100</xdr:colOff>
      <xdr:row>59</xdr:row>
      <xdr:rowOff>38938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59</xdr:row>
      <xdr:rowOff>30065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101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143156</xdr:rowOff>
    </xdr:from>
    <xdr:to>
      <xdr:col>116</xdr:col>
      <xdr:colOff>63500</xdr:colOff>
      <xdr:row>76</xdr:row>
      <xdr:rowOff>154113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173356"/>
          <a:ext cx="8382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143156</xdr:rowOff>
    </xdr:from>
    <xdr:to>
      <xdr:col>111</xdr:col>
      <xdr:colOff>177800</xdr:colOff>
      <xdr:row>77</xdr:row>
      <xdr:rowOff>6209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73356"/>
          <a:ext cx="889000" cy="3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127591</xdr:rowOff>
    </xdr:from>
    <xdr:to>
      <xdr:col>112</xdr:col>
      <xdr:colOff>38100</xdr:colOff>
      <xdr:row>78</xdr:row>
      <xdr:rowOff>57741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48868</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42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6209</xdr:rowOff>
    </xdr:from>
    <xdr:to>
      <xdr:col>107</xdr:col>
      <xdr:colOff>50800</xdr:colOff>
      <xdr:row>77</xdr:row>
      <xdr:rowOff>19895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07859"/>
          <a:ext cx="889000" cy="1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131784</xdr:rowOff>
    </xdr:from>
    <xdr:to>
      <xdr:col>107</xdr:col>
      <xdr:colOff>101600</xdr:colOff>
      <xdr:row>78</xdr:row>
      <xdr:rowOff>61934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3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53061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4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17335</xdr:rowOff>
    </xdr:from>
    <xdr:to>
      <xdr:col>102</xdr:col>
      <xdr:colOff>114300</xdr:colOff>
      <xdr:row>77</xdr:row>
      <xdr:rowOff>19895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218985"/>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131795</xdr:rowOff>
    </xdr:from>
    <xdr:to>
      <xdr:col>102</xdr:col>
      <xdr:colOff>165100</xdr:colOff>
      <xdr:row>78</xdr:row>
      <xdr:rowOff>61945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33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53072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42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127048</xdr:rowOff>
    </xdr:from>
    <xdr:to>
      <xdr:col>98</xdr:col>
      <xdr:colOff>38100</xdr:colOff>
      <xdr:row>78</xdr:row>
      <xdr:rowOff>57198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2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48325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103313</xdr:rowOff>
    </xdr:from>
    <xdr:to>
      <xdr:col>116</xdr:col>
      <xdr:colOff>114300</xdr:colOff>
      <xdr:row>77</xdr:row>
      <xdr:rowOff>33463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126190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92356</xdr:rowOff>
    </xdr:from>
    <xdr:to>
      <xdr:col>112</xdr:col>
      <xdr:colOff>38100</xdr:colOff>
      <xdr:row>77</xdr:row>
      <xdr:rowOff>22506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39033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9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126859</xdr:rowOff>
    </xdr:from>
    <xdr:to>
      <xdr:col>107</xdr:col>
      <xdr:colOff>101600</xdr:colOff>
      <xdr:row>77</xdr:row>
      <xdr:rowOff>57009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73536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93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140545</xdr:rowOff>
    </xdr:from>
    <xdr:to>
      <xdr:col>102</xdr:col>
      <xdr:colOff>165100</xdr:colOff>
      <xdr:row>77</xdr:row>
      <xdr:rowOff>70695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87222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4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137985</xdr:rowOff>
    </xdr:from>
    <xdr:to>
      <xdr:col>98</xdr:col>
      <xdr:colOff>38100</xdr:colOff>
      <xdr:row>77</xdr:row>
      <xdr:rowOff>68135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84663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住民一人当たりのコストが類似団体を大きく上回っているが、これは本町は豪雪地域であるため道路除雪に要する経費が高いためである。また、保有する公共施設の老朽化が進んでいるため、その維持補修に係る経費が増加しているのも一つの要因である。人件費についは、類似団体の中でも高い値となっているが、適正管理計画に基づき定員管理を今後も行う必要がある。補助費等については、特別定額給付金や新型コロナウイルス関連の補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がなくなったことにより減少している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。公債費については、繰上償還をしたため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となっている。繰出金についても類似団体の中でも高い値となっているが、簡水会計の公債費に対する繰出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多いためであり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、今後は基本料金の見直しや検討が必要となる可能性が高い。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1,875
1,863
293.92
3,748,910
3,497,023
249,430
2,232,269
2,571,599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79872</xdr:rowOff>
    </xdr:from>
    <xdr:to>
      <xdr:col>24</xdr:col>
      <xdr:colOff>63500</xdr:colOff>
      <xdr:row>37</xdr:row>
      <xdr:rowOff>86616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2352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73896</xdr:rowOff>
    </xdr:from>
    <xdr:to>
      <xdr:col>19</xdr:col>
      <xdr:colOff>177800</xdr:colOff>
      <xdr:row>37</xdr:row>
      <xdr:rowOff>86616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17546"/>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123043</xdr:rowOff>
    </xdr:from>
    <xdr:to>
      <xdr:col>20</xdr:col>
      <xdr:colOff>38100</xdr:colOff>
      <xdr:row>38</xdr:row>
      <xdr:rowOff>53193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44320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47492</xdr:rowOff>
    </xdr:from>
    <xdr:to>
      <xdr:col>15</xdr:col>
      <xdr:colOff>50800</xdr:colOff>
      <xdr:row>37</xdr:row>
      <xdr:rowOff>73896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91142"/>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113621</xdr:rowOff>
    </xdr:from>
    <xdr:to>
      <xdr:col>15</xdr:col>
      <xdr:colOff>101600</xdr:colOff>
      <xdr:row>38</xdr:row>
      <xdr:rowOff>43771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34899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47492</xdr:rowOff>
    </xdr:from>
    <xdr:to>
      <xdr:col>10</xdr:col>
      <xdr:colOff>114300</xdr:colOff>
      <xdr:row>37</xdr:row>
      <xdr:rowOff>55690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91142"/>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118242</xdr:rowOff>
    </xdr:from>
    <xdr:to>
      <xdr:col>10</xdr:col>
      <xdr:colOff>165100</xdr:colOff>
      <xdr:row>38</xdr:row>
      <xdr:rowOff>48392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39519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125215</xdr:rowOff>
    </xdr:from>
    <xdr:to>
      <xdr:col>6</xdr:col>
      <xdr:colOff>38100</xdr:colOff>
      <xdr:row>38</xdr:row>
      <xdr:rowOff>55365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29072</xdr:rowOff>
    </xdr:from>
    <xdr:to>
      <xdr:col>24</xdr:col>
      <xdr:colOff>114300</xdr:colOff>
      <xdr:row>37</xdr:row>
      <xdr:rowOff>130672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51949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35816</xdr:rowOff>
    </xdr:from>
    <xdr:to>
      <xdr:col>20</xdr:col>
      <xdr:colOff>38100</xdr:colOff>
      <xdr:row>37</xdr:row>
      <xdr:rowOff>137416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23096</xdr:rowOff>
    </xdr:from>
    <xdr:to>
      <xdr:col>15</xdr:col>
      <xdr:colOff>101600</xdr:colOff>
      <xdr:row>37</xdr:row>
      <xdr:rowOff>124696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141223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168142</xdr:rowOff>
    </xdr:from>
    <xdr:to>
      <xdr:col>10</xdr:col>
      <xdr:colOff>165100</xdr:colOff>
      <xdr:row>37</xdr:row>
      <xdr:rowOff>98292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114819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4890</xdr:rowOff>
    </xdr:from>
    <xdr:to>
      <xdr:col>6</xdr:col>
      <xdr:colOff>38100</xdr:colOff>
      <xdr:row>37</xdr:row>
      <xdr:rowOff>106490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123017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2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166917</xdr:rowOff>
    </xdr:from>
    <xdr:to>
      <xdr:col>24</xdr:col>
      <xdr:colOff>63500</xdr:colOff>
      <xdr:row>58</xdr:row>
      <xdr:rowOff>1782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39567"/>
          <a:ext cx="8382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1782</xdr:rowOff>
    </xdr:from>
    <xdr:to>
      <xdr:col>19</xdr:col>
      <xdr:colOff>177800</xdr:colOff>
      <xdr:row>58</xdr:row>
      <xdr:rowOff>9841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45882"/>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66744</xdr:rowOff>
    </xdr:from>
    <xdr:to>
      <xdr:col>20</xdr:col>
      <xdr:colOff>38100</xdr:colOff>
      <xdr:row>57</xdr:row>
      <xdr:rowOff>168344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1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9841</xdr:rowOff>
    </xdr:from>
    <xdr:to>
      <xdr:col>15</xdr:col>
      <xdr:colOff>50800</xdr:colOff>
      <xdr:row>58</xdr:row>
      <xdr:rowOff>22470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3941"/>
          <a:ext cx="889000" cy="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149120</xdr:rowOff>
    </xdr:from>
    <xdr:to>
      <xdr:col>15</xdr:col>
      <xdr:colOff>101600</xdr:colOff>
      <xdr:row>58</xdr:row>
      <xdr:rowOff>79270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2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70397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149181</xdr:rowOff>
    </xdr:from>
    <xdr:to>
      <xdr:col>10</xdr:col>
      <xdr:colOff>114300</xdr:colOff>
      <xdr:row>58</xdr:row>
      <xdr:rowOff>22470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21831"/>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126948</xdr:rowOff>
    </xdr:from>
    <xdr:to>
      <xdr:col>10</xdr:col>
      <xdr:colOff>165100</xdr:colOff>
      <xdr:row>58</xdr:row>
      <xdr:rowOff>57098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73625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7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126174</xdr:rowOff>
    </xdr:from>
    <xdr:to>
      <xdr:col>6</xdr:col>
      <xdr:colOff>38100</xdr:colOff>
      <xdr:row>58</xdr:row>
      <xdr:rowOff>56324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47451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116117</xdr:rowOff>
    </xdr:from>
    <xdr:to>
      <xdr:col>24</xdr:col>
      <xdr:colOff>114300</xdr:colOff>
      <xdr:row>58</xdr:row>
      <xdr:rowOff>46267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31044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122432</xdr:rowOff>
    </xdr:from>
    <xdr:to>
      <xdr:col>20</xdr:col>
      <xdr:colOff>38100</xdr:colOff>
      <xdr:row>58</xdr:row>
      <xdr:rowOff>52582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43709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130491</xdr:rowOff>
    </xdr:from>
    <xdr:to>
      <xdr:col>15</xdr:col>
      <xdr:colOff>101600</xdr:colOff>
      <xdr:row>58</xdr:row>
      <xdr:rowOff>60641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77168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7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143120</xdr:rowOff>
    </xdr:from>
    <xdr:to>
      <xdr:col>10</xdr:col>
      <xdr:colOff>165100</xdr:colOff>
      <xdr:row>58</xdr:row>
      <xdr:rowOff>73270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64397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98381</xdr:rowOff>
    </xdr:from>
    <xdr:to>
      <xdr:col>6</xdr:col>
      <xdr:colOff>38100</xdr:colOff>
      <xdr:row>58</xdr:row>
      <xdr:rowOff>28531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45058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4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85581</xdr:rowOff>
    </xdr:from>
    <xdr:to>
      <xdr:col>24</xdr:col>
      <xdr:colOff>63500</xdr:colOff>
      <xdr:row>76</xdr:row>
      <xdr:rowOff>121134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44331"/>
          <a:ext cx="838200" cy="20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85581</xdr:rowOff>
    </xdr:from>
    <xdr:to>
      <xdr:col>19</xdr:col>
      <xdr:colOff>177800</xdr:colOff>
      <xdr:row>77</xdr:row>
      <xdr:rowOff>152901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44331"/>
          <a:ext cx="889000" cy="4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158038</xdr:rowOff>
    </xdr:from>
    <xdr:to>
      <xdr:col>20</xdr:col>
      <xdr:colOff>38100</xdr:colOff>
      <xdr:row>77</xdr:row>
      <xdr:rowOff>88188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79315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8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152901</xdr:rowOff>
    </xdr:from>
    <xdr:to>
      <xdr:col>15</xdr:col>
      <xdr:colOff>50800</xdr:colOff>
      <xdr:row>78</xdr:row>
      <xdr:rowOff>6136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4551"/>
          <a:ext cx="8890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48298</xdr:rowOff>
    </xdr:from>
    <xdr:to>
      <xdr:col>15</xdr:col>
      <xdr:colOff>101600</xdr:colOff>
      <xdr:row>77</xdr:row>
      <xdr:rowOff>149898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4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166425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6136</xdr:rowOff>
    </xdr:from>
    <xdr:to>
      <xdr:col>10</xdr:col>
      <xdr:colOff>114300</xdr:colOff>
      <xdr:row>78</xdr:row>
      <xdr:rowOff>10939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9236"/>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106221</xdr:rowOff>
    </xdr:from>
    <xdr:to>
      <xdr:col>10</xdr:col>
      <xdr:colOff>165100</xdr:colOff>
      <xdr:row>78</xdr:row>
      <xdr:rowOff>36371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0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8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77209</xdr:rowOff>
    </xdr:from>
    <xdr:to>
      <xdr:col>6</xdr:col>
      <xdr:colOff>38100</xdr:colOff>
      <xdr:row>78</xdr:row>
      <xdr:rowOff>7359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23886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5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70334</xdr:rowOff>
    </xdr:from>
    <xdr:to>
      <xdr:col>24</xdr:col>
      <xdr:colOff>114300</xdr:colOff>
      <xdr:row>77</xdr:row>
      <xdr:rowOff>484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48761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34781</xdr:rowOff>
    </xdr:from>
    <xdr:to>
      <xdr:col>20</xdr:col>
      <xdr:colOff>38100</xdr:colOff>
      <xdr:row>75</xdr:row>
      <xdr:rowOff>136381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152908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6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102101</xdr:rowOff>
    </xdr:from>
    <xdr:to>
      <xdr:col>15</xdr:col>
      <xdr:colOff>101600</xdr:colOff>
      <xdr:row>78</xdr:row>
      <xdr:rowOff>32251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23378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126786</xdr:rowOff>
    </xdr:from>
    <xdr:to>
      <xdr:col>10</xdr:col>
      <xdr:colOff>165100</xdr:colOff>
      <xdr:row>78</xdr:row>
      <xdr:rowOff>56936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48063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2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131589</xdr:rowOff>
    </xdr:from>
    <xdr:to>
      <xdr:col>6</xdr:col>
      <xdr:colOff>38100</xdr:colOff>
      <xdr:row>78</xdr:row>
      <xdr:rowOff>61739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52866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2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126254</xdr:rowOff>
    </xdr:from>
    <xdr:to>
      <xdr:col>24</xdr:col>
      <xdr:colOff>63500</xdr:colOff>
      <xdr:row>97</xdr:row>
      <xdr:rowOff>158465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6904"/>
          <a:ext cx="838200" cy="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158465</xdr:rowOff>
    </xdr:from>
    <xdr:to>
      <xdr:col>19</xdr:col>
      <xdr:colOff>177800</xdr:colOff>
      <xdr:row>98</xdr:row>
      <xdr:rowOff>37392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9115"/>
          <a:ext cx="889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45092</xdr:rowOff>
    </xdr:from>
    <xdr:to>
      <xdr:col>20</xdr:col>
      <xdr:colOff>38100</xdr:colOff>
      <xdr:row>98</xdr:row>
      <xdr:rowOff>146692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137819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93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37392</xdr:rowOff>
    </xdr:from>
    <xdr:to>
      <xdr:col>15</xdr:col>
      <xdr:colOff>50800</xdr:colOff>
      <xdr:row>98</xdr:row>
      <xdr:rowOff>66475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39492"/>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68244</xdr:rowOff>
    </xdr:from>
    <xdr:to>
      <xdr:col>15</xdr:col>
      <xdr:colOff>101600</xdr:colOff>
      <xdr:row>98</xdr:row>
      <xdr:rowOff>169844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7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160971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62305</xdr:rowOff>
    </xdr:from>
    <xdr:to>
      <xdr:col>10</xdr:col>
      <xdr:colOff>114300</xdr:colOff>
      <xdr:row>98</xdr:row>
      <xdr:rowOff>66475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64405"/>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82121</xdr:rowOff>
    </xdr:from>
    <xdr:to>
      <xdr:col>10</xdr:col>
      <xdr:colOff>165100</xdr:colOff>
      <xdr:row>99</xdr:row>
      <xdr:rowOff>12271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8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82607</xdr:rowOff>
    </xdr:from>
    <xdr:to>
      <xdr:col>6</xdr:col>
      <xdr:colOff>38100</xdr:colOff>
      <xdr:row>99</xdr:row>
      <xdr:rowOff>12757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75454</xdr:rowOff>
    </xdr:from>
    <xdr:to>
      <xdr:col>24</xdr:col>
      <xdr:colOff>114300</xdr:colOff>
      <xdr:row>98</xdr:row>
      <xdr:rowOff>5604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98331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107665</xdr:rowOff>
    </xdr:from>
    <xdr:to>
      <xdr:col>20</xdr:col>
      <xdr:colOff>38100</xdr:colOff>
      <xdr:row>98</xdr:row>
      <xdr:rowOff>37815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54342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1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158042</xdr:rowOff>
    </xdr:from>
    <xdr:to>
      <xdr:col>15</xdr:col>
      <xdr:colOff>101600</xdr:colOff>
      <xdr:row>98</xdr:row>
      <xdr:rowOff>88192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104719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6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15675</xdr:rowOff>
    </xdr:from>
    <xdr:to>
      <xdr:col>10</xdr:col>
      <xdr:colOff>165100</xdr:colOff>
      <xdr:row>98</xdr:row>
      <xdr:rowOff>117275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133802</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9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11505</xdr:rowOff>
    </xdr:from>
    <xdr:to>
      <xdr:col>6</xdr:col>
      <xdr:colOff>38100</xdr:colOff>
      <xdr:row>98</xdr:row>
      <xdr:rowOff>113105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129632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139449</xdr:rowOff>
    </xdr:from>
    <xdr:to>
      <xdr:col>55</xdr:col>
      <xdr:colOff>0</xdr:colOff>
      <xdr:row>38</xdr:row>
      <xdr:rowOff>139471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54549"/>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139471</xdr:rowOff>
    </xdr:from>
    <xdr:to>
      <xdr:col>50</xdr:col>
      <xdr:colOff>114300</xdr:colOff>
      <xdr:row>38</xdr:row>
      <xdr:rowOff>139471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60165</xdr:rowOff>
    </xdr:from>
    <xdr:to>
      <xdr:col>50</xdr:col>
      <xdr:colOff>165100</xdr:colOff>
      <xdr:row>38</xdr:row>
      <xdr:rowOff>161765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6842</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139471</xdr:rowOff>
    </xdr:from>
    <xdr:to>
      <xdr:col>45</xdr:col>
      <xdr:colOff>177800</xdr:colOff>
      <xdr:row>38</xdr:row>
      <xdr:rowOff>139471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64920</xdr:rowOff>
    </xdr:from>
    <xdr:to>
      <xdr:col>46</xdr:col>
      <xdr:colOff>38100</xdr:colOff>
      <xdr:row>38</xdr:row>
      <xdr:rowOff>166520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11597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139495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4571"/>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65103</xdr:rowOff>
    </xdr:from>
    <xdr:to>
      <xdr:col>41</xdr:col>
      <xdr:colOff>101600</xdr:colOff>
      <xdr:row>38</xdr:row>
      <xdr:rowOff>166703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11780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59822</xdr:rowOff>
    </xdr:from>
    <xdr:to>
      <xdr:col>36</xdr:col>
      <xdr:colOff>165100</xdr:colOff>
      <xdr:row>38</xdr:row>
      <xdr:rowOff>161422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6499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88649</xdr:rowOff>
    </xdr:from>
    <xdr:to>
      <xdr:col>55</xdr:col>
      <xdr:colOff>50800</xdr:colOff>
      <xdr:row>39</xdr:row>
      <xdr:rowOff>18799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9948</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9948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9948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96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88695</xdr:rowOff>
    </xdr:from>
    <xdr:to>
      <xdr:col>36</xdr:col>
      <xdr:colOff>165100</xdr:colOff>
      <xdr:row>39</xdr:row>
      <xdr:rowOff>18845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9972</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163558</xdr:rowOff>
    </xdr:from>
    <xdr:to>
      <xdr:col>55</xdr:col>
      <xdr:colOff>0</xdr:colOff>
      <xdr:row>58</xdr:row>
      <xdr:rowOff>7251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36208"/>
          <a:ext cx="838200" cy="1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163558</xdr:rowOff>
    </xdr:from>
    <xdr:to>
      <xdr:col>50</xdr:col>
      <xdr:colOff>114300</xdr:colOff>
      <xdr:row>58</xdr:row>
      <xdr:rowOff>64309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36208"/>
          <a:ext cx="889000" cy="7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80735</xdr:rowOff>
    </xdr:from>
    <xdr:to>
      <xdr:col>50</xdr:col>
      <xdr:colOff>165100</xdr:colOff>
      <xdr:row>58</xdr:row>
      <xdr:rowOff>10885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27412</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2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45911</xdr:rowOff>
    </xdr:from>
    <xdr:to>
      <xdr:col>45</xdr:col>
      <xdr:colOff>177800</xdr:colOff>
      <xdr:row>58</xdr:row>
      <xdr:rowOff>64309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90011"/>
          <a:ext cx="889000" cy="1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109398</xdr:rowOff>
    </xdr:from>
    <xdr:to>
      <xdr:col>46</xdr:col>
      <xdr:colOff>38100</xdr:colOff>
      <xdr:row>58</xdr:row>
      <xdr:rowOff>39548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56075</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5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45911</xdr:rowOff>
    </xdr:from>
    <xdr:to>
      <xdr:col>41</xdr:col>
      <xdr:colOff>50800</xdr:colOff>
      <xdr:row>58</xdr:row>
      <xdr:rowOff>85501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90011"/>
          <a:ext cx="889000" cy="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132886</xdr:rowOff>
    </xdr:from>
    <xdr:to>
      <xdr:col>41</xdr:col>
      <xdr:colOff>101600</xdr:colOff>
      <xdr:row>58</xdr:row>
      <xdr:rowOff>63036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79563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128129</xdr:rowOff>
    </xdr:from>
    <xdr:to>
      <xdr:col>36</xdr:col>
      <xdr:colOff>165100</xdr:colOff>
      <xdr:row>58</xdr:row>
      <xdr:rowOff>58279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74806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127901</xdr:rowOff>
    </xdr:from>
    <xdr:to>
      <xdr:col>55</xdr:col>
      <xdr:colOff>50800</xdr:colOff>
      <xdr:row>58</xdr:row>
      <xdr:rowOff>58051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106328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7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112758</xdr:rowOff>
    </xdr:from>
    <xdr:to>
      <xdr:col>50</xdr:col>
      <xdr:colOff>165100</xdr:colOff>
      <xdr:row>58</xdr:row>
      <xdr:rowOff>42908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34035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97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13509</xdr:rowOff>
    </xdr:from>
    <xdr:to>
      <xdr:col>46</xdr:col>
      <xdr:colOff>38100</xdr:colOff>
      <xdr:row>58</xdr:row>
      <xdr:rowOff>115109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106236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166561</xdr:rowOff>
    </xdr:from>
    <xdr:to>
      <xdr:col>41</xdr:col>
      <xdr:colOff>101600</xdr:colOff>
      <xdr:row>58</xdr:row>
      <xdr:rowOff>96711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87838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34701</xdr:rowOff>
    </xdr:from>
    <xdr:to>
      <xdr:col>36</xdr:col>
      <xdr:colOff>165100</xdr:colOff>
      <xdr:row>58</xdr:row>
      <xdr:rowOff>136301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127428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36683</xdr:rowOff>
    </xdr:from>
    <xdr:to>
      <xdr:col>55</xdr:col>
      <xdr:colOff>0</xdr:colOff>
      <xdr:row>78</xdr:row>
      <xdr:rowOff>50228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09783"/>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50228</xdr:rowOff>
    </xdr:from>
    <xdr:to>
      <xdr:col>50</xdr:col>
      <xdr:colOff>114300</xdr:colOff>
      <xdr:row>78</xdr:row>
      <xdr:rowOff>96354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23328"/>
          <a:ext cx="889000" cy="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83804</xdr:rowOff>
    </xdr:from>
    <xdr:to>
      <xdr:col>50</xdr:col>
      <xdr:colOff>165100</xdr:colOff>
      <xdr:row>79</xdr:row>
      <xdr:rowOff>13954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5081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96354</xdr:rowOff>
    </xdr:from>
    <xdr:to>
      <xdr:col>45</xdr:col>
      <xdr:colOff>177800</xdr:colOff>
      <xdr:row>78</xdr:row>
      <xdr:rowOff>104708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69454"/>
          <a:ext cx="889000" cy="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107454</xdr:rowOff>
    </xdr:from>
    <xdr:to>
      <xdr:col>46</xdr:col>
      <xdr:colOff>38100</xdr:colOff>
      <xdr:row>79</xdr:row>
      <xdr:rowOff>37604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8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104708</xdr:rowOff>
    </xdr:from>
    <xdr:to>
      <xdr:col>41</xdr:col>
      <xdr:colOff>50800</xdr:colOff>
      <xdr:row>78</xdr:row>
      <xdr:rowOff>127208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77808"/>
          <a:ext cx="889000" cy="2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103217</xdr:rowOff>
    </xdr:from>
    <xdr:to>
      <xdr:col>41</xdr:col>
      <xdr:colOff>101600</xdr:colOff>
      <xdr:row>79</xdr:row>
      <xdr:rowOff>33367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24494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90788</xdr:rowOff>
    </xdr:from>
    <xdr:to>
      <xdr:col>36</xdr:col>
      <xdr:colOff>165100</xdr:colOff>
      <xdr:row>79</xdr:row>
      <xdr:rowOff>20938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12065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157333</xdr:rowOff>
    </xdr:from>
    <xdr:to>
      <xdr:col>55</xdr:col>
      <xdr:colOff>50800</xdr:colOff>
      <xdr:row>78</xdr:row>
      <xdr:rowOff>87483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8760</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1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170878</xdr:rowOff>
    </xdr:from>
    <xdr:to>
      <xdr:col>50</xdr:col>
      <xdr:colOff>165100</xdr:colOff>
      <xdr:row>78</xdr:row>
      <xdr:rowOff>101028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117555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4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45554</xdr:rowOff>
    </xdr:from>
    <xdr:to>
      <xdr:col>46</xdr:col>
      <xdr:colOff>38100</xdr:colOff>
      <xdr:row>78</xdr:row>
      <xdr:rowOff>147154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163681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19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53908</xdr:rowOff>
    </xdr:from>
    <xdr:to>
      <xdr:col>41</xdr:col>
      <xdr:colOff>101600</xdr:colOff>
      <xdr:row>78</xdr:row>
      <xdr:rowOff>155508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0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76408</xdr:rowOff>
    </xdr:from>
    <xdr:to>
      <xdr:col>36</xdr:col>
      <xdr:colOff>165100</xdr:colOff>
      <xdr:row>79</xdr:row>
      <xdr:rowOff>6558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23085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27378</xdr:rowOff>
    </xdr:from>
    <xdr:to>
      <xdr:col>55</xdr:col>
      <xdr:colOff>0</xdr:colOff>
      <xdr:row>97</xdr:row>
      <xdr:rowOff>70388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8028"/>
          <a:ext cx="8382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70388</xdr:rowOff>
    </xdr:from>
    <xdr:to>
      <xdr:col>50</xdr:col>
      <xdr:colOff>114300</xdr:colOff>
      <xdr:row>97</xdr:row>
      <xdr:rowOff>100594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1038"/>
          <a:ext cx="889000" cy="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66078</xdr:rowOff>
    </xdr:from>
    <xdr:to>
      <xdr:col>50</xdr:col>
      <xdr:colOff>165100</xdr:colOff>
      <xdr:row>97</xdr:row>
      <xdr:rowOff>167678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158805</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100594</xdr:rowOff>
    </xdr:from>
    <xdr:to>
      <xdr:col>45</xdr:col>
      <xdr:colOff>177800</xdr:colOff>
      <xdr:row>97</xdr:row>
      <xdr:rowOff>101132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124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76984</xdr:rowOff>
    </xdr:from>
    <xdr:to>
      <xdr:col>46</xdr:col>
      <xdr:colOff>38100</xdr:colOff>
      <xdr:row>98</xdr:row>
      <xdr:rowOff>7134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169711</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8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77019</xdr:rowOff>
    </xdr:from>
    <xdr:to>
      <xdr:col>41</xdr:col>
      <xdr:colOff>50800</xdr:colOff>
      <xdr:row>97</xdr:row>
      <xdr:rowOff>101132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07669"/>
          <a:ext cx="889000" cy="2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73501</xdr:rowOff>
    </xdr:from>
    <xdr:to>
      <xdr:col>41</xdr:col>
      <xdr:colOff>101600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166228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9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60079</xdr:rowOff>
    </xdr:from>
    <xdr:to>
      <xdr:col>36</xdr:col>
      <xdr:colOff>165100</xdr:colOff>
      <xdr:row>97</xdr:row>
      <xdr:rowOff>161679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152806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8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148028</xdr:rowOff>
    </xdr:from>
    <xdr:to>
      <xdr:col>55</xdr:col>
      <xdr:colOff>50800</xdr:colOff>
      <xdr:row>97</xdr:row>
      <xdr:rowOff>78178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170905</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19588</xdr:rowOff>
    </xdr:from>
    <xdr:to>
      <xdr:col>50</xdr:col>
      <xdr:colOff>165100</xdr:colOff>
      <xdr:row>97</xdr:row>
      <xdr:rowOff>121188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5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137715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2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49794</xdr:rowOff>
    </xdr:from>
    <xdr:to>
      <xdr:col>46</xdr:col>
      <xdr:colOff>38100</xdr:colOff>
      <xdr:row>97</xdr:row>
      <xdr:rowOff>151394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167921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5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50332</xdr:rowOff>
    </xdr:from>
    <xdr:to>
      <xdr:col>41</xdr:col>
      <xdr:colOff>101600</xdr:colOff>
      <xdr:row>97</xdr:row>
      <xdr:rowOff>151932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168459</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26219</xdr:rowOff>
    </xdr:from>
    <xdr:to>
      <xdr:col>36</xdr:col>
      <xdr:colOff>165100</xdr:colOff>
      <xdr:row>97</xdr:row>
      <xdr:rowOff>127819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144346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3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86497</xdr:rowOff>
    </xdr:from>
    <xdr:to>
      <xdr:col>85</xdr:col>
      <xdr:colOff>127000</xdr:colOff>
      <xdr:row>37</xdr:row>
      <xdr:rowOff>23830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58697"/>
          <a:ext cx="838200" cy="10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86497</xdr:rowOff>
    </xdr:from>
    <xdr:to>
      <xdr:col>81</xdr:col>
      <xdr:colOff>50800</xdr:colOff>
      <xdr:row>37</xdr:row>
      <xdr:rowOff>54825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258697"/>
          <a:ext cx="889000" cy="1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106742</xdr:rowOff>
    </xdr:from>
    <xdr:to>
      <xdr:col>81</xdr:col>
      <xdr:colOff>101600</xdr:colOff>
      <xdr:row>38</xdr:row>
      <xdr:rowOff>36892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28019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54825</xdr:rowOff>
    </xdr:from>
    <xdr:to>
      <xdr:col>76</xdr:col>
      <xdr:colOff>114300</xdr:colOff>
      <xdr:row>37</xdr:row>
      <xdr:rowOff>112420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98475"/>
          <a:ext cx="889000" cy="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71900</xdr:rowOff>
    </xdr:from>
    <xdr:to>
      <xdr:col>76</xdr:col>
      <xdr:colOff>165100</xdr:colOff>
      <xdr:row>38</xdr:row>
      <xdr:rowOff>2049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164626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112420</xdr:rowOff>
    </xdr:from>
    <xdr:to>
      <xdr:col>71</xdr:col>
      <xdr:colOff>177800</xdr:colOff>
      <xdr:row>37</xdr:row>
      <xdr:rowOff>146608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56070"/>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127972</xdr:rowOff>
    </xdr:from>
    <xdr:to>
      <xdr:col>72</xdr:col>
      <xdr:colOff>38100</xdr:colOff>
      <xdr:row>38</xdr:row>
      <xdr:rowOff>58122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49248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170445</xdr:rowOff>
    </xdr:from>
    <xdr:to>
      <xdr:col>67</xdr:col>
      <xdr:colOff>101600</xdr:colOff>
      <xdr:row>38</xdr:row>
      <xdr:rowOff>100595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91722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144480</xdr:rowOff>
    </xdr:from>
    <xdr:to>
      <xdr:col>85</xdr:col>
      <xdr:colOff>177800</xdr:colOff>
      <xdr:row>37</xdr:row>
      <xdr:rowOff>74630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167357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35697</xdr:rowOff>
    </xdr:from>
    <xdr:to>
      <xdr:col>81</xdr:col>
      <xdr:colOff>101600</xdr:colOff>
      <xdr:row>36</xdr:row>
      <xdr:rowOff>137297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153824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98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4025</xdr:rowOff>
    </xdr:from>
    <xdr:to>
      <xdr:col>76</xdr:col>
      <xdr:colOff>165100</xdr:colOff>
      <xdr:row>37</xdr:row>
      <xdr:rowOff>105625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122152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61620</xdr:rowOff>
    </xdr:from>
    <xdr:to>
      <xdr:col>72</xdr:col>
      <xdr:colOff>38100</xdr:colOff>
      <xdr:row>37</xdr:row>
      <xdr:rowOff>163220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8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95808</xdr:rowOff>
    </xdr:from>
    <xdr:to>
      <xdr:col>67</xdr:col>
      <xdr:colOff>101600</xdr:colOff>
      <xdr:row>38</xdr:row>
      <xdr:rowOff>25958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3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42485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61530</xdr:rowOff>
    </xdr:from>
    <xdr:to>
      <xdr:col>85</xdr:col>
      <xdr:colOff>127000</xdr:colOff>
      <xdr:row>56</xdr:row>
      <xdr:rowOff>73664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62730"/>
          <a:ext cx="8382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16066</xdr:rowOff>
    </xdr:from>
    <xdr:to>
      <xdr:col>81</xdr:col>
      <xdr:colOff>50800</xdr:colOff>
      <xdr:row>56</xdr:row>
      <xdr:rowOff>61530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617266"/>
          <a:ext cx="889000" cy="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3916</xdr:rowOff>
    </xdr:from>
    <xdr:to>
      <xdr:col>81</xdr:col>
      <xdr:colOff>101600</xdr:colOff>
      <xdr:row>57</xdr:row>
      <xdr:rowOff>105516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7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96643</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16066</xdr:rowOff>
    </xdr:from>
    <xdr:to>
      <xdr:col>76</xdr:col>
      <xdr:colOff>114300</xdr:colOff>
      <xdr:row>56</xdr:row>
      <xdr:rowOff>29969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17266"/>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7564</xdr:rowOff>
    </xdr:from>
    <xdr:to>
      <xdr:col>76</xdr:col>
      <xdr:colOff>165100</xdr:colOff>
      <xdr:row>57</xdr:row>
      <xdr:rowOff>109164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100291</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7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29969</xdr:rowOff>
    </xdr:from>
    <xdr:to>
      <xdr:col>71</xdr:col>
      <xdr:colOff>177800</xdr:colOff>
      <xdr:row>56</xdr:row>
      <xdr:rowOff>41059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31169"/>
          <a:ext cx="889000" cy="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8999</xdr:rowOff>
    </xdr:from>
    <xdr:to>
      <xdr:col>72</xdr:col>
      <xdr:colOff>38100</xdr:colOff>
      <xdr:row>57</xdr:row>
      <xdr:rowOff>110599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101726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7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151500</xdr:rowOff>
    </xdr:from>
    <xdr:to>
      <xdr:col>67</xdr:col>
      <xdr:colOff>101600</xdr:colOff>
      <xdr:row>57</xdr:row>
      <xdr:rowOff>81650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72777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22864</xdr:rowOff>
    </xdr:from>
    <xdr:to>
      <xdr:col>85</xdr:col>
      <xdr:colOff>177800</xdr:colOff>
      <xdr:row>56</xdr:row>
      <xdr:rowOff>124464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45741</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7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10730</xdr:rowOff>
    </xdr:from>
    <xdr:to>
      <xdr:col>81</xdr:col>
      <xdr:colOff>101600</xdr:colOff>
      <xdr:row>56</xdr:row>
      <xdr:rowOff>112330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128857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8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136716</xdr:rowOff>
    </xdr:from>
    <xdr:to>
      <xdr:col>76</xdr:col>
      <xdr:colOff>165100</xdr:colOff>
      <xdr:row>56</xdr:row>
      <xdr:rowOff>66866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83393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4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150619</xdr:rowOff>
    </xdr:from>
    <xdr:to>
      <xdr:col>72</xdr:col>
      <xdr:colOff>38100</xdr:colOff>
      <xdr:row>56</xdr:row>
      <xdr:rowOff>80769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97296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5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161709</xdr:rowOff>
    </xdr:from>
    <xdr:to>
      <xdr:col>67</xdr:col>
      <xdr:colOff>101600</xdr:colOff>
      <xdr:row>56</xdr:row>
      <xdr:rowOff>91859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108386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6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90253</xdr:rowOff>
    </xdr:from>
    <xdr:to>
      <xdr:col>85</xdr:col>
      <xdr:colOff>127000</xdr:colOff>
      <xdr:row>78</xdr:row>
      <xdr:rowOff>121732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63353"/>
          <a:ext cx="838200" cy="3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90253</xdr:rowOff>
    </xdr:from>
    <xdr:to>
      <xdr:col>81</xdr:col>
      <xdr:colOff>50800</xdr:colOff>
      <xdr:row>78</xdr:row>
      <xdr:rowOff>108924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63353"/>
          <a:ext cx="889000" cy="1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60063</xdr:rowOff>
    </xdr:from>
    <xdr:to>
      <xdr:col>76</xdr:col>
      <xdr:colOff>114300</xdr:colOff>
      <xdr:row>78</xdr:row>
      <xdr:rowOff>108924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33163"/>
          <a:ext cx="889000" cy="4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60063</xdr:rowOff>
    </xdr:from>
    <xdr:to>
      <xdr:col>71</xdr:col>
      <xdr:colOff>177800</xdr:colOff>
      <xdr:row>78</xdr:row>
      <xdr:rowOff>99498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33163"/>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70932</xdr:rowOff>
    </xdr:from>
    <xdr:to>
      <xdr:col>85</xdr:col>
      <xdr:colOff>177800</xdr:colOff>
      <xdr:row>79</xdr:row>
      <xdr:rowOff>1082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39453</xdr:rowOff>
    </xdr:from>
    <xdr:to>
      <xdr:col>81</xdr:col>
      <xdr:colOff>101600</xdr:colOff>
      <xdr:row>78</xdr:row>
      <xdr:rowOff>141053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132180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50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58124</xdr:rowOff>
    </xdr:from>
    <xdr:to>
      <xdr:col>76</xdr:col>
      <xdr:colOff>165100</xdr:colOff>
      <xdr:row>78</xdr:row>
      <xdr:rowOff>159724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150851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9263</xdr:rowOff>
    </xdr:from>
    <xdr:to>
      <xdr:col>72</xdr:col>
      <xdr:colOff>38100</xdr:colOff>
      <xdr:row>78</xdr:row>
      <xdr:rowOff>110863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8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127390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48698</xdr:rowOff>
    </xdr:from>
    <xdr:to>
      <xdr:col>67</xdr:col>
      <xdr:colOff>101600</xdr:colOff>
      <xdr:row>78</xdr:row>
      <xdr:rowOff>150298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166825</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74597</xdr:rowOff>
    </xdr:from>
    <xdr:to>
      <xdr:col>85</xdr:col>
      <xdr:colOff>127000</xdr:colOff>
      <xdr:row>97</xdr:row>
      <xdr:rowOff>18914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33797"/>
          <a:ext cx="838200" cy="11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89936</xdr:rowOff>
    </xdr:from>
    <xdr:to>
      <xdr:col>81</xdr:col>
      <xdr:colOff>50800</xdr:colOff>
      <xdr:row>97</xdr:row>
      <xdr:rowOff>18914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549136"/>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89936</xdr:rowOff>
    </xdr:from>
    <xdr:to>
      <xdr:col>76</xdr:col>
      <xdr:colOff>114300</xdr:colOff>
      <xdr:row>97</xdr:row>
      <xdr:rowOff>107153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549136"/>
          <a:ext cx="889000" cy="18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57328</xdr:rowOff>
    </xdr:from>
    <xdr:to>
      <xdr:col>71</xdr:col>
      <xdr:colOff>177800</xdr:colOff>
      <xdr:row>97</xdr:row>
      <xdr:rowOff>107153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87978"/>
          <a:ext cx="889000" cy="4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23797</xdr:rowOff>
    </xdr:from>
    <xdr:to>
      <xdr:col>85</xdr:col>
      <xdr:colOff>177800</xdr:colOff>
      <xdr:row>96</xdr:row>
      <xdr:rowOff>125397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46674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3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139564</xdr:rowOff>
    </xdr:from>
    <xdr:to>
      <xdr:col>81</xdr:col>
      <xdr:colOff>101600</xdr:colOff>
      <xdr:row>97</xdr:row>
      <xdr:rowOff>69714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9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86241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7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39136</xdr:rowOff>
    </xdr:from>
    <xdr:to>
      <xdr:col>76</xdr:col>
      <xdr:colOff>165100</xdr:colOff>
      <xdr:row>96</xdr:row>
      <xdr:rowOff>140736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4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157263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27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56353</xdr:rowOff>
    </xdr:from>
    <xdr:to>
      <xdr:col>72</xdr:col>
      <xdr:colOff>38100</xdr:colOff>
      <xdr:row>97</xdr:row>
      <xdr:rowOff>157953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3030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6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6528</xdr:rowOff>
    </xdr:from>
    <xdr:to>
      <xdr:col>67</xdr:col>
      <xdr:colOff>101600</xdr:colOff>
      <xdr:row>97</xdr:row>
      <xdr:rowOff>108128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124655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1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45139</xdr:rowOff>
    </xdr:from>
    <xdr:to>
      <xdr:col>112</xdr:col>
      <xdr:colOff>38100</xdr:colOff>
      <xdr:row>39</xdr:row>
      <xdr:rowOff>146739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3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163266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44683</xdr:rowOff>
    </xdr:from>
    <xdr:to>
      <xdr:col>102</xdr:col>
      <xdr:colOff>165100</xdr:colOff>
      <xdr:row>39</xdr:row>
      <xdr:rowOff>146283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162810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34885</xdr:rowOff>
    </xdr:from>
    <xdr:to>
      <xdr:col>98</xdr:col>
      <xdr:colOff>38100</xdr:colOff>
      <xdr:row>39</xdr:row>
      <xdr:rowOff>136485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153012</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会津計算管理運営協議会負担金の増及び、国政選挙、地方選挙が行われたことにより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により増加した。　民生費については、特別定額給付金やそれに伴うシステム改修等、新型コロナウイルス感染症関連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事業が縮小されたため減少している。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新型コロナウイルス感染症対策宿泊割等事業や特定地域づくり事業協同組合関連で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増加した。土木費については、除雪委託料の増や除雪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機械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購入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により増加している。消防費については、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防災無線デジタル化事業が昨年度終了したため減少している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。公債費については、繰上償還をしたため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となっている。今後も地方債の抑制や計画的な繰上償還の実施などを行う必要がある。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実質収支額については、地方交付税の増加、翌年度に繰り越すべき財源の減少により、プラスとなった。実質単年度収支については、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プラスとなった。財政調整基金残高は、取崩しは行うものの適切な財源の確保と歳出の精査や前年度決算剰余金の積立を行っているため、前年度より若干の減少となった。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一般会計及びその他の会計の黒字額については、５年間の動向を見てもおおむね例年並みである。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固定資産税等の地方税や普通交付税の増加により実質収支及び標準財政規模がともに増加しているが、標準財政規模の増加率が高いため、標準財政規模比は前年度よりも若干のマイナスとなっている。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介護保険特別会計については、保険料や交付金の減により実質収支が減少したため、マイナスとなった。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81</v>
      </c>
      <c r="C2" s="173"/>
      <c r="D2" s="174"/>
    </row>
    <row r="3" spans="1:119" ht="18.75" customHeight="1" thickBot="1" x14ac:dyDescent="0.25">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3748910</v>
      </c>
      <c r="BO4" s="459"/>
      <c r="BP4" s="459"/>
      <c r="BQ4" s="459"/>
      <c r="BR4" s="459"/>
      <c r="BS4" s="459"/>
      <c r="BT4" s="459"/>
      <c r="BU4" s="460"/>
      <c r="BV4" s="458">
        <v>3722239</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11.2</v>
      </c>
      <c r="CU4" s="599"/>
      <c r="CV4" s="599"/>
      <c r="CW4" s="599"/>
      <c r="CX4" s="599"/>
      <c r="CY4" s="599"/>
      <c r="CZ4" s="599"/>
      <c r="DA4" s="600"/>
      <c r="DB4" s="598">
        <v>11.2</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3497023</v>
      </c>
      <c r="BO5" s="430"/>
      <c r="BP5" s="430"/>
      <c r="BQ5" s="430"/>
      <c r="BR5" s="430"/>
      <c r="BS5" s="430"/>
      <c r="BT5" s="430"/>
      <c r="BU5" s="431"/>
      <c r="BV5" s="429">
        <v>3471545</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74.8</v>
      </c>
      <c r="CU5" s="427"/>
      <c r="CV5" s="427"/>
      <c r="CW5" s="427"/>
      <c r="CX5" s="427"/>
      <c r="CY5" s="427"/>
      <c r="CZ5" s="427"/>
      <c r="DA5" s="428"/>
      <c r="DB5" s="426">
        <v>81.400000000000006</v>
      </c>
      <c r="DC5" s="427"/>
      <c r="DD5" s="427"/>
      <c r="DE5" s="427"/>
      <c r="DF5" s="427"/>
      <c r="DG5" s="427"/>
      <c r="DH5" s="427"/>
      <c r="DI5" s="428"/>
    </row>
    <row r="6" spans="1:119" ht="18.75" customHeight="1" x14ac:dyDescent="0.2">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102</v>
      </c>
      <c r="AV6" s="488"/>
      <c r="AW6" s="488"/>
      <c r="AX6" s="488"/>
      <c r="AY6" s="443" t="s">
        <v>103</v>
      </c>
      <c r="AZ6" s="444"/>
      <c r="BA6" s="444"/>
      <c r="BB6" s="444"/>
      <c r="BC6" s="444"/>
      <c r="BD6" s="444"/>
      <c r="BE6" s="444"/>
      <c r="BF6" s="444"/>
      <c r="BG6" s="444"/>
      <c r="BH6" s="444"/>
      <c r="BI6" s="444"/>
      <c r="BJ6" s="444"/>
      <c r="BK6" s="444"/>
      <c r="BL6" s="444"/>
      <c r="BM6" s="445"/>
      <c r="BN6" s="429">
        <v>251887</v>
      </c>
      <c r="BO6" s="430"/>
      <c r="BP6" s="430"/>
      <c r="BQ6" s="430"/>
      <c r="BR6" s="430"/>
      <c r="BS6" s="430"/>
      <c r="BT6" s="430"/>
      <c r="BU6" s="431"/>
      <c r="BV6" s="429">
        <v>250694</v>
      </c>
      <c r="BW6" s="430"/>
      <c r="BX6" s="430"/>
      <c r="BY6" s="430"/>
      <c r="BZ6" s="430"/>
      <c r="CA6" s="430"/>
      <c r="CB6" s="430"/>
      <c r="CC6" s="431"/>
      <c r="CD6" s="469" t="s">
        <v>104</v>
      </c>
      <c r="CE6" s="389"/>
      <c r="CF6" s="389"/>
      <c r="CG6" s="389"/>
      <c r="CH6" s="389"/>
      <c r="CI6" s="389"/>
      <c r="CJ6" s="389"/>
      <c r="CK6" s="389"/>
      <c r="CL6" s="389"/>
      <c r="CM6" s="389"/>
      <c r="CN6" s="389"/>
      <c r="CO6" s="389"/>
      <c r="CP6" s="389"/>
      <c r="CQ6" s="389"/>
      <c r="CR6" s="389"/>
      <c r="CS6" s="470"/>
      <c r="CT6" s="572">
        <v>77.2</v>
      </c>
      <c r="CU6" s="573"/>
      <c r="CV6" s="573"/>
      <c r="CW6" s="573"/>
      <c r="CX6" s="573"/>
      <c r="CY6" s="573"/>
      <c r="CZ6" s="573"/>
      <c r="DA6" s="574"/>
      <c r="DB6" s="572">
        <v>83.6</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105</v>
      </c>
      <c r="AN7" s="386"/>
      <c r="AO7" s="386"/>
      <c r="AP7" s="386"/>
      <c r="AQ7" s="386"/>
      <c r="AR7" s="386"/>
      <c r="AS7" s="386"/>
      <c r="AT7" s="387"/>
      <c r="AU7" s="487" t="s">
        <v>102</v>
      </c>
      <c r="AV7" s="488"/>
      <c r="AW7" s="488"/>
      <c r="AX7" s="488"/>
      <c r="AY7" s="443" t="s">
        <v>106</v>
      </c>
      <c r="AZ7" s="444"/>
      <c r="BA7" s="444"/>
      <c r="BB7" s="444"/>
      <c r="BC7" s="444"/>
      <c r="BD7" s="444"/>
      <c r="BE7" s="444"/>
      <c r="BF7" s="444"/>
      <c r="BG7" s="444"/>
      <c r="BH7" s="444"/>
      <c r="BI7" s="444"/>
      <c r="BJ7" s="444"/>
      <c r="BK7" s="444"/>
      <c r="BL7" s="444"/>
      <c r="BM7" s="445"/>
      <c r="BN7" s="429">
        <v>2457</v>
      </c>
      <c r="BO7" s="430"/>
      <c r="BP7" s="430"/>
      <c r="BQ7" s="430"/>
      <c r="BR7" s="430"/>
      <c r="BS7" s="430"/>
      <c r="BT7" s="430"/>
      <c r="BU7" s="431"/>
      <c r="BV7" s="429">
        <v>19647</v>
      </c>
      <c r="BW7" s="430"/>
      <c r="BX7" s="430"/>
      <c r="BY7" s="430"/>
      <c r="BZ7" s="430"/>
      <c r="CA7" s="430"/>
      <c r="CB7" s="430"/>
      <c r="CC7" s="431"/>
      <c r="CD7" s="469" t="s">
        <v>107</v>
      </c>
      <c r="CE7" s="389"/>
      <c r="CF7" s="389"/>
      <c r="CG7" s="389"/>
      <c r="CH7" s="389"/>
      <c r="CI7" s="389"/>
      <c r="CJ7" s="389"/>
      <c r="CK7" s="389"/>
      <c r="CL7" s="389"/>
      <c r="CM7" s="389"/>
      <c r="CN7" s="389"/>
      <c r="CO7" s="389"/>
      <c r="CP7" s="389"/>
      <c r="CQ7" s="389"/>
      <c r="CR7" s="389"/>
      <c r="CS7" s="470"/>
      <c r="CT7" s="429">
        <v>2232269</v>
      </c>
      <c r="CU7" s="430"/>
      <c r="CV7" s="430"/>
      <c r="CW7" s="430"/>
      <c r="CX7" s="430"/>
      <c r="CY7" s="430"/>
      <c r="CZ7" s="430"/>
      <c r="DA7" s="431"/>
      <c r="DB7" s="429">
        <v>2058281</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108</v>
      </c>
      <c r="AN8" s="386"/>
      <c r="AO8" s="386"/>
      <c r="AP8" s="386"/>
      <c r="AQ8" s="386"/>
      <c r="AR8" s="386"/>
      <c r="AS8" s="386"/>
      <c r="AT8" s="387"/>
      <c r="AU8" s="487" t="s">
        <v>109</v>
      </c>
      <c r="AV8" s="488"/>
      <c r="AW8" s="488"/>
      <c r="AX8" s="488"/>
      <c r="AY8" s="443" t="s">
        <v>110</v>
      </c>
      <c r="AZ8" s="444"/>
      <c r="BA8" s="444"/>
      <c r="BB8" s="444"/>
      <c r="BC8" s="444"/>
      <c r="BD8" s="444"/>
      <c r="BE8" s="444"/>
      <c r="BF8" s="444"/>
      <c r="BG8" s="444"/>
      <c r="BH8" s="444"/>
      <c r="BI8" s="444"/>
      <c r="BJ8" s="444"/>
      <c r="BK8" s="444"/>
      <c r="BL8" s="444"/>
      <c r="BM8" s="445"/>
      <c r="BN8" s="429">
        <v>249430</v>
      </c>
      <c r="BO8" s="430"/>
      <c r="BP8" s="430"/>
      <c r="BQ8" s="430"/>
      <c r="BR8" s="430"/>
      <c r="BS8" s="430"/>
      <c r="BT8" s="430"/>
      <c r="BU8" s="431"/>
      <c r="BV8" s="429">
        <v>231047</v>
      </c>
      <c r="BW8" s="430"/>
      <c r="BX8" s="430"/>
      <c r="BY8" s="430"/>
      <c r="BZ8" s="430"/>
      <c r="CA8" s="430"/>
      <c r="CB8" s="430"/>
      <c r="CC8" s="431"/>
      <c r="CD8" s="469" t="s">
        <v>111</v>
      </c>
      <c r="CE8" s="389"/>
      <c r="CF8" s="389"/>
      <c r="CG8" s="389"/>
      <c r="CH8" s="389"/>
      <c r="CI8" s="389"/>
      <c r="CJ8" s="389"/>
      <c r="CK8" s="389"/>
      <c r="CL8" s="389"/>
      <c r="CM8" s="389"/>
      <c r="CN8" s="389"/>
      <c r="CO8" s="389"/>
      <c r="CP8" s="389"/>
      <c r="CQ8" s="389"/>
      <c r="CR8" s="389"/>
      <c r="CS8" s="470"/>
      <c r="CT8" s="532">
        <v>0.24</v>
      </c>
      <c r="CU8" s="533"/>
      <c r="CV8" s="533"/>
      <c r="CW8" s="533"/>
      <c r="CX8" s="533"/>
      <c r="CY8" s="533"/>
      <c r="CZ8" s="533"/>
      <c r="DA8" s="534"/>
      <c r="DB8" s="532">
        <v>0.24</v>
      </c>
      <c r="DC8" s="533"/>
      <c r="DD8" s="533"/>
      <c r="DE8" s="533"/>
      <c r="DF8" s="533"/>
      <c r="DG8" s="533"/>
      <c r="DH8" s="533"/>
      <c r="DI8" s="534"/>
    </row>
    <row r="9" spans="1:119" ht="18.75" customHeight="1" thickBot="1" x14ac:dyDescent="0.25">
      <c r="A9" s="172"/>
      <c r="B9" s="561" t="s">
        <v>112</v>
      </c>
      <c r="C9" s="562"/>
      <c r="D9" s="562"/>
      <c r="E9" s="562"/>
      <c r="F9" s="562"/>
      <c r="G9" s="562"/>
      <c r="H9" s="562"/>
      <c r="I9" s="562"/>
      <c r="J9" s="562"/>
      <c r="K9" s="480"/>
      <c r="L9" s="563" t="s">
        <v>113</v>
      </c>
      <c r="M9" s="564"/>
      <c r="N9" s="564"/>
      <c r="O9" s="564"/>
      <c r="P9" s="564"/>
      <c r="Q9" s="565"/>
      <c r="R9" s="566">
        <v>1862</v>
      </c>
      <c r="S9" s="567"/>
      <c r="T9" s="567"/>
      <c r="U9" s="567"/>
      <c r="V9" s="568"/>
      <c r="W9" s="498" t="s">
        <v>114</v>
      </c>
      <c r="X9" s="499"/>
      <c r="Y9" s="499"/>
      <c r="Z9" s="499"/>
      <c r="AA9" s="499"/>
      <c r="AB9" s="499"/>
      <c r="AC9" s="499"/>
      <c r="AD9" s="499"/>
      <c r="AE9" s="499"/>
      <c r="AF9" s="499"/>
      <c r="AG9" s="499"/>
      <c r="AH9" s="499"/>
      <c r="AI9" s="499"/>
      <c r="AJ9" s="499"/>
      <c r="AK9" s="499"/>
      <c r="AL9" s="569"/>
      <c r="AM9" s="486" t="s">
        <v>115</v>
      </c>
      <c r="AN9" s="386"/>
      <c r="AO9" s="386"/>
      <c r="AP9" s="386"/>
      <c r="AQ9" s="386"/>
      <c r="AR9" s="386"/>
      <c r="AS9" s="386"/>
      <c r="AT9" s="387"/>
      <c r="AU9" s="487" t="s">
        <v>116</v>
      </c>
      <c r="AV9" s="488"/>
      <c r="AW9" s="488"/>
      <c r="AX9" s="488"/>
      <c r="AY9" s="443" t="s">
        <v>117</v>
      </c>
      <c r="AZ9" s="444"/>
      <c r="BA9" s="444"/>
      <c r="BB9" s="444"/>
      <c r="BC9" s="444"/>
      <c r="BD9" s="444"/>
      <c r="BE9" s="444"/>
      <c r="BF9" s="444"/>
      <c r="BG9" s="444"/>
      <c r="BH9" s="444"/>
      <c r="BI9" s="444"/>
      <c r="BJ9" s="444"/>
      <c r="BK9" s="444"/>
      <c r="BL9" s="444"/>
      <c r="BM9" s="445"/>
      <c r="BN9" s="429">
        <v>18383</v>
      </c>
      <c r="BO9" s="430"/>
      <c r="BP9" s="430"/>
      <c r="BQ9" s="430"/>
      <c r="BR9" s="430"/>
      <c r="BS9" s="430"/>
      <c r="BT9" s="430"/>
      <c r="BU9" s="431"/>
      <c r="BV9" s="429">
        <v>76446</v>
      </c>
      <c r="BW9" s="430"/>
      <c r="BX9" s="430"/>
      <c r="BY9" s="430"/>
      <c r="BZ9" s="430"/>
      <c r="CA9" s="430"/>
      <c r="CB9" s="430"/>
      <c r="CC9" s="431"/>
      <c r="CD9" s="469" t="s">
        <v>118</v>
      </c>
      <c r="CE9" s="389"/>
      <c r="CF9" s="389"/>
      <c r="CG9" s="389"/>
      <c r="CH9" s="389"/>
      <c r="CI9" s="389"/>
      <c r="CJ9" s="389"/>
      <c r="CK9" s="389"/>
      <c r="CL9" s="389"/>
      <c r="CM9" s="389"/>
      <c r="CN9" s="389"/>
      <c r="CO9" s="389"/>
      <c r="CP9" s="389"/>
      <c r="CQ9" s="389"/>
      <c r="CR9" s="389"/>
      <c r="CS9" s="470"/>
      <c r="CT9" s="426">
        <v>17.100000000000001</v>
      </c>
      <c r="CU9" s="427"/>
      <c r="CV9" s="427"/>
      <c r="CW9" s="427"/>
      <c r="CX9" s="427"/>
      <c r="CY9" s="427"/>
      <c r="CZ9" s="427"/>
      <c r="DA9" s="428"/>
      <c r="DB9" s="426">
        <v>14.3</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119</v>
      </c>
      <c r="M10" s="386"/>
      <c r="N10" s="386"/>
      <c r="O10" s="386"/>
      <c r="P10" s="386"/>
      <c r="Q10" s="387"/>
      <c r="R10" s="382">
        <v>2189</v>
      </c>
      <c r="S10" s="383"/>
      <c r="T10" s="383"/>
      <c r="U10" s="383"/>
      <c r="V10" s="442"/>
      <c r="W10" s="570"/>
      <c r="X10" s="380"/>
      <c r="Y10" s="380"/>
      <c r="Z10" s="380"/>
      <c r="AA10" s="380"/>
      <c r="AB10" s="380"/>
      <c r="AC10" s="380"/>
      <c r="AD10" s="380"/>
      <c r="AE10" s="380"/>
      <c r="AF10" s="380"/>
      <c r="AG10" s="380"/>
      <c r="AH10" s="380"/>
      <c r="AI10" s="380"/>
      <c r="AJ10" s="380"/>
      <c r="AK10" s="380"/>
      <c r="AL10" s="571"/>
      <c r="AM10" s="486" t="s">
        <v>120</v>
      </c>
      <c r="AN10" s="386"/>
      <c r="AO10" s="386"/>
      <c r="AP10" s="386"/>
      <c r="AQ10" s="386"/>
      <c r="AR10" s="386"/>
      <c r="AS10" s="386"/>
      <c r="AT10" s="387"/>
      <c r="AU10" s="487" t="s">
        <v>121</v>
      </c>
      <c r="AV10" s="488"/>
      <c r="AW10" s="488"/>
      <c r="AX10" s="488"/>
      <c r="AY10" s="443" t="s">
        <v>122</v>
      </c>
      <c r="AZ10" s="444"/>
      <c r="BA10" s="444"/>
      <c r="BB10" s="444"/>
      <c r="BC10" s="444"/>
      <c r="BD10" s="444"/>
      <c r="BE10" s="444"/>
      <c r="BF10" s="444"/>
      <c r="BG10" s="444"/>
      <c r="BH10" s="444"/>
      <c r="BI10" s="444"/>
      <c r="BJ10" s="444"/>
      <c r="BK10" s="444"/>
      <c r="BL10" s="444"/>
      <c r="BM10" s="445"/>
      <c r="BN10" s="429">
        <v>22</v>
      </c>
      <c r="BO10" s="430"/>
      <c r="BP10" s="430"/>
      <c r="BQ10" s="430"/>
      <c r="BR10" s="430"/>
      <c r="BS10" s="430"/>
      <c r="BT10" s="430"/>
      <c r="BU10" s="431"/>
      <c r="BV10" s="429">
        <v>40</v>
      </c>
      <c r="BW10" s="430"/>
      <c r="BX10" s="430"/>
      <c r="BY10" s="430"/>
      <c r="BZ10" s="430"/>
      <c r="CA10" s="430"/>
      <c r="CB10" s="430"/>
      <c r="CC10" s="431"/>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1"/>
      <c r="C11" s="562"/>
      <c r="D11" s="562"/>
      <c r="E11" s="562"/>
      <c r="F11" s="562"/>
      <c r="G11" s="562"/>
      <c r="H11" s="562"/>
      <c r="I11" s="562"/>
      <c r="J11" s="562"/>
      <c r="K11" s="480"/>
      <c r="L11" s="390" t="s">
        <v>124</v>
      </c>
      <c r="M11" s="391"/>
      <c r="N11" s="391"/>
      <c r="O11" s="391"/>
      <c r="P11" s="391"/>
      <c r="Q11" s="392"/>
      <c r="R11" s="558" t="s">
        <v>125</v>
      </c>
      <c r="S11" s="559"/>
      <c r="T11" s="559"/>
      <c r="U11" s="559"/>
      <c r="V11" s="560"/>
      <c r="W11" s="570"/>
      <c r="X11" s="380"/>
      <c r="Y11" s="380"/>
      <c r="Z11" s="380"/>
      <c r="AA11" s="380"/>
      <c r="AB11" s="380"/>
      <c r="AC11" s="380"/>
      <c r="AD11" s="380"/>
      <c r="AE11" s="380"/>
      <c r="AF11" s="380"/>
      <c r="AG11" s="380"/>
      <c r="AH11" s="380"/>
      <c r="AI11" s="380"/>
      <c r="AJ11" s="380"/>
      <c r="AK11" s="380"/>
      <c r="AL11" s="571"/>
      <c r="AM11" s="486" t="s">
        <v>126</v>
      </c>
      <c r="AN11" s="386"/>
      <c r="AO11" s="386"/>
      <c r="AP11" s="386"/>
      <c r="AQ11" s="386"/>
      <c r="AR11" s="386"/>
      <c r="AS11" s="386"/>
      <c r="AT11" s="387"/>
      <c r="AU11" s="487" t="s">
        <v>127</v>
      </c>
      <c r="AV11" s="488"/>
      <c r="AW11" s="488"/>
      <c r="AX11" s="488"/>
      <c r="AY11" s="443" t="s">
        <v>128</v>
      </c>
      <c r="AZ11" s="444"/>
      <c r="BA11" s="444"/>
      <c r="BB11" s="444"/>
      <c r="BC11" s="444"/>
      <c r="BD11" s="444"/>
      <c r="BE11" s="444"/>
      <c r="BF11" s="444"/>
      <c r="BG11" s="444"/>
      <c r="BH11" s="444"/>
      <c r="BI11" s="444"/>
      <c r="BJ11" s="444"/>
      <c r="BK11" s="444"/>
      <c r="BL11" s="444"/>
      <c r="BM11" s="445"/>
      <c r="BN11" s="429">
        <v>93726</v>
      </c>
      <c r="BO11" s="430"/>
      <c r="BP11" s="430"/>
      <c r="BQ11" s="430"/>
      <c r="BR11" s="430"/>
      <c r="BS11" s="430"/>
      <c r="BT11" s="430"/>
      <c r="BU11" s="431"/>
      <c r="BV11" s="429">
        <v>0</v>
      </c>
      <c r="BW11" s="430"/>
      <c r="BX11" s="430"/>
      <c r="BY11" s="430"/>
      <c r="BZ11" s="430"/>
      <c r="CA11" s="430"/>
      <c r="CB11" s="430"/>
      <c r="CC11" s="431"/>
      <c r="CD11" s="469" t="s">
        <v>129</v>
      </c>
      <c r="CE11" s="389"/>
      <c r="CF11" s="389"/>
      <c r="CG11" s="389"/>
      <c r="CH11" s="389"/>
      <c r="CI11" s="389"/>
      <c r="CJ11" s="389"/>
      <c r="CK11" s="389"/>
      <c r="CL11" s="389"/>
      <c r="CM11" s="389"/>
      <c r="CN11" s="389"/>
      <c r="CO11" s="389"/>
      <c r="CP11" s="389"/>
      <c r="CQ11" s="389"/>
      <c r="CR11" s="389"/>
      <c r="CS11" s="470"/>
      <c r="CT11" s="532" t="s">
        <v>130</v>
      </c>
      <c r="CU11" s="533"/>
      <c r="CV11" s="533"/>
      <c r="CW11" s="533"/>
      <c r="CX11" s="533"/>
      <c r="CY11" s="533"/>
      <c r="CZ11" s="533"/>
      <c r="DA11" s="534"/>
      <c r="DB11" s="532" t="s">
        <v>130</v>
      </c>
      <c r="DC11" s="533"/>
      <c r="DD11" s="533"/>
      <c r="DE11" s="533"/>
      <c r="DF11" s="533"/>
      <c r="DG11" s="533"/>
      <c r="DH11" s="533"/>
      <c r="DI11" s="534"/>
    </row>
    <row r="12" spans="1:119" ht="18.75" customHeight="1" x14ac:dyDescent="0.2">
      <c r="A12" s="172"/>
      <c r="B12" s="535" t="s">
        <v>131</v>
      </c>
      <c r="C12" s="536"/>
      <c r="D12" s="536"/>
      <c r="E12" s="536"/>
      <c r="F12" s="536"/>
      <c r="G12" s="536"/>
      <c r="H12" s="536"/>
      <c r="I12" s="536"/>
      <c r="J12" s="536"/>
      <c r="K12" s="537"/>
      <c r="L12" s="544" t="s">
        <v>132</v>
      </c>
      <c r="M12" s="545"/>
      <c r="N12" s="545"/>
      <c r="O12" s="545"/>
      <c r="P12" s="545"/>
      <c r="Q12" s="546"/>
      <c r="R12" s="547">
        <v>1875</v>
      </c>
      <c r="S12" s="548"/>
      <c r="T12" s="548"/>
      <c r="U12" s="548"/>
      <c r="V12" s="549"/>
      <c r="W12" s="550" t="s">
        <v>1</v>
      </c>
      <c r="X12" s="488"/>
      <c r="Y12" s="488"/>
      <c r="Z12" s="488"/>
      <c r="AA12" s="488"/>
      <c r="AB12" s="551"/>
      <c r="AC12" s="552" t="s">
        <v>133</v>
      </c>
      <c r="AD12" s="553"/>
      <c r="AE12" s="553"/>
      <c r="AF12" s="553"/>
      <c r="AG12" s="554"/>
      <c r="AH12" s="552" t="s">
        <v>134</v>
      </c>
      <c r="AI12" s="553"/>
      <c r="AJ12" s="553"/>
      <c r="AK12" s="553"/>
      <c r="AL12" s="555"/>
      <c r="AM12" s="486" t="s">
        <v>135</v>
      </c>
      <c r="AN12" s="386"/>
      <c r="AO12" s="386"/>
      <c r="AP12" s="386"/>
      <c r="AQ12" s="386"/>
      <c r="AR12" s="386"/>
      <c r="AS12" s="386"/>
      <c r="AT12" s="387"/>
      <c r="AU12" s="487" t="s">
        <v>102</v>
      </c>
      <c r="AV12" s="488"/>
      <c r="AW12" s="488"/>
      <c r="AX12" s="488"/>
      <c r="AY12" s="443" t="s">
        <v>136</v>
      </c>
      <c r="AZ12" s="444"/>
      <c r="BA12" s="444"/>
      <c r="BB12" s="444"/>
      <c r="BC12" s="444"/>
      <c r="BD12" s="444"/>
      <c r="BE12" s="444"/>
      <c r="BF12" s="444"/>
      <c r="BG12" s="444"/>
      <c r="BH12" s="444"/>
      <c r="BI12" s="444"/>
      <c r="BJ12" s="444"/>
      <c r="BK12" s="444"/>
      <c r="BL12" s="444"/>
      <c r="BM12" s="445"/>
      <c r="BN12" s="429">
        <v>18379</v>
      </c>
      <c r="BO12" s="430"/>
      <c r="BP12" s="430"/>
      <c r="BQ12" s="430"/>
      <c r="BR12" s="430"/>
      <c r="BS12" s="430"/>
      <c r="BT12" s="430"/>
      <c r="BU12" s="431"/>
      <c r="BV12" s="429">
        <v>43789</v>
      </c>
      <c r="BW12" s="430"/>
      <c r="BX12" s="430"/>
      <c r="BY12" s="430"/>
      <c r="BZ12" s="430"/>
      <c r="CA12" s="430"/>
      <c r="CB12" s="430"/>
      <c r="CC12" s="431"/>
      <c r="CD12" s="469" t="s">
        <v>137</v>
      </c>
      <c r="CE12" s="389"/>
      <c r="CF12" s="389"/>
      <c r="CG12" s="389"/>
      <c r="CH12" s="389"/>
      <c r="CI12" s="389"/>
      <c r="CJ12" s="389"/>
      <c r="CK12" s="389"/>
      <c r="CL12" s="389"/>
      <c r="CM12" s="389"/>
      <c r="CN12" s="389"/>
      <c r="CO12" s="389"/>
      <c r="CP12" s="389"/>
      <c r="CQ12" s="389"/>
      <c r="CR12" s="389"/>
      <c r="CS12" s="470"/>
      <c r="CT12" s="532" t="s">
        <v>130</v>
      </c>
      <c r="CU12" s="533"/>
      <c r="CV12" s="533"/>
      <c r="CW12" s="533"/>
      <c r="CX12" s="533"/>
      <c r="CY12" s="533"/>
      <c r="CZ12" s="533"/>
      <c r="DA12" s="534"/>
      <c r="DB12" s="532" t="s">
        <v>130</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7"/>
      <c r="M13" s="513" t="s">
        <v>138</v>
      </c>
      <c r="N13" s="514"/>
      <c r="O13" s="514"/>
      <c r="P13" s="514"/>
      <c r="Q13" s="515"/>
      <c r="R13" s="516">
        <v>1863</v>
      </c>
      <c r="S13" s="517"/>
      <c r="T13" s="517"/>
      <c r="U13" s="517"/>
      <c r="V13" s="518"/>
      <c r="W13" s="519" t="s">
        <v>139</v>
      </c>
      <c r="X13" s="415"/>
      <c r="Y13" s="415"/>
      <c r="Z13" s="415"/>
      <c r="AA13" s="415"/>
      <c r="AB13" s="416"/>
      <c r="AC13" s="382">
        <v>91</v>
      </c>
      <c r="AD13" s="383"/>
      <c r="AE13" s="383"/>
      <c r="AF13" s="383"/>
      <c r="AG13" s="384"/>
      <c r="AH13" s="382">
        <v>114</v>
      </c>
      <c r="AI13" s="383"/>
      <c r="AJ13" s="383"/>
      <c r="AK13" s="383"/>
      <c r="AL13" s="442"/>
      <c r="AM13" s="486" t="s">
        <v>140</v>
      </c>
      <c r="AN13" s="386"/>
      <c r="AO13" s="386"/>
      <c r="AP13" s="386"/>
      <c r="AQ13" s="386"/>
      <c r="AR13" s="386"/>
      <c r="AS13" s="386"/>
      <c r="AT13" s="387"/>
      <c r="AU13" s="487" t="s">
        <v>127</v>
      </c>
      <c r="AV13" s="488"/>
      <c r="AW13" s="488"/>
      <c r="AX13" s="488"/>
      <c r="AY13" s="443" t="s">
        <v>141</v>
      </c>
      <c r="AZ13" s="444"/>
      <c r="BA13" s="444"/>
      <c r="BB13" s="444"/>
      <c r="BC13" s="444"/>
      <c r="BD13" s="444"/>
      <c r="BE13" s="444"/>
      <c r="BF13" s="444"/>
      <c r="BG13" s="444"/>
      <c r="BH13" s="444"/>
      <c r="BI13" s="444"/>
      <c r="BJ13" s="444"/>
      <c r="BK13" s="444"/>
      <c r="BL13" s="444"/>
      <c r="BM13" s="445"/>
      <c r="BN13" s="429">
        <v>93752</v>
      </c>
      <c r="BO13" s="430"/>
      <c r="BP13" s="430"/>
      <c r="BQ13" s="430"/>
      <c r="BR13" s="430"/>
      <c r="BS13" s="430"/>
      <c r="BT13" s="430"/>
      <c r="BU13" s="431"/>
      <c r="BV13" s="429">
        <v>32697</v>
      </c>
      <c r="BW13" s="430"/>
      <c r="BX13" s="430"/>
      <c r="BY13" s="430"/>
      <c r="BZ13" s="430"/>
      <c r="CA13" s="430"/>
      <c r="CB13" s="430"/>
      <c r="CC13" s="431"/>
      <c r="CD13" s="469" t="s">
        <v>142</v>
      </c>
      <c r="CE13" s="389"/>
      <c r="CF13" s="389"/>
      <c r="CG13" s="389"/>
      <c r="CH13" s="389"/>
      <c r="CI13" s="389"/>
      <c r="CJ13" s="389"/>
      <c r="CK13" s="389"/>
      <c r="CL13" s="389"/>
      <c r="CM13" s="389"/>
      <c r="CN13" s="389"/>
      <c r="CO13" s="389"/>
      <c r="CP13" s="389"/>
      <c r="CQ13" s="389"/>
      <c r="CR13" s="389"/>
      <c r="CS13" s="470"/>
      <c r="CT13" s="426">
        <v>4.4000000000000004</v>
      </c>
      <c r="CU13" s="427"/>
      <c r="CV13" s="427"/>
      <c r="CW13" s="427"/>
      <c r="CX13" s="427"/>
      <c r="CY13" s="427"/>
      <c r="CZ13" s="427"/>
      <c r="DA13" s="428"/>
      <c r="DB13" s="426">
        <v>4.4000000000000004</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143</v>
      </c>
      <c r="M14" s="556"/>
      <c r="N14" s="556"/>
      <c r="O14" s="556"/>
      <c r="P14" s="556"/>
      <c r="Q14" s="557"/>
      <c r="R14" s="516">
        <v>1925</v>
      </c>
      <c r="S14" s="517"/>
      <c r="T14" s="517"/>
      <c r="U14" s="517"/>
      <c r="V14" s="518"/>
      <c r="W14" s="520"/>
      <c r="X14" s="418"/>
      <c r="Y14" s="418"/>
      <c r="Z14" s="418"/>
      <c r="AA14" s="418"/>
      <c r="AB14" s="419"/>
      <c r="AC14" s="509">
        <v>11.9</v>
      </c>
      <c r="AD14" s="510"/>
      <c r="AE14" s="510"/>
      <c r="AF14" s="510"/>
      <c r="AG14" s="511"/>
      <c r="AH14" s="509">
        <v>13.3</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144</v>
      </c>
      <c r="CE14" s="467"/>
      <c r="CF14" s="467"/>
      <c r="CG14" s="467"/>
      <c r="CH14" s="467"/>
      <c r="CI14" s="467"/>
      <c r="CJ14" s="467"/>
      <c r="CK14" s="467"/>
      <c r="CL14" s="467"/>
      <c r="CM14" s="467"/>
      <c r="CN14" s="467"/>
      <c r="CO14" s="467"/>
      <c r="CP14" s="467"/>
      <c r="CQ14" s="467"/>
      <c r="CR14" s="467"/>
      <c r="CS14" s="468"/>
      <c r="CT14" s="526" t="s">
        <v>130</v>
      </c>
      <c r="CU14" s="527"/>
      <c r="CV14" s="527"/>
      <c r="CW14" s="527"/>
      <c r="CX14" s="527"/>
      <c r="CY14" s="527"/>
      <c r="CZ14" s="527"/>
      <c r="DA14" s="528"/>
      <c r="DB14" s="526" t="s">
        <v>130</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7"/>
      <c r="M15" s="513" t="s">
        <v>138</v>
      </c>
      <c r="N15" s="514"/>
      <c r="O15" s="514"/>
      <c r="P15" s="514"/>
      <c r="Q15" s="515"/>
      <c r="R15" s="516">
        <v>1913</v>
      </c>
      <c r="S15" s="517"/>
      <c r="T15" s="517"/>
      <c r="U15" s="517"/>
      <c r="V15" s="518"/>
      <c r="W15" s="519" t="s">
        <v>145</v>
      </c>
      <c r="X15" s="415"/>
      <c r="Y15" s="415"/>
      <c r="Z15" s="415"/>
      <c r="AA15" s="415"/>
      <c r="AB15" s="416"/>
      <c r="AC15" s="382">
        <v>175</v>
      </c>
      <c r="AD15" s="383"/>
      <c r="AE15" s="383"/>
      <c r="AF15" s="383"/>
      <c r="AG15" s="384"/>
      <c r="AH15" s="382">
        <v>228</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478093</v>
      </c>
      <c r="BO15" s="459"/>
      <c r="BP15" s="459"/>
      <c r="BQ15" s="459"/>
      <c r="BR15" s="459"/>
      <c r="BS15" s="459"/>
      <c r="BT15" s="459"/>
      <c r="BU15" s="460"/>
      <c r="BV15" s="458">
        <v>471634</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22.9</v>
      </c>
      <c r="AD16" s="510"/>
      <c r="AE16" s="510"/>
      <c r="AF16" s="510"/>
      <c r="AG16" s="511"/>
      <c r="AH16" s="509">
        <v>26.5</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2022032</v>
      </c>
      <c r="BO16" s="430"/>
      <c r="BP16" s="430"/>
      <c r="BQ16" s="430"/>
      <c r="BR16" s="430"/>
      <c r="BS16" s="430"/>
      <c r="BT16" s="430"/>
      <c r="BU16" s="431"/>
      <c r="BV16" s="429">
        <v>1866318</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91"/>
      <c r="M17" s="522" t="s">
        <v>151</v>
      </c>
      <c r="N17" s="523"/>
      <c r="O17" s="523"/>
      <c r="P17" s="523"/>
      <c r="Q17" s="524"/>
      <c r="R17" s="506" t="s">
        <v>149</v>
      </c>
      <c r="S17" s="507"/>
      <c r="T17" s="507"/>
      <c r="U17" s="507"/>
      <c r="V17" s="508"/>
      <c r="W17" s="519" t="s">
        <v>152</v>
      </c>
      <c r="X17" s="415"/>
      <c r="Y17" s="415"/>
      <c r="Z17" s="415"/>
      <c r="AA17" s="415"/>
      <c r="AB17" s="416"/>
      <c r="AC17" s="382">
        <v>497</v>
      </c>
      <c r="AD17" s="383"/>
      <c r="AE17" s="383"/>
      <c r="AF17" s="383"/>
      <c r="AG17" s="384"/>
      <c r="AH17" s="382">
        <v>517</v>
      </c>
      <c r="AI17" s="383"/>
      <c r="AJ17" s="383"/>
      <c r="AK17" s="383"/>
      <c r="AL17" s="442"/>
      <c r="AM17" s="486"/>
      <c r="AN17" s="386"/>
      <c r="AO17" s="386"/>
      <c r="AP17" s="386"/>
      <c r="AQ17" s="386"/>
      <c r="AR17" s="386"/>
      <c r="AS17" s="386"/>
      <c r="AT17" s="387"/>
      <c r="AU17" s="487"/>
      <c r="AV17" s="488"/>
      <c r="AW17" s="488"/>
      <c r="AX17" s="488"/>
      <c r="AY17" s="443" t="s">
        <v>153</v>
      </c>
      <c r="AZ17" s="444"/>
      <c r="BA17" s="444"/>
      <c r="BB17" s="444"/>
      <c r="BC17" s="444"/>
      <c r="BD17" s="444"/>
      <c r="BE17" s="444"/>
      <c r="BF17" s="444"/>
      <c r="BG17" s="444"/>
      <c r="BH17" s="444"/>
      <c r="BI17" s="444"/>
      <c r="BJ17" s="444"/>
      <c r="BK17" s="444"/>
      <c r="BL17" s="444"/>
      <c r="BM17" s="445"/>
      <c r="BN17" s="429">
        <v>612870</v>
      </c>
      <c r="BO17" s="430"/>
      <c r="BP17" s="430"/>
      <c r="BQ17" s="430"/>
      <c r="BR17" s="430"/>
      <c r="BS17" s="430"/>
      <c r="BT17" s="430"/>
      <c r="BU17" s="431"/>
      <c r="BV17" s="429">
        <v>605133</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154</v>
      </c>
      <c r="C18" s="480"/>
      <c r="D18" s="480"/>
      <c r="E18" s="481"/>
      <c r="F18" s="481"/>
      <c r="G18" s="481"/>
      <c r="H18" s="481"/>
      <c r="I18" s="481"/>
      <c r="J18" s="481"/>
      <c r="K18" s="481"/>
      <c r="L18" s="482">
        <v>293.92</v>
      </c>
      <c r="M18" s="482"/>
      <c r="N18" s="482"/>
      <c r="O18" s="482"/>
      <c r="P18" s="482"/>
      <c r="Q18" s="482"/>
      <c r="R18" s="483"/>
      <c r="S18" s="483"/>
      <c r="T18" s="483"/>
      <c r="U18" s="483"/>
      <c r="V18" s="484"/>
      <c r="W18" s="500"/>
      <c r="X18" s="501"/>
      <c r="Y18" s="501"/>
      <c r="Z18" s="501"/>
      <c r="AA18" s="501"/>
      <c r="AB18" s="525"/>
      <c r="AC18" s="399">
        <v>65.099999999999994</v>
      </c>
      <c r="AD18" s="400"/>
      <c r="AE18" s="400"/>
      <c r="AF18" s="400"/>
      <c r="AG18" s="485"/>
      <c r="AH18" s="399">
        <v>60.2</v>
      </c>
      <c r="AI18" s="400"/>
      <c r="AJ18" s="400"/>
      <c r="AK18" s="400"/>
      <c r="AL18" s="401"/>
      <c r="AM18" s="486"/>
      <c r="AN18" s="386"/>
      <c r="AO18" s="386"/>
      <c r="AP18" s="386"/>
      <c r="AQ18" s="386"/>
      <c r="AR18" s="386"/>
      <c r="AS18" s="386"/>
      <c r="AT18" s="387"/>
      <c r="AU18" s="487"/>
      <c r="AV18" s="488"/>
      <c r="AW18" s="488"/>
      <c r="AX18" s="488"/>
      <c r="AY18" s="443" t="s">
        <v>155</v>
      </c>
      <c r="AZ18" s="444"/>
      <c r="BA18" s="444"/>
      <c r="BB18" s="444"/>
      <c r="BC18" s="444"/>
      <c r="BD18" s="444"/>
      <c r="BE18" s="444"/>
      <c r="BF18" s="444"/>
      <c r="BG18" s="444"/>
      <c r="BH18" s="444"/>
      <c r="BI18" s="444"/>
      <c r="BJ18" s="444"/>
      <c r="BK18" s="444"/>
      <c r="BL18" s="444"/>
      <c r="BM18" s="445"/>
      <c r="BN18" s="429">
        <v>1755230</v>
      </c>
      <c r="BO18" s="430"/>
      <c r="BP18" s="430"/>
      <c r="BQ18" s="430"/>
      <c r="BR18" s="430"/>
      <c r="BS18" s="430"/>
      <c r="BT18" s="430"/>
      <c r="BU18" s="431"/>
      <c r="BV18" s="429">
        <v>1750764</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156</v>
      </c>
      <c r="C19" s="480"/>
      <c r="D19" s="480"/>
      <c r="E19" s="481"/>
      <c r="F19" s="481"/>
      <c r="G19" s="481"/>
      <c r="H19" s="481"/>
      <c r="I19" s="481"/>
      <c r="J19" s="481"/>
      <c r="K19" s="481"/>
      <c r="L19" s="489">
        <v>6</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157</v>
      </c>
      <c r="AZ19" s="444"/>
      <c r="BA19" s="444"/>
      <c r="BB19" s="444"/>
      <c r="BC19" s="444"/>
      <c r="BD19" s="444"/>
      <c r="BE19" s="444"/>
      <c r="BF19" s="444"/>
      <c r="BG19" s="444"/>
      <c r="BH19" s="444"/>
      <c r="BI19" s="444"/>
      <c r="BJ19" s="444"/>
      <c r="BK19" s="444"/>
      <c r="BL19" s="444"/>
      <c r="BM19" s="445"/>
      <c r="BN19" s="429">
        <v>2772497</v>
      </c>
      <c r="BO19" s="430"/>
      <c r="BP19" s="430"/>
      <c r="BQ19" s="430"/>
      <c r="BR19" s="430"/>
      <c r="BS19" s="430"/>
      <c r="BT19" s="430"/>
      <c r="BU19" s="431"/>
      <c r="BV19" s="429">
        <v>2597651</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158</v>
      </c>
      <c r="C20" s="480"/>
      <c r="D20" s="480"/>
      <c r="E20" s="481"/>
      <c r="F20" s="481"/>
      <c r="G20" s="481"/>
      <c r="H20" s="481"/>
      <c r="I20" s="481"/>
      <c r="J20" s="481"/>
      <c r="K20" s="481"/>
      <c r="L20" s="489">
        <v>878</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159</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160</v>
      </c>
      <c r="C22" s="406"/>
      <c r="D22" s="407"/>
      <c r="E22" s="414" t="s">
        <v>1</v>
      </c>
      <c r="F22" s="415"/>
      <c r="G22" s="415"/>
      <c r="H22" s="415"/>
      <c r="I22" s="415"/>
      <c r="J22" s="415"/>
      <c r="K22" s="416"/>
      <c r="L22" s="414" t="s">
        <v>161</v>
      </c>
      <c r="M22" s="415"/>
      <c r="N22" s="415"/>
      <c r="O22" s="415"/>
      <c r="P22" s="416"/>
      <c r="Q22" s="420" t="s">
        <v>162</v>
      </c>
      <c r="R22" s="421"/>
      <c r="S22" s="421"/>
      <c r="T22" s="421"/>
      <c r="U22" s="421"/>
      <c r="V22" s="422"/>
      <c r="W22" s="471" t="s">
        <v>163</v>
      </c>
      <c r="X22" s="406"/>
      <c r="Y22" s="407"/>
      <c r="Z22" s="414" t="s">
        <v>1</v>
      </c>
      <c r="AA22" s="415"/>
      <c r="AB22" s="415"/>
      <c r="AC22" s="415"/>
      <c r="AD22" s="415"/>
      <c r="AE22" s="415"/>
      <c r="AF22" s="415"/>
      <c r="AG22" s="416"/>
      <c r="AH22" s="432" t="s">
        <v>164</v>
      </c>
      <c r="AI22" s="415"/>
      <c r="AJ22" s="415"/>
      <c r="AK22" s="415"/>
      <c r="AL22" s="416"/>
      <c r="AM22" s="432" t="s">
        <v>165</v>
      </c>
      <c r="AN22" s="433"/>
      <c r="AO22" s="433"/>
      <c r="AP22" s="433"/>
      <c r="AQ22" s="433"/>
      <c r="AR22" s="434"/>
      <c r="AS22" s="420" t="s">
        <v>162</v>
      </c>
      <c r="AT22" s="421"/>
      <c r="AU22" s="421"/>
      <c r="AV22" s="421"/>
      <c r="AW22" s="421"/>
      <c r="AX22" s="438"/>
      <c r="AY22" s="455" t="s">
        <v>166</v>
      </c>
      <c r="AZ22" s="456"/>
      <c r="BA22" s="456"/>
      <c r="BB22" s="456"/>
      <c r="BC22" s="456"/>
      <c r="BD22" s="456"/>
      <c r="BE22" s="456"/>
      <c r="BF22" s="456"/>
      <c r="BG22" s="456"/>
      <c r="BH22" s="456"/>
      <c r="BI22" s="456"/>
      <c r="BJ22" s="456"/>
      <c r="BK22" s="456"/>
      <c r="BL22" s="456"/>
      <c r="BM22" s="457"/>
      <c r="BN22" s="458">
        <v>2571599</v>
      </c>
      <c r="BO22" s="459"/>
      <c r="BP22" s="459"/>
      <c r="BQ22" s="459"/>
      <c r="BR22" s="459"/>
      <c r="BS22" s="459"/>
      <c r="BT22" s="459"/>
      <c r="BU22" s="460"/>
      <c r="BV22" s="458">
        <v>2672000</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167</v>
      </c>
      <c r="AZ23" s="444"/>
      <c r="BA23" s="444"/>
      <c r="BB23" s="444"/>
      <c r="BC23" s="444"/>
      <c r="BD23" s="444"/>
      <c r="BE23" s="444"/>
      <c r="BF23" s="444"/>
      <c r="BG23" s="444"/>
      <c r="BH23" s="444"/>
      <c r="BI23" s="444"/>
      <c r="BJ23" s="444"/>
      <c r="BK23" s="444"/>
      <c r="BL23" s="444"/>
      <c r="BM23" s="445"/>
      <c r="BN23" s="429">
        <v>1919307</v>
      </c>
      <c r="BO23" s="430"/>
      <c r="BP23" s="430"/>
      <c r="BQ23" s="430"/>
      <c r="BR23" s="430"/>
      <c r="BS23" s="430"/>
      <c r="BT23" s="430"/>
      <c r="BU23" s="431"/>
      <c r="BV23" s="429">
        <v>1980232</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168</v>
      </c>
      <c r="F24" s="386"/>
      <c r="G24" s="386"/>
      <c r="H24" s="386"/>
      <c r="I24" s="386"/>
      <c r="J24" s="386"/>
      <c r="K24" s="387"/>
      <c r="L24" s="382">
        <v>1</v>
      </c>
      <c r="M24" s="383"/>
      <c r="N24" s="383"/>
      <c r="O24" s="383"/>
      <c r="P24" s="384"/>
      <c r="Q24" s="382">
        <v>7010</v>
      </c>
      <c r="R24" s="383"/>
      <c r="S24" s="383"/>
      <c r="T24" s="383"/>
      <c r="U24" s="383"/>
      <c r="V24" s="384"/>
      <c r="W24" s="472"/>
      <c r="X24" s="409"/>
      <c r="Y24" s="410"/>
      <c r="Z24" s="385" t="s">
        <v>169</v>
      </c>
      <c r="AA24" s="386"/>
      <c r="AB24" s="386"/>
      <c r="AC24" s="386"/>
      <c r="AD24" s="386"/>
      <c r="AE24" s="386"/>
      <c r="AF24" s="386"/>
      <c r="AG24" s="387"/>
      <c r="AH24" s="382">
        <v>61</v>
      </c>
      <c r="AI24" s="383"/>
      <c r="AJ24" s="383"/>
      <c r="AK24" s="383"/>
      <c r="AL24" s="384"/>
      <c r="AM24" s="382">
        <v>178913</v>
      </c>
      <c r="AN24" s="383"/>
      <c r="AO24" s="383"/>
      <c r="AP24" s="383"/>
      <c r="AQ24" s="383"/>
      <c r="AR24" s="384"/>
      <c r="AS24" s="382">
        <v>2933</v>
      </c>
      <c r="AT24" s="383"/>
      <c r="AU24" s="383"/>
      <c r="AV24" s="383"/>
      <c r="AW24" s="383"/>
      <c r="AX24" s="442"/>
      <c r="AY24" s="402" t="s">
        <v>170</v>
      </c>
      <c r="AZ24" s="403"/>
      <c r="BA24" s="403"/>
      <c r="BB24" s="403"/>
      <c r="BC24" s="403"/>
      <c r="BD24" s="403"/>
      <c r="BE24" s="403"/>
      <c r="BF24" s="403"/>
      <c r="BG24" s="403"/>
      <c r="BH24" s="403"/>
      <c r="BI24" s="403"/>
      <c r="BJ24" s="403"/>
      <c r="BK24" s="403"/>
      <c r="BL24" s="403"/>
      <c r="BM24" s="404"/>
      <c r="BN24" s="429">
        <v>2152511</v>
      </c>
      <c r="BO24" s="430"/>
      <c r="BP24" s="430"/>
      <c r="BQ24" s="430"/>
      <c r="BR24" s="430"/>
      <c r="BS24" s="430"/>
      <c r="BT24" s="430"/>
      <c r="BU24" s="431"/>
      <c r="BV24" s="429">
        <v>2148174</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171</v>
      </c>
      <c r="F25" s="386"/>
      <c r="G25" s="386"/>
      <c r="H25" s="386"/>
      <c r="I25" s="386"/>
      <c r="J25" s="386"/>
      <c r="K25" s="387"/>
      <c r="L25" s="382">
        <v>1</v>
      </c>
      <c r="M25" s="383"/>
      <c r="N25" s="383"/>
      <c r="O25" s="383"/>
      <c r="P25" s="384"/>
      <c r="Q25" s="382">
        <v>5670</v>
      </c>
      <c r="R25" s="383"/>
      <c r="S25" s="383"/>
      <c r="T25" s="383"/>
      <c r="U25" s="383"/>
      <c r="V25" s="384"/>
      <c r="W25" s="472"/>
      <c r="X25" s="409"/>
      <c r="Y25" s="410"/>
      <c r="Z25" s="385" t="s">
        <v>172</v>
      </c>
      <c r="AA25" s="386"/>
      <c r="AB25" s="386"/>
      <c r="AC25" s="386"/>
      <c r="AD25" s="386"/>
      <c r="AE25" s="386"/>
      <c r="AF25" s="386"/>
      <c r="AG25" s="387"/>
      <c r="AH25" s="382" t="s">
        <v>173</v>
      </c>
      <c r="AI25" s="383"/>
      <c r="AJ25" s="383"/>
      <c r="AK25" s="383"/>
      <c r="AL25" s="384"/>
      <c r="AM25" s="382" t="s">
        <v>173</v>
      </c>
      <c r="AN25" s="383"/>
      <c r="AO25" s="383"/>
      <c r="AP25" s="383"/>
      <c r="AQ25" s="383"/>
      <c r="AR25" s="384"/>
      <c r="AS25" s="382" t="s">
        <v>130</v>
      </c>
      <c r="AT25" s="383"/>
      <c r="AU25" s="383"/>
      <c r="AV25" s="383"/>
      <c r="AW25" s="383"/>
      <c r="AX25" s="442"/>
      <c r="AY25" s="455" t="s">
        <v>174</v>
      </c>
      <c r="AZ25" s="456"/>
      <c r="BA25" s="456"/>
      <c r="BB25" s="456"/>
      <c r="BC25" s="456"/>
      <c r="BD25" s="456"/>
      <c r="BE25" s="456"/>
      <c r="BF25" s="456"/>
      <c r="BG25" s="456"/>
      <c r="BH25" s="456"/>
      <c r="BI25" s="456"/>
      <c r="BJ25" s="456"/>
      <c r="BK25" s="456"/>
      <c r="BL25" s="456"/>
      <c r="BM25" s="457"/>
      <c r="BN25" s="458" t="s">
        <v>130</v>
      </c>
      <c r="BO25" s="459"/>
      <c r="BP25" s="459"/>
      <c r="BQ25" s="459"/>
      <c r="BR25" s="459"/>
      <c r="BS25" s="459"/>
      <c r="BT25" s="459"/>
      <c r="BU25" s="460"/>
      <c r="BV25" s="458" t="s">
        <v>130</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175</v>
      </c>
      <c r="F26" s="386"/>
      <c r="G26" s="386"/>
      <c r="H26" s="386"/>
      <c r="I26" s="386"/>
      <c r="J26" s="386"/>
      <c r="K26" s="387"/>
      <c r="L26" s="382">
        <v>1</v>
      </c>
      <c r="M26" s="383"/>
      <c r="N26" s="383"/>
      <c r="O26" s="383"/>
      <c r="P26" s="384"/>
      <c r="Q26" s="382">
        <v>5280</v>
      </c>
      <c r="R26" s="383"/>
      <c r="S26" s="383"/>
      <c r="T26" s="383"/>
      <c r="U26" s="383"/>
      <c r="V26" s="384"/>
      <c r="W26" s="472"/>
      <c r="X26" s="409"/>
      <c r="Y26" s="410"/>
      <c r="Z26" s="385" t="s">
        <v>176</v>
      </c>
      <c r="AA26" s="440"/>
      <c r="AB26" s="440"/>
      <c r="AC26" s="440"/>
      <c r="AD26" s="440"/>
      <c r="AE26" s="440"/>
      <c r="AF26" s="440"/>
      <c r="AG26" s="441"/>
      <c r="AH26" s="382">
        <v>1</v>
      </c>
      <c r="AI26" s="383"/>
      <c r="AJ26" s="383"/>
      <c r="AK26" s="383"/>
      <c r="AL26" s="384"/>
      <c r="AM26" s="382" t="s">
        <v>177</v>
      </c>
      <c r="AN26" s="383"/>
      <c r="AO26" s="383"/>
      <c r="AP26" s="383"/>
      <c r="AQ26" s="383"/>
      <c r="AR26" s="384"/>
      <c r="AS26" s="382" t="s">
        <v>177</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130</v>
      </c>
      <c r="BO26" s="430"/>
      <c r="BP26" s="430"/>
      <c r="BQ26" s="430"/>
      <c r="BR26" s="430"/>
      <c r="BS26" s="430"/>
      <c r="BT26" s="430"/>
      <c r="BU26" s="431"/>
      <c r="BV26" s="429" t="s">
        <v>130</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179</v>
      </c>
      <c r="F27" s="386"/>
      <c r="G27" s="386"/>
      <c r="H27" s="386"/>
      <c r="I27" s="386"/>
      <c r="J27" s="386"/>
      <c r="K27" s="387"/>
      <c r="L27" s="382">
        <v>1</v>
      </c>
      <c r="M27" s="383"/>
      <c r="N27" s="383"/>
      <c r="O27" s="383"/>
      <c r="P27" s="384"/>
      <c r="Q27" s="382">
        <v>2530</v>
      </c>
      <c r="R27" s="383"/>
      <c r="S27" s="383"/>
      <c r="T27" s="383"/>
      <c r="U27" s="383"/>
      <c r="V27" s="384"/>
      <c r="W27" s="472"/>
      <c r="X27" s="409"/>
      <c r="Y27" s="410"/>
      <c r="Z27" s="385" t="s">
        <v>180</v>
      </c>
      <c r="AA27" s="386"/>
      <c r="AB27" s="386"/>
      <c r="AC27" s="386"/>
      <c r="AD27" s="386"/>
      <c r="AE27" s="386"/>
      <c r="AF27" s="386"/>
      <c r="AG27" s="387"/>
      <c r="AH27" s="382" t="s">
        <v>130</v>
      </c>
      <c r="AI27" s="383"/>
      <c r="AJ27" s="383"/>
      <c r="AK27" s="383"/>
      <c r="AL27" s="384"/>
      <c r="AM27" s="382" t="s">
        <v>130</v>
      </c>
      <c r="AN27" s="383"/>
      <c r="AO27" s="383"/>
      <c r="AP27" s="383"/>
      <c r="AQ27" s="383"/>
      <c r="AR27" s="384"/>
      <c r="AS27" s="382" t="s">
        <v>130</v>
      </c>
      <c r="AT27" s="383"/>
      <c r="AU27" s="383"/>
      <c r="AV27" s="383"/>
      <c r="AW27" s="383"/>
      <c r="AX27" s="442"/>
      <c r="AY27" s="466" t="s">
        <v>181</v>
      </c>
      <c r="AZ27" s="467"/>
      <c r="BA27" s="467"/>
      <c r="BB27" s="467"/>
      <c r="BC27" s="467"/>
      <c r="BD27" s="467"/>
      <c r="BE27" s="467"/>
      <c r="BF27" s="467"/>
      <c r="BG27" s="467"/>
      <c r="BH27" s="467"/>
      <c r="BI27" s="467"/>
      <c r="BJ27" s="467"/>
      <c r="BK27" s="467"/>
      <c r="BL27" s="467"/>
      <c r="BM27" s="468"/>
      <c r="BN27" s="463">
        <v>88212</v>
      </c>
      <c r="BO27" s="464"/>
      <c r="BP27" s="464"/>
      <c r="BQ27" s="464"/>
      <c r="BR27" s="464"/>
      <c r="BS27" s="464"/>
      <c r="BT27" s="464"/>
      <c r="BU27" s="465"/>
      <c r="BV27" s="463">
        <v>88211</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182</v>
      </c>
      <c r="F28" s="386"/>
      <c r="G28" s="386"/>
      <c r="H28" s="386"/>
      <c r="I28" s="386"/>
      <c r="J28" s="386"/>
      <c r="K28" s="387"/>
      <c r="L28" s="382">
        <v>1</v>
      </c>
      <c r="M28" s="383"/>
      <c r="N28" s="383"/>
      <c r="O28" s="383"/>
      <c r="P28" s="384"/>
      <c r="Q28" s="382">
        <v>2040</v>
      </c>
      <c r="R28" s="383"/>
      <c r="S28" s="383"/>
      <c r="T28" s="383"/>
      <c r="U28" s="383"/>
      <c r="V28" s="384"/>
      <c r="W28" s="472"/>
      <c r="X28" s="409"/>
      <c r="Y28" s="410"/>
      <c r="Z28" s="385" t="s">
        <v>183</v>
      </c>
      <c r="AA28" s="386"/>
      <c r="AB28" s="386"/>
      <c r="AC28" s="386"/>
      <c r="AD28" s="386"/>
      <c r="AE28" s="386"/>
      <c r="AF28" s="386"/>
      <c r="AG28" s="387"/>
      <c r="AH28" s="382" t="s">
        <v>130</v>
      </c>
      <c r="AI28" s="383"/>
      <c r="AJ28" s="383"/>
      <c r="AK28" s="383"/>
      <c r="AL28" s="384"/>
      <c r="AM28" s="382" t="s">
        <v>130</v>
      </c>
      <c r="AN28" s="383"/>
      <c r="AO28" s="383"/>
      <c r="AP28" s="383"/>
      <c r="AQ28" s="383"/>
      <c r="AR28" s="384"/>
      <c r="AS28" s="382" t="s">
        <v>130</v>
      </c>
      <c r="AT28" s="383"/>
      <c r="AU28" s="383"/>
      <c r="AV28" s="383"/>
      <c r="AW28" s="383"/>
      <c r="AX28" s="442"/>
      <c r="AY28" s="446" t="s">
        <v>184</v>
      </c>
      <c r="AZ28" s="447"/>
      <c r="BA28" s="447"/>
      <c r="BB28" s="448"/>
      <c r="BC28" s="455" t="s">
        <v>48</v>
      </c>
      <c r="BD28" s="456"/>
      <c r="BE28" s="456"/>
      <c r="BF28" s="456"/>
      <c r="BG28" s="456"/>
      <c r="BH28" s="456"/>
      <c r="BI28" s="456"/>
      <c r="BJ28" s="456"/>
      <c r="BK28" s="456"/>
      <c r="BL28" s="456"/>
      <c r="BM28" s="457"/>
      <c r="BN28" s="458">
        <v>1341531</v>
      </c>
      <c r="BO28" s="459"/>
      <c r="BP28" s="459"/>
      <c r="BQ28" s="459"/>
      <c r="BR28" s="459"/>
      <c r="BS28" s="459"/>
      <c r="BT28" s="459"/>
      <c r="BU28" s="460"/>
      <c r="BV28" s="458">
        <v>1243888</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185</v>
      </c>
      <c r="F29" s="386"/>
      <c r="G29" s="386"/>
      <c r="H29" s="386"/>
      <c r="I29" s="386"/>
      <c r="J29" s="386"/>
      <c r="K29" s="387"/>
      <c r="L29" s="382">
        <v>8</v>
      </c>
      <c r="M29" s="383"/>
      <c r="N29" s="383"/>
      <c r="O29" s="383"/>
      <c r="P29" s="384"/>
      <c r="Q29" s="382">
        <v>1830</v>
      </c>
      <c r="R29" s="383"/>
      <c r="S29" s="383"/>
      <c r="T29" s="383"/>
      <c r="U29" s="383"/>
      <c r="V29" s="384"/>
      <c r="W29" s="473"/>
      <c r="X29" s="474"/>
      <c r="Y29" s="475"/>
      <c r="Z29" s="385" t="s">
        <v>186</v>
      </c>
      <c r="AA29" s="386"/>
      <c r="AB29" s="386"/>
      <c r="AC29" s="386"/>
      <c r="AD29" s="386"/>
      <c r="AE29" s="386"/>
      <c r="AF29" s="386"/>
      <c r="AG29" s="387"/>
      <c r="AH29" s="382">
        <v>61</v>
      </c>
      <c r="AI29" s="383"/>
      <c r="AJ29" s="383"/>
      <c r="AK29" s="383"/>
      <c r="AL29" s="384"/>
      <c r="AM29" s="382">
        <v>178913</v>
      </c>
      <c r="AN29" s="383"/>
      <c r="AO29" s="383"/>
      <c r="AP29" s="383"/>
      <c r="AQ29" s="383"/>
      <c r="AR29" s="384"/>
      <c r="AS29" s="382">
        <v>2933</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322896</v>
      </c>
      <c r="BO29" s="430"/>
      <c r="BP29" s="430"/>
      <c r="BQ29" s="430"/>
      <c r="BR29" s="430"/>
      <c r="BS29" s="430"/>
      <c r="BT29" s="430"/>
      <c r="BU29" s="431"/>
      <c r="BV29" s="429">
        <v>322890</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98</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1438375</v>
      </c>
      <c r="BO30" s="464"/>
      <c r="BP30" s="464"/>
      <c r="BQ30" s="464"/>
      <c r="BR30" s="464"/>
      <c r="BS30" s="464"/>
      <c r="BT30" s="464"/>
      <c r="BU30" s="465"/>
      <c r="BV30" s="463">
        <v>1423109</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2">
      <c r="A33" s="172"/>
      <c r="B33" s="199"/>
      <c r="C33" s="381" t="s">
        <v>195</v>
      </c>
      <c r="D33" s="381"/>
      <c r="E33" s="380" t="s">
        <v>196</v>
      </c>
      <c r="F33" s="380"/>
      <c r="G33" s="380"/>
      <c r="H33" s="380"/>
      <c r="I33" s="380"/>
      <c r="J33" s="380"/>
      <c r="K33" s="380"/>
      <c r="L33" s="380"/>
      <c r="M33" s="380"/>
      <c r="N33" s="380"/>
      <c r="O33" s="380"/>
      <c r="P33" s="380"/>
      <c r="Q33" s="380"/>
      <c r="R33" s="380"/>
      <c r="S33" s="380"/>
      <c r="T33" s="176"/>
      <c r="U33" s="381" t="s">
        <v>195</v>
      </c>
      <c r="V33" s="381"/>
      <c r="W33" s="380" t="s">
        <v>196</v>
      </c>
      <c r="X33" s="380"/>
      <c r="Y33" s="380"/>
      <c r="Z33" s="380"/>
      <c r="AA33" s="380"/>
      <c r="AB33" s="380"/>
      <c r="AC33" s="380"/>
      <c r="AD33" s="380"/>
      <c r="AE33" s="380"/>
      <c r="AF33" s="380"/>
      <c r="AG33" s="380"/>
      <c r="AH33" s="380"/>
      <c r="AI33" s="380"/>
      <c r="AJ33" s="380"/>
      <c r="AK33" s="380"/>
      <c r="AL33" s="176"/>
      <c r="AM33" s="381" t="s">
        <v>195</v>
      </c>
      <c r="AN33" s="381"/>
      <c r="AO33" s="380" t="s">
        <v>196</v>
      </c>
      <c r="AP33" s="380"/>
      <c r="AQ33" s="380"/>
      <c r="AR33" s="380"/>
      <c r="AS33" s="380"/>
      <c r="AT33" s="380"/>
      <c r="AU33" s="380"/>
      <c r="AV33" s="380"/>
      <c r="AW33" s="380"/>
      <c r="AX33" s="380"/>
      <c r="AY33" s="380"/>
      <c r="AZ33" s="380"/>
      <c r="BA33" s="380"/>
      <c r="BB33" s="380"/>
      <c r="BC33" s="380"/>
      <c r="BD33" s="182"/>
      <c r="BE33" s="380" t="s">
        <v>197</v>
      </c>
      <c r="BF33" s="380"/>
      <c r="BG33" s="380" t="s">
        <v>198</v>
      </c>
      <c r="BH33" s="380"/>
      <c r="BI33" s="380"/>
      <c r="BJ33" s="380"/>
      <c r="BK33" s="380"/>
      <c r="BL33" s="380"/>
      <c r="BM33" s="380"/>
      <c r="BN33" s="380"/>
      <c r="BO33" s="380"/>
      <c r="BP33" s="380"/>
      <c r="BQ33" s="380"/>
      <c r="BR33" s="380"/>
      <c r="BS33" s="380"/>
      <c r="BT33" s="380"/>
      <c r="BU33" s="380"/>
      <c r="BV33" s="182"/>
      <c r="BW33" s="381" t="s">
        <v>197</v>
      </c>
      <c r="BX33" s="381"/>
      <c r="BY33" s="380" t="s">
        <v>199</v>
      </c>
      <c r="BZ33" s="380"/>
      <c r="CA33" s="380"/>
      <c r="CB33" s="380"/>
      <c r="CC33" s="380"/>
      <c r="CD33" s="380"/>
      <c r="CE33" s="380"/>
      <c r="CF33" s="380"/>
      <c r="CG33" s="380"/>
      <c r="CH33" s="380"/>
      <c r="CI33" s="380"/>
      <c r="CJ33" s="380"/>
      <c r="CK33" s="380"/>
      <c r="CL33" s="380"/>
      <c r="CM33" s="380"/>
      <c r="CN33" s="176"/>
      <c r="CO33" s="381" t="s">
        <v>195</v>
      </c>
      <c r="CP33" s="381"/>
      <c r="CQ33" s="380" t="s">
        <v>200</v>
      </c>
      <c r="CR33" s="380"/>
      <c r="CS33" s="380"/>
      <c r="CT33" s="380"/>
      <c r="CU33" s="380"/>
      <c r="CV33" s="380"/>
      <c r="CW33" s="380"/>
      <c r="CX33" s="380"/>
      <c r="CY33" s="380"/>
      <c r="CZ33" s="380"/>
      <c r="DA33" s="380"/>
      <c r="DB33" s="380"/>
      <c r="DC33" s="380"/>
      <c r="DD33" s="380"/>
      <c r="DE33" s="380"/>
      <c r="DF33" s="176"/>
      <c r="DG33" s="379" t="s">
        <v>201</v>
      </c>
      <c r="DH33" s="379"/>
      <c r="DI33" s="177"/>
    </row>
    <row r="34" spans="1:113" ht="32.25" customHeight="1" x14ac:dyDescent="0.2">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国民健康保険特別会計（事業勘定）</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6</v>
      </c>
      <c r="BF34" s="377"/>
      <c r="BG34" s="378" t="str">
        <f>IF('各会計、関係団体の財政状況及び健全化判断比率'!B32="","",'各会計、関係団体の財政状況及び健全化判断比率'!B32)</f>
        <v>簡易水道事業特別会計</v>
      </c>
      <c r="BH34" s="378"/>
      <c r="BI34" s="378"/>
      <c r="BJ34" s="378"/>
      <c r="BK34" s="378"/>
      <c r="BL34" s="378"/>
      <c r="BM34" s="378"/>
      <c r="BN34" s="378"/>
      <c r="BO34" s="378"/>
      <c r="BP34" s="378"/>
      <c r="BQ34" s="378"/>
      <c r="BR34" s="378"/>
      <c r="BS34" s="378"/>
      <c r="BT34" s="378"/>
      <c r="BU34" s="378"/>
      <c r="BV34" s="172"/>
      <c r="BW34" s="377">
        <f>IF(BY34="","",MAX(C34:D43,U34:V43,AM34:AN43,BE34:BF43)+1)</f>
        <v>10</v>
      </c>
      <c r="BX34" s="377"/>
      <c r="BY34" s="378" t="str">
        <f>IF('各会計、関係団体の財政状況及び健全化判断比率'!B68="","",'各会計、関係団体の財政状況及び健全化判断比率'!B68)</f>
        <v>会津若松地方広域市町村圏整備組合　一般会計</v>
      </c>
      <c r="BZ34" s="378"/>
      <c r="CA34" s="378"/>
      <c r="CB34" s="378"/>
      <c r="CC34" s="378"/>
      <c r="CD34" s="378"/>
      <c r="CE34" s="378"/>
      <c r="CF34" s="378"/>
      <c r="CG34" s="378"/>
      <c r="CH34" s="378"/>
      <c r="CI34" s="378"/>
      <c r="CJ34" s="378"/>
      <c r="CK34" s="378"/>
      <c r="CL34" s="378"/>
      <c r="CM34" s="378"/>
      <c r="CN34" s="172"/>
      <c r="CO34" s="377">
        <f>IF(CQ34="","",MAX(C34:D43,U34:V43,AM34:AN43,BE34:BF43,BW34:BX43)+1)</f>
        <v>19</v>
      </c>
      <c r="CP34" s="377"/>
      <c r="CQ34" s="378" t="str">
        <f>IF('各会計、関係団体の財政状況及び健全化判断比率'!BS7="","",'各会計、関係団体の財政状況及び健全化判断比率'!BS7)</f>
        <v>（株）会津かねやま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2">
      <c r="A35" s="172"/>
      <c r="B35" s="199"/>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国民健康保険特別会計（施設勘定）</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f t="shared" ref="BE35:BE43" si="1">IF(BG35="","",BE34+1)</f>
        <v>7</v>
      </c>
      <c r="BF35" s="377"/>
      <c r="BG35" s="378" t="str">
        <f>IF('各会計、関係団体の財政状況及び健全化判断比率'!B33="","",'各会計、関係団体の財政状況及び健全化判断比率'!B33)</f>
        <v>農業集落排水事業特別会計</v>
      </c>
      <c r="BH35" s="378"/>
      <c r="BI35" s="378"/>
      <c r="BJ35" s="378"/>
      <c r="BK35" s="378"/>
      <c r="BL35" s="378"/>
      <c r="BM35" s="378"/>
      <c r="BN35" s="378"/>
      <c r="BO35" s="378"/>
      <c r="BP35" s="378"/>
      <c r="BQ35" s="378"/>
      <c r="BR35" s="378"/>
      <c r="BS35" s="378"/>
      <c r="BT35" s="378"/>
      <c r="BU35" s="378"/>
      <c r="BV35" s="172"/>
      <c r="BW35" s="377">
        <f t="shared" ref="BW35:BW43" si="2">IF(BY35="","",BW34+1)</f>
        <v>11</v>
      </c>
      <c r="BX35" s="377"/>
      <c r="BY35" s="378" t="str">
        <f>IF('各会計、関係団体の財政状況及び健全化判断比率'!B69="","",'各会計、関係団体の財政状況及び健全化判断比率'!B69)</f>
        <v>会津若松地方広域市町村圏整備組合水道用水供給事業会計</v>
      </c>
      <c r="BZ35" s="378"/>
      <c r="CA35" s="378"/>
      <c r="CB35" s="378"/>
      <c r="CC35" s="378"/>
      <c r="CD35" s="378"/>
      <c r="CE35" s="378"/>
      <c r="CF35" s="378"/>
      <c r="CG35" s="378"/>
      <c r="CH35" s="378"/>
      <c r="CI35" s="378"/>
      <c r="CJ35" s="378"/>
      <c r="CK35" s="378"/>
      <c r="CL35" s="378"/>
      <c r="CM35" s="378"/>
      <c r="CN35" s="172"/>
      <c r="CO35" s="377">
        <f t="shared" ref="CO35:CO43" si="3">IF(CQ35="","",CO34+1)</f>
        <v>20</v>
      </c>
      <c r="CP35" s="377"/>
      <c r="CQ35" s="378" t="str">
        <f>IF('各会計、関係団体の財政状況及び健全化判断比率'!BS8="","",'各会計、関係団体の財政状況及び健全化判断比率'!BS8)</f>
        <v>（株）奥会津大自然</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2">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f t="shared" si="1"/>
        <v>8</v>
      </c>
      <c r="BF36" s="377"/>
      <c r="BG36" s="378" t="str">
        <f>IF('各会計、関係団体の財政状況及び健全化判断比率'!B34="","",'各会計、関係団体の財政状況及び健全化判断比率'!B34)</f>
        <v>特定地域生活排水処理事業特別会計</v>
      </c>
      <c r="BH36" s="378"/>
      <c r="BI36" s="378"/>
      <c r="BJ36" s="378"/>
      <c r="BK36" s="378"/>
      <c r="BL36" s="378"/>
      <c r="BM36" s="378"/>
      <c r="BN36" s="378"/>
      <c r="BO36" s="378"/>
      <c r="BP36" s="378"/>
      <c r="BQ36" s="378"/>
      <c r="BR36" s="378"/>
      <c r="BS36" s="378"/>
      <c r="BT36" s="378"/>
      <c r="BU36" s="378"/>
      <c r="BV36" s="172"/>
      <c r="BW36" s="377">
        <f t="shared" si="2"/>
        <v>12</v>
      </c>
      <c r="BX36" s="377"/>
      <c r="BY36" s="378" t="str">
        <f>IF('各会計、関係団体の財政状況及び健全化判断比率'!B70="","",'各会計、関係団体の財政状況及び健全化判断比率'!B70)</f>
        <v>総合事務組合　一般会計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2">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f t="shared" si="4"/>
        <v>5</v>
      </c>
      <c r="V37" s="377"/>
      <c r="W37" s="378" t="str">
        <f>IF('各会計、関係団体の財政状況及び健全化判断比率'!B31="","",'各会計、関係団体の財政状況及び健全化判断比率'!B31)</f>
        <v>後期高齢者医療特別会計</v>
      </c>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f t="shared" si="1"/>
        <v>9</v>
      </c>
      <c r="BF37" s="377"/>
      <c r="BG37" s="378" t="str">
        <f>IF('各会計、関係団体の財政状況及び健全化判断比率'!B35="","",'各会計、関係団体の財政状況及び健全化判断比率'!B35)</f>
        <v>特定環境保全公共下水道事業特別会計</v>
      </c>
      <c r="BH37" s="378"/>
      <c r="BI37" s="378"/>
      <c r="BJ37" s="378"/>
      <c r="BK37" s="378"/>
      <c r="BL37" s="378"/>
      <c r="BM37" s="378"/>
      <c r="BN37" s="378"/>
      <c r="BO37" s="378"/>
      <c r="BP37" s="378"/>
      <c r="BQ37" s="378"/>
      <c r="BR37" s="378"/>
      <c r="BS37" s="378"/>
      <c r="BT37" s="378"/>
      <c r="BU37" s="378"/>
      <c r="BV37" s="172"/>
      <c r="BW37" s="377">
        <f t="shared" si="2"/>
        <v>13</v>
      </c>
      <c r="BX37" s="377"/>
      <c r="BY37" s="378" t="str">
        <f>IF('各会計、関係団体の財政状況及び健全化判断比率'!B71="","",'各会計、関係団体の財政状況及び健全化判断比率'!B71)</f>
        <v>総合事務組合　消防補償等特別会計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2">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14</v>
      </c>
      <c r="BX38" s="377"/>
      <c r="BY38" s="378" t="str">
        <f>IF('各会計、関係団体の財政状況及び健全化判断比率'!B72="","",'各会計、関係団体の財政状況及び健全化判断比率'!B72)</f>
        <v>総合事務組合　消防賞じゅつ特別会計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2">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15</v>
      </c>
      <c r="BX39" s="377"/>
      <c r="BY39" s="378" t="str">
        <f>IF('各会計、関係団体の財政状況及び健全化判断比率'!B73="","",'各会計、関係団体の財政状況及び健全化判断比率'!B73)</f>
        <v>総合事務組合　非常勤職員公務員災害補償特別会計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2">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16</v>
      </c>
      <c r="BX40" s="377"/>
      <c r="BY40" s="378" t="str">
        <f>IF('各会計、関係団体の財政状況及び健全化判断比率'!B74="","",'各会計、関係団体の財政状況及び健全化判断比率'!B74)</f>
        <v>総合事務組合　自治会館管理特別会計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2">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17</v>
      </c>
      <c r="BX41" s="377"/>
      <c r="BY41" s="378" t="str">
        <f>IF('各会計、関係団体の財政状況及び健全化判断比率'!B75="","",'各会計、関係団体の財政状況及び健全化判断比率'!B75)</f>
        <v>福島県後期高齢者医療広域連合　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2">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18</v>
      </c>
      <c r="BX42" s="377"/>
      <c r="BY42" s="378" t="str">
        <f>IF('各会計、関係団体の財政状況及び健全化判断比率'!B76="","",'各会計、関係団体の財政状況及び健全化判断比率'!B76)</f>
        <v>福島県後期高齢者医療広域連合　後期高齢者医療特別会計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2">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374" t="s">
        <v>203</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204</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205</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207</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208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209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587</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58" t="s">
        <v>554</v>
      </c>
      <c r="D34" s="1158"/>
      <c r="E34" s="1159"/>
      <c r="F34" s="32">
        <v>10.09</v>
      </c>
      <c r="G34" s="33">
        <v>8.57</v>
      </c>
      <c r="H34" s="33">
        <v>7.95</v>
      </c>
      <c r="I34" s="33">
        <v>11.22</v>
      </c>
      <c r="J34" s="34">
        <v>11.17</v>
      </c>
      <c r="K34" s="22"/>
      <c r="L34" s="22"/>
      <c r="M34" s="22"/>
      <c r="N34" s="22"/>
      <c r="O34" s="22"/>
      <c r="P34" s="22"/>
    </row>
    <row r="35" spans="1:16" ht="39" customHeight="1" x14ac:dyDescent="0.2">
      <c r="A35" s="22"/>
      <c r="B35" s="35"/>
      <c r="C35" s="1154" t="s">
        <v>555</v>
      </c>
      <c r="D35" s="1154"/>
      <c r="E35" s="1155"/>
      <c r="F35" s="36">
        <v>0.56000000000000005</v>
      </c>
      <c r="G35" s="37">
        <v>0.86</v>
      </c>
      <c r="H35" s="37">
        <v>1.78</v>
      </c>
      <c r="I35" s="37">
        <v>1.37</v>
      </c>
      <c r="J35" s="38">
        <v>1.1000000000000001</v>
      </c>
      <c r="K35" s="22"/>
      <c r="L35" s="22"/>
      <c r="M35" s="22"/>
      <c r="N35" s="22"/>
      <c r="O35" s="22"/>
      <c r="P35" s="22"/>
    </row>
    <row r="36" spans="1:16" ht="39" customHeight="1" x14ac:dyDescent="0.2">
      <c r="A36" s="22"/>
      <c r="B36" s="35"/>
      <c r="C36" s="1154" t="s">
        <v>556</v>
      </c>
      <c r="D36" s="1154"/>
      <c r="E36" s="1155"/>
      <c r="F36" s="36">
        <v>3.32</v>
      </c>
      <c r="G36" s="37">
        <v>1.56</v>
      </c>
      <c r="H36" s="37">
        <v>1.21</v>
      </c>
      <c r="I36" s="37">
        <v>1.18</v>
      </c>
      <c r="J36" s="38">
        <v>0.98</v>
      </c>
      <c r="K36" s="22"/>
      <c r="L36" s="22"/>
      <c r="M36" s="22"/>
      <c r="N36" s="22"/>
      <c r="O36" s="22"/>
      <c r="P36" s="22"/>
    </row>
    <row r="37" spans="1:16" ht="39" customHeight="1" x14ac:dyDescent="0.2">
      <c r="A37" s="22"/>
      <c r="B37" s="35"/>
      <c r="C37" s="1154" t="s">
        <v>557</v>
      </c>
      <c r="D37" s="1154"/>
      <c r="E37" s="1155"/>
      <c r="F37" s="36">
        <v>0.74</v>
      </c>
      <c r="G37" s="37">
        <v>1.03</v>
      </c>
      <c r="H37" s="37">
        <v>1.1499999999999999</v>
      </c>
      <c r="I37" s="37">
        <v>0.96</v>
      </c>
      <c r="J37" s="38">
        <v>0.98</v>
      </c>
      <c r="K37" s="22"/>
      <c r="L37" s="22"/>
      <c r="M37" s="22"/>
      <c r="N37" s="22"/>
      <c r="O37" s="22"/>
      <c r="P37" s="22"/>
    </row>
    <row r="38" spans="1:16" ht="39" customHeight="1" x14ac:dyDescent="0.2">
      <c r="A38" s="22"/>
      <c r="B38" s="35"/>
      <c r="C38" s="1154" t="s">
        <v>558</v>
      </c>
      <c r="D38" s="1154"/>
      <c r="E38" s="1155"/>
      <c r="F38" s="36">
        <v>0.01</v>
      </c>
      <c r="G38" s="37">
        <v>0</v>
      </c>
      <c r="H38" s="37">
        <v>0.01</v>
      </c>
      <c r="I38" s="37">
        <v>0</v>
      </c>
      <c r="J38" s="38">
        <v>0</v>
      </c>
      <c r="K38" s="22"/>
      <c r="L38" s="22"/>
      <c r="M38" s="22"/>
      <c r="N38" s="22"/>
      <c r="O38" s="22"/>
      <c r="P38" s="22"/>
    </row>
    <row r="39" spans="1:16" ht="39" customHeight="1" x14ac:dyDescent="0.2">
      <c r="A39" s="22"/>
      <c r="B39" s="35"/>
      <c r="C39" s="1154" t="s">
        <v>559</v>
      </c>
      <c r="D39" s="1154"/>
      <c r="E39" s="1155"/>
      <c r="F39" s="36">
        <v>0</v>
      </c>
      <c r="G39" s="37">
        <v>0</v>
      </c>
      <c r="H39" s="37">
        <v>0</v>
      </c>
      <c r="I39" s="37">
        <v>0</v>
      </c>
      <c r="J39" s="38">
        <v>0</v>
      </c>
      <c r="K39" s="22"/>
      <c r="L39" s="22"/>
      <c r="M39" s="22"/>
      <c r="N39" s="22"/>
      <c r="O39" s="22"/>
      <c r="P39" s="22"/>
    </row>
    <row r="40" spans="1:16" ht="39" customHeight="1" x14ac:dyDescent="0.2">
      <c r="A40" s="22"/>
      <c r="B40" s="35"/>
      <c r="C40" s="1154" t="s">
        <v>560</v>
      </c>
      <c r="D40" s="1154"/>
      <c r="E40" s="1155"/>
      <c r="F40" s="36">
        <v>0</v>
      </c>
      <c r="G40" s="37">
        <v>0</v>
      </c>
      <c r="H40" s="37">
        <v>0</v>
      </c>
      <c r="I40" s="37">
        <v>0</v>
      </c>
      <c r="J40" s="38">
        <v>0</v>
      </c>
      <c r="K40" s="22"/>
      <c r="L40" s="22"/>
      <c r="M40" s="22"/>
      <c r="N40" s="22"/>
      <c r="O40" s="22"/>
      <c r="P40" s="22"/>
    </row>
    <row r="41" spans="1:16" ht="39" customHeight="1" x14ac:dyDescent="0.2">
      <c r="A41" s="22"/>
      <c r="B41" s="35"/>
      <c r="C41" s="1154" t="s">
        <v>561</v>
      </c>
      <c r="D41" s="1154"/>
      <c r="E41" s="1155"/>
      <c r="F41" s="36">
        <v>0</v>
      </c>
      <c r="G41" s="37">
        <v>0</v>
      </c>
      <c r="H41" s="37">
        <v>0</v>
      </c>
      <c r="I41" s="37">
        <v>0</v>
      </c>
      <c r="J41" s="38">
        <v>0</v>
      </c>
      <c r="K41" s="22"/>
      <c r="L41" s="22"/>
      <c r="M41" s="22"/>
      <c r="N41" s="22"/>
      <c r="O41" s="22"/>
      <c r="P41" s="22"/>
    </row>
    <row r="42" spans="1:16" ht="39" customHeight="1" x14ac:dyDescent="0.2">
      <c r="A42" s="22"/>
      <c r="B42" s="39"/>
      <c r="C42" s="1154" t="s">
        <v>562</v>
      </c>
      <c r="D42" s="1154"/>
      <c r="E42" s="1155"/>
      <c r="F42" s="36" t="s">
        <v>505</v>
      </c>
      <c r="G42" s="37" t="s">
        <v>505</v>
      </c>
      <c r="H42" s="37" t="s">
        <v>505</v>
      </c>
      <c r="I42" s="37" t="s">
        <v>505</v>
      </c>
      <c r="J42" s="38" t="s">
        <v>505</v>
      </c>
      <c r="K42" s="22"/>
      <c r="L42" s="22"/>
      <c r="M42" s="22"/>
      <c r="N42" s="22"/>
      <c r="O42" s="22"/>
      <c r="P42" s="22"/>
    </row>
    <row r="43" spans="1:16" ht="39" customHeight="1" thickBot="1" x14ac:dyDescent="0.25">
      <c r="A43" s="22"/>
      <c r="B43" s="40"/>
      <c r="C43" s="1156" t="s">
        <v>563</v>
      </c>
      <c r="D43" s="1156"/>
      <c r="E43" s="1157"/>
      <c r="F43" s="41">
        <v>0</v>
      </c>
      <c r="G43" s="42">
        <v>0</v>
      </c>
      <c r="H43" s="42">
        <v>0</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RPaMcMPgSyH4uG3SekGHjVdcoNLjMr0GPIGOgmNz7xHoS3V4KAuyXOjEUegMhnacOlMzvASi+5AKoFFS31dww==" saltValue="RwQWUJiObeUHxJtG/+Uv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547</v>
      </c>
      <c r="L44" s="54" t="s">
        <v>548</v>
      </c>
      <c r="M44" s="54" t="s">
        <v>549</v>
      </c>
      <c r="N44" s="54" t="s">
        <v>550</v>
      </c>
      <c r="O44" s="55" t="s">
        <v>551</v>
      </c>
      <c r="P44" s="46"/>
      <c r="Q44" s="46"/>
      <c r="R44" s="46"/>
      <c r="S44" s="46"/>
      <c r="T44" s="46"/>
      <c r="U44" s="46"/>
    </row>
    <row r="45" spans="1:21" ht="30.75" customHeight="1" x14ac:dyDescent="0.2">
      <c r="A45" s="46"/>
      <c r="B45" s="1178" t="s">
        <v>11</v>
      </c>
      <c r="C45" s="1179"/>
      <c r="D45" s="56"/>
      <c r="E45" s="1184" t="s">
        <v>12</v>
      </c>
      <c r="F45" s="1184"/>
      <c r="G45" s="1184"/>
      <c r="H45" s="1184"/>
      <c r="I45" s="1184"/>
      <c r="J45" s="1185"/>
      <c r="K45" s="57">
        <v>306</v>
      </c>
      <c r="L45" s="58">
        <v>305</v>
      </c>
      <c r="M45" s="58">
        <v>369</v>
      </c>
      <c r="N45" s="58">
        <v>372</v>
      </c>
      <c r="O45" s="59">
        <v>383</v>
      </c>
      <c r="P45" s="46"/>
      <c r="Q45" s="46"/>
      <c r="R45" s="46"/>
      <c r="S45" s="46"/>
      <c r="T45" s="46"/>
      <c r="U45" s="46"/>
    </row>
    <row r="46" spans="1:21" ht="30.75" customHeight="1" x14ac:dyDescent="0.2">
      <c r="A46" s="46"/>
      <c r="B46" s="1180"/>
      <c r="C46" s="1181"/>
      <c r="D46" s="60"/>
      <c r="E46" s="1162" t="s">
        <v>13</v>
      </c>
      <c r="F46" s="1162"/>
      <c r="G46" s="1162"/>
      <c r="H46" s="1162"/>
      <c r="I46" s="1162"/>
      <c r="J46" s="1163"/>
      <c r="K46" s="61" t="s">
        <v>505</v>
      </c>
      <c r="L46" s="62" t="s">
        <v>505</v>
      </c>
      <c r="M46" s="62" t="s">
        <v>505</v>
      </c>
      <c r="N46" s="62" t="s">
        <v>505</v>
      </c>
      <c r="O46" s="63" t="s">
        <v>505</v>
      </c>
      <c r="P46" s="46"/>
      <c r="Q46" s="46"/>
      <c r="R46" s="46"/>
      <c r="S46" s="46"/>
      <c r="T46" s="46"/>
      <c r="U46" s="46"/>
    </row>
    <row r="47" spans="1:21" ht="30.75" customHeight="1" x14ac:dyDescent="0.2">
      <c r="A47" s="46"/>
      <c r="B47" s="1180"/>
      <c r="C47" s="1181"/>
      <c r="D47" s="60"/>
      <c r="E47" s="1162" t="s">
        <v>14</v>
      </c>
      <c r="F47" s="1162"/>
      <c r="G47" s="1162"/>
      <c r="H47" s="1162"/>
      <c r="I47" s="1162"/>
      <c r="J47" s="1163"/>
      <c r="K47" s="61" t="s">
        <v>505</v>
      </c>
      <c r="L47" s="62" t="s">
        <v>505</v>
      </c>
      <c r="M47" s="62" t="s">
        <v>505</v>
      </c>
      <c r="N47" s="62" t="s">
        <v>505</v>
      </c>
      <c r="O47" s="63" t="s">
        <v>505</v>
      </c>
      <c r="P47" s="46"/>
      <c r="Q47" s="46"/>
      <c r="R47" s="46"/>
      <c r="S47" s="46"/>
      <c r="T47" s="46"/>
      <c r="U47" s="46"/>
    </row>
    <row r="48" spans="1:21" ht="30.75" customHeight="1" x14ac:dyDescent="0.2">
      <c r="A48" s="46"/>
      <c r="B48" s="1180"/>
      <c r="C48" s="1181"/>
      <c r="D48" s="60"/>
      <c r="E48" s="1162" t="s">
        <v>15</v>
      </c>
      <c r="F48" s="1162"/>
      <c r="G48" s="1162"/>
      <c r="H48" s="1162"/>
      <c r="I48" s="1162"/>
      <c r="J48" s="1163"/>
      <c r="K48" s="61">
        <v>69</v>
      </c>
      <c r="L48" s="62">
        <v>77</v>
      </c>
      <c r="M48" s="62">
        <v>80</v>
      </c>
      <c r="N48" s="62">
        <v>83</v>
      </c>
      <c r="O48" s="63">
        <v>84</v>
      </c>
      <c r="P48" s="46"/>
      <c r="Q48" s="46"/>
      <c r="R48" s="46"/>
      <c r="S48" s="46"/>
      <c r="T48" s="46"/>
      <c r="U48" s="46"/>
    </row>
    <row r="49" spans="1:21" ht="30.75" customHeight="1" x14ac:dyDescent="0.2">
      <c r="A49" s="46"/>
      <c r="B49" s="1180"/>
      <c r="C49" s="1181"/>
      <c r="D49" s="60"/>
      <c r="E49" s="1162" t="s">
        <v>16</v>
      </c>
      <c r="F49" s="1162"/>
      <c r="G49" s="1162"/>
      <c r="H49" s="1162"/>
      <c r="I49" s="1162"/>
      <c r="J49" s="1163"/>
      <c r="K49" s="61">
        <v>1</v>
      </c>
      <c r="L49" s="62">
        <v>1</v>
      </c>
      <c r="M49" s="62">
        <v>2</v>
      </c>
      <c r="N49" s="62">
        <v>1</v>
      </c>
      <c r="O49" s="63">
        <v>2</v>
      </c>
      <c r="P49" s="46"/>
      <c r="Q49" s="46"/>
      <c r="R49" s="46"/>
      <c r="S49" s="46"/>
      <c r="T49" s="46"/>
      <c r="U49" s="46"/>
    </row>
    <row r="50" spans="1:21" ht="30.75" customHeight="1" x14ac:dyDescent="0.2">
      <c r="A50" s="46"/>
      <c r="B50" s="1180"/>
      <c r="C50" s="1181"/>
      <c r="D50" s="60"/>
      <c r="E50" s="1162" t="s">
        <v>17</v>
      </c>
      <c r="F50" s="1162"/>
      <c r="G50" s="1162"/>
      <c r="H50" s="1162"/>
      <c r="I50" s="1162"/>
      <c r="J50" s="1163"/>
      <c r="K50" s="61">
        <v>12</v>
      </c>
      <c r="L50" s="62">
        <v>21</v>
      </c>
      <c r="M50" s="62" t="s">
        <v>505</v>
      </c>
      <c r="N50" s="62" t="s">
        <v>505</v>
      </c>
      <c r="O50" s="63" t="s">
        <v>505</v>
      </c>
      <c r="P50" s="46"/>
      <c r="Q50" s="46"/>
      <c r="R50" s="46"/>
      <c r="S50" s="46"/>
      <c r="T50" s="46"/>
      <c r="U50" s="46"/>
    </row>
    <row r="51" spans="1:21" ht="30.75" customHeight="1" x14ac:dyDescent="0.2">
      <c r="A51" s="46"/>
      <c r="B51" s="1182"/>
      <c r="C51" s="1183"/>
      <c r="D51" s="64"/>
      <c r="E51" s="1162" t="s">
        <v>18</v>
      </c>
      <c r="F51" s="1162"/>
      <c r="G51" s="1162"/>
      <c r="H51" s="1162"/>
      <c r="I51" s="1162"/>
      <c r="J51" s="1163"/>
      <c r="K51" s="61">
        <v>0</v>
      </c>
      <c r="L51" s="62">
        <v>0</v>
      </c>
      <c r="M51" s="62">
        <v>0</v>
      </c>
      <c r="N51" s="62">
        <v>0</v>
      </c>
      <c r="O51" s="63">
        <v>0</v>
      </c>
      <c r="P51" s="46"/>
      <c r="Q51" s="46"/>
      <c r="R51" s="46"/>
      <c r="S51" s="46"/>
      <c r="T51" s="46"/>
      <c r="U51" s="46"/>
    </row>
    <row r="52" spans="1:21" ht="30.75" customHeight="1" x14ac:dyDescent="0.2">
      <c r="A52" s="46"/>
      <c r="B52" s="1160" t="s">
        <v>19</v>
      </c>
      <c r="C52" s="1161"/>
      <c r="D52" s="64"/>
      <c r="E52" s="1162" t="s">
        <v>20</v>
      </c>
      <c r="F52" s="1162"/>
      <c r="G52" s="1162"/>
      <c r="H52" s="1162"/>
      <c r="I52" s="1162"/>
      <c r="J52" s="1163"/>
      <c r="K52" s="61">
        <v>320</v>
      </c>
      <c r="L52" s="62">
        <v>331</v>
      </c>
      <c r="M52" s="62">
        <v>375</v>
      </c>
      <c r="N52" s="62">
        <v>390</v>
      </c>
      <c r="O52" s="63">
        <v>385</v>
      </c>
      <c r="P52" s="46"/>
      <c r="Q52" s="46"/>
      <c r="R52" s="46"/>
      <c r="S52" s="46"/>
      <c r="T52" s="46"/>
      <c r="U52" s="46"/>
    </row>
    <row r="53" spans="1:21" ht="30.75" customHeight="1" thickBot="1" x14ac:dyDescent="0.25">
      <c r="A53" s="46"/>
      <c r="B53" s="1164" t="s">
        <v>21</v>
      </c>
      <c r="C53" s="1165"/>
      <c r="D53" s="65"/>
      <c r="E53" s="1166" t="s">
        <v>22</v>
      </c>
      <c r="F53" s="1166"/>
      <c r="G53" s="1166"/>
      <c r="H53" s="1166"/>
      <c r="I53" s="1166"/>
      <c r="J53" s="1167"/>
      <c r="K53" s="66">
        <v>68</v>
      </c>
      <c r="L53" s="67">
        <v>73</v>
      </c>
      <c r="M53" s="67">
        <v>76</v>
      </c>
      <c r="N53" s="67">
        <v>66</v>
      </c>
      <c r="O53" s="68">
        <v>84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564</v>
      </c>
      <c r="P55" s="46"/>
      <c r="Q55" s="46"/>
      <c r="R55" s="46"/>
      <c r="S55" s="46"/>
      <c r="T55" s="46"/>
      <c r="U55" s="46"/>
    </row>
    <row r="56" spans="1:21" ht="31.5" customHeight="1" thickBot="1" x14ac:dyDescent="0.25">
      <c r="A56" s="46"/>
      <c r="B56" s="74"/>
      <c r="C56" s="75"/>
      <c r="D56" s="75"/>
      <c r="E56" s="76"/>
      <c r="F56" s="76"/>
      <c r="G56" s="76"/>
      <c r="H56" s="76"/>
      <c r="I56" s="76"/>
      <c r="J56" s="77" t="s">
        <v>2</v>
      </c>
      <c r="K56" s="78" t="s">
        <v>565</v>
      </c>
      <c r="L56" s="79" t="s">
        <v>566</v>
      </c>
      <c r="M56" s="79" t="s">
        <v>567</v>
      </c>
      <c r="N56" s="79" t="s">
        <v>568</v>
      </c>
      <c r="O56" s="80" t="s">
        <v>569</v>
      </c>
      <c r="P56" s="46"/>
      <c r="Q56" s="46"/>
      <c r="R56" s="46"/>
      <c r="S56" s="46"/>
      <c r="T56" s="46"/>
      <c r="U56" s="46"/>
    </row>
    <row r="57" spans="1:21" ht="31.5" customHeight="1" x14ac:dyDescent="0.2">
      <c r="B57" s="1168" t="s">
        <v>25</v>
      </c>
      <c r="C57" s="1169"/>
      <c r="D57" s="1172" t="s">
        <v>26</v>
      </c>
      <c r="E57" s="1173"/>
      <c r="F57" s="1173"/>
      <c r="G57" s="1173"/>
      <c r="H57" s="1173"/>
      <c r="I57" s="1173"/>
      <c r="J57" s="1174"/>
      <c r="K57" s="81"/>
      <c r="L57" s="82"/>
      <c r="M57" s="82"/>
      <c r="N57" s="82"/>
      <c r="O57" s="83"/>
    </row>
    <row r="58" spans="1:21" ht="31.5" customHeight="1" thickBot="1" x14ac:dyDescent="0.25">
      <c r="B58" s="1170"/>
      <c r="C58" s="1171"/>
      <c r="D58" s="1175" t="s">
        <v>27</v>
      </c>
      <c r="E58" s="1176"/>
      <c r="F58" s="1176"/>
      <c r="G58" s="1176"/>
      <c r="H58" s="1176"/>
      <c r="I58" s="1176"/>
      <c r="J58" s="1177"/>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fQNxeYQDMp2j3XQzmagewYhzJncATU3ldzIOthOzItnTDxkeAavPymhoTKKvg69h31dmplr4J33AHpVO8dQkQ==" saltValue="1oV2KFB13pSnjzgY+efC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547</v>
      </c>
      <c r="J40" s="98" t="s">
        <v>548</v>
      </c>
      <c r="K40" s="98" t="s">
        <v>549</v>
      </c>
      <c r="L40" s="98" t="s">
        <v>550</v>
      </c>
      <c r="M40" s="99" t="s">
        <v>551</v>
      </c>
    </row>
    <row r="41" spans="2:13" ht="27.75" customHeight="1" x14ac:dyDescent="0.2">
      <c r="B41" s="1198" t="s">
        <v>30</v>
      </c>
      <c r="C41" s="1199"/>
      <c r="D41" s="100"/>
      <c r="E41" s="1200" t="s">
        <v>31</v>
      </c>
      <c r="F41" s="1200"/>
      <c r="G41" s="1200"/>
      <c r="H41" s="1201"/>
      <c r="I41" s="339">
        <v>2830</v>
      </c>
      <c r="J41" s="340">
        <v>2824</v>
      </c>
      <c r="K41" s="340">
        <v>2708</v>
      </c>
      <c r="L41" s="340">
        <v>2672</v>
      </c>
      <c r="M41" s="341">
        <v>2572</v>
      </c>
    </row>
    <row r="42" spans="2:13" ht="27.75" customHeight="1" x14ac:dyDescent="0.2">
      <c r="B42" s="1188"/>
      <c r="C42" s="1189"/>
      <c r="D42" s="101"/>
      <c r="E42" s="1192" t="s">
        <v>32</v>
      </c>
      <c r="F42" s="1192"/>
      <c r="G42" s="1192"/>
      <c r="H42" s="1193"/>
      <c r="I42" s="342">
        <v>60</v>
      </c>
      <c r="J42" s="343" t="s">
        <v>505</v>
      </c>
      <c r="K42" s="343" t="s">
        <v>505</v>
      </c>
      <c r="L42" s="343" t="s">
        <v>505</v>
      </c>
      <c r="M42" s="344" t="s">
        <v>505</v>
      </c>
    </row>
    <row r="43" spans="2:13" ht="27.75" customHeight="1" x14ac:dyDescent="0.2">
      <c r="B43" s="1188"/>
      <c r="C43" s="1189"/>
      <c r="D43" s="101"/>
      <c r="E43" s="1192" t="s">
        <v>33</v>
      </c>
      <c r="F43" s="1192"/>
      <c r="G43" s="1192"/>
      <c r="H43" s="1193"/>
      <c r="I43" s="342">
        <v>761</v>
      </c>
      <c r="J43" s="343">
        <v>750</v>
      </c>
      <c r="K43" s="343">
        <v>768</v>
      </c>
      <c r="L43" s="343">
        <v>787</v>
      </c>
      <c r="M43" s="344">
        <v>815</v>
      </c>
    </row>
    <row r="44" spans="2:13" ht="27.75" customHeight="1" x14ac:dyDescent="0.2">
      <c r="B44" s="1188"/>
      <c r="C44" s="1189"/>
      <c r="D44" s="101"/>
      <c r="E44" s="1192" t="s">
        <v>34</v>
      </c>
      <c r="F44" s="1192"/>
      <c r="G44" s="1192"/>
      <c r="H44" s="1193"/>
      <c r="I44" s="342">
        <v>5</v>
      </c>
      <c r="J44" s="343">
        <v>6</v>
      </c>
      <c r="K44" s="343">
        <v>5</v>
      </c>
      <c r="L44" s="343">
        <v>5</v>
      </c>
      <c r="M44" s="344">
        <v>7</v>
      </c>
    </row>
    <row r="45" spans="2:13" ht="27.75" customHeight="1" x14ac:dyDescent="0.2">
      <c r="B45" s="1188"/>
      <c r="C45" s="1189"/>
      <c r="D45" s="101"/>
      <c r="E45" s="1192" t="s">
        <v>35</v>
      </c>
      <c r="F45" s="1192"/>
      <c r="G45" s="1192"/>
      <c r="H45" s="1193"/>
      <c r="I45" s="342">
        <v>439</v>
      </c>
      <c r="J45" s="343">
        <v>406</v>
      </c>
      <c r="K45" s="343">
        <v>342</v>
      </c>
      <c r="L45" s="343">
        <v>325</v>
      </c>
      <c r="M45" s="344">
        <v>320</v>
      </c>
    </row>
    <row r="46" spans="2:13" ht="27.75" customHeight="1" x14ac:dyDescent="0.2">
      <c r="B46" s="1188"/>
      <c r="C46" s="1189"/>
      <c r="D46" s="102"/>
      <c r="E46" s="1192" t="s">
        <v>36</v>
      </c>
      <c r="F46" s="1192"/>
      <c r="G46" s="1192"/>
      <c r="H46" s="1193"/>
      <c r="I46" s="342" t="s">
        <v>505</v>
      </c>
      <c r="J46" s="343" t="s">
        <v>505</v>
      </c>
      <c r="K46" s="343" t="s">
        <v>505</v>
      </c>
      <c r="L46" s="343" t="s">
        <v>505</v>
      </c>
      <c r="M46" s="344" t="s">
        <v>505</v>
      </c>
    </row>
    <row r="47" spans="2:13" ht="27.75" customHeight="1" x14ac:dyDescent="0.2">
      <c r="B47" s="1188"/>
      <c r="C47" s="1189"/>
      <c r="D47" s="103"/>
      <c r="E47" s="1202" t="s">
        <v>37</v>
      </c>
      <c r="F47" s="1203"/>
      <c r="G47" s="1203"/>
      <c r="H47" s="1204"/>
      <c r="I47" s="342" t="s">
        <v>505</v>
      </c>
      <c r="J47" s="343" t="s">
        <v>505</v>
      </c>
      <c r="K47" s="343" t="s">
        <v>505</v>
      </c>
      <c r="L47" s="343" t="s">
        <v>505</v>
      </c>
      <c r="M47" s="344" t="s">
        <v>505</v>
      </c>
    </row>
    <row r="48" spans="2:13" ht="27.75" customHeight="1" x14ac:dyDescent="0.2">
      <c r="B48" s="1188"/>
      <c r="C48" s="1189"/>
      <c r="D48" s="101"/>
      <c r="E48" s="1192" t="s">
        <v>38</v>
      </c>
      <c r="F48" s="1192"/>
      <c r="G48" s="1192"/>
      <c r="H48" s="1193"/>
      <c r="I48" s="342" t="s">
        <v>505</v>
      </c>
      <c r="J48" s="343" t="s">
        <v>505</v>
      </c>
      <c r="K48" s="343" t="s">
        <v>505</v>
      </c>
      <c r="L48" s="343" t="s">
        <v>505</v>
      </c>
      <c r="M48" s="344" t="s">
        <v>505</v>
      </c>
    </row>
    <row r="49" spans="2:13" ht="27.75" customHeight="1" x14ac:dyDescent="0.2">
      <c r="B49" s="1190"/>
      <c r="C49" s="1191"/>
      <c r="D49" s="101"/>
      <c r="E49" s="1192" t="s">
        <v>39</v>
      </c>
      <c r="F49" s="1192"/>
      <c r="G49" s="1192"/>
      <c r="H49" s="1193"/>
      <c r="I49" s="342" t="s">
        <v>505</v>
      </c>
      <c r="J49" s="343" t="s">
        <v>505</v>
      </c>
      <c r="K49" s="343" t="s">
        <v>505</v>
      </c>
      <c r="L49" s="343" t="s">
        <v>505</v>
      </c>
      <c r="M49" s="344" t="s">
        <v>505</v>
      </c>
    </row>
    <row r="50" spans="2:13" ht="27.75" customHeight="1" x14ac:dyDescent="0.2">
      <c r="B50" s="1186" t="s">
        <v>40</v>
      </c>
      <c r="C50" s="1187"/>
      <c r="D50" s="104"/>
      <c r="E50" s="1192" t="s">
        <v>41</v>
      </c>
      <c r="F50" s="1192"/>
      <c r="G50" s="1192"/>
      <c r="H50" s="1193"/>
      <c r="I50" s="342">
        <v>2995</v>
      </c>
      <c r="J50" s="343">
        <v>3105</v>
      </c>
      <c r="K50" s="343">
        <v>3061</v>
      </c>
      <c r="L50" s="343">
        <v>3152</v>
      </c>
      <c r="M50" s="344">
        <v>3265</v>
      </c>
    </row>
    <row r="51" spans="2:13" ht="27.75" customHeight="1" x14ac:dyDescent="0.2">
      <c r="B51" s="1188"/>
      <c r="C51" s="1189"/>
      <c r="D51" s="101"/>
      <c r="E51" s="1192" t="s">
        <v>42</v>
      </c>
      <c r="F51" s="1192"/>
      <c r="G51" s="1192"/>
      <c r="H51" s="1193"/>
      <c r="I51" s="342" t="s">
        <v>505</v>
      </c>
      <c r="J51" s="343" t="s">
        <v>505</v>
      </c>
      <c r="K51" s="343" t="s">
        <v>505</v>
      </c>
      <c r="L51" s="343">
        <v>20</v>
      </c>
      <c r="M51" s="344">
        <v>29</v>
      </c>
    </row>
    <row r="52" spans="2:13" ht="27.75" customHeight="1" x14ac:dyDescent="0.2">
      <c r="B52" s="1190"/>
      <c r="C52" s="1191"/>
      <c r="D52" s="101"/>
      <c r="E52" s="1192" t="s">
        <v>43</v>
      </c>
      <c r="F52" s="1192"/>
      <c r="G52" s="1192"/>
      <c r="H52" s="1193"/>
      <c r="I52" s="342">
        <v>3127</v>
      </c>
      <c r="J52" s="343">
        <v>3073</v>
      </c>
      <c r="K52" s="343">
        <v>2975</v>
      </c>
      <c r="L52" s="343">
        <v>2897</v>
      </c>
      <c r="M52" s="344">
        <v>2846</v>
      </c>
    </row>
    <row r="53" spans="2:13" ht="27.75" customHeight="1" thickBot="1" x14ac:dyDescent="0.25">
      <c r="B53" s="1194" t="s">
        <v>44</v>
      </c>
      <c r="C53" s="1195"/>
      <c r="D53" s="105"/>
      <c r="E53" s="1196" t="s">
        <v>45</v>
      </c>
      <c r="F53" s="1196"/>
      <c r="G53" s="1196"/>
      <c r="H53" s="1197"/>
      <c r="I53" s="345">
        <v>-2027</v>
      </c>
      <c r="J53" s="346">
        <v>-2192</v>
      </c>
      <c r="K53" s="346">
        <v>-2213</v>
      </c>
      <c r="L53" s="346">
        <v>-2279</v>
      </c>
      <c r="M53" s="347">
        <v>-2427</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hIVFuJ9bx8bxLqXgEVy8rHMroJ1g89cpckquQLVX8eAu04YbfO5kkxppwhqf1TY2uS+Drq9fMOp573nI9/i4Dg==" saltValue="aRiZz6qmuqy+lL4QerGU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549</v>
      </c>
      <c r="G54" s="114" t="s">
        <v>550</v>
      </c>
      <c r="H54" s="115" t="s">
        <v>551</v>
      </c>
    </row>
    <row r="55" spans="2:8" ht="52.5" customHeight="1" x14ac:dyDescent="0.2">
      <c r="B55" s="116"/>
      <c r="C55" s="1213" t="s">
        <v>48</v>
      </c>
      <c r="D55" s="1213"/>
      <c r="E55" s="1214"/>
      <c r="F55" s="117">
        <v>1208</v>
      </c>
      <c r="G55" s="117">
        <v>1244</v>
      </c>
      <c r="H55" s="118">
        <v>1342</v>
      </c>
    </row>
    <row r="56" spans="2:8" ht="52.5" customHeight="1" x14ac:dyDescent="0.2">
      <c r="B56" s="119"/>
      <c r="C56" s="1215" t="s">
        <v>49</v>
      </c>
      <c r="D56" s="1215"/>
      <c r="E56" s="1216"/>
      <c r="F56" s="120">
        <v>323</v>
      </c>
      <c r="G56" s="120">
        <v>323</v>
      </c>
      <c r="H56" s="121">
        <v>323</v>
      </c>
    </row>
    <row r="57" spans="2:8" ht="53.25" customHeight="1" x14ac:dyDescent="0.2">
      <c r="B57" s="119"/>
      <c r="C57" s="1217" t="s">
        <v>50</v>
      </c>
      <c r="D57" s="1217"/>
      <c r="E57" s="1218"/>
      <c r="F57" s="122">
        <v>1376</v>
      </c>
      <c r="G57" s="122">
        <v>1423</v>
      </c>
      <c r="H57" s="123">
        <v>1438</v>
      </c>
    </row>
    <row r="58" spans="2:8" ht="45.75" customHeight="1" x14ac:dyDescent="0.2">
      <c r="B58" s="124"/>
      <c r="C58" s="1205" t="s">
        <v>570</v>
      </c>
      <c r="D58" s="1206"/>
      <c r="E58" s="1207"/>
      <c r="F58" s="125">
        <v>618</v>
      </c>
      <c r="G58" s="125">
        <v>659</v>
      </c>
      <c r="H58" s="126">
        <v>717</v>
      </c>
    </row>
    <row r="59" spans="2:8" ht="45.75" customHeight="1" x14ac:dyDescent="0.2">
      <c r="B59" s="124"/>
      <c r="C59" s="1205" t="s">
        <v>571</v>
      </c>
      <c r="D59" s="1206"/>
      <c r="E59" s="1207"/>
      <c r="F59" s="125">
        <v>331</v>
      </c>
      <c r="G59" s="125">
        <v>345</v>
      </c>
      <c r="H59" s="126">
        <v>313</v>
      </c>
    </row>
    <row r="60" spans="2:8" ht="45.75" customHeight="1" x14ac:dyDescent="0.2">
      <c r="B60" s="124"/>
      <c r="C60" s="1205" t="s">
        <v>572</v>
      </c>
      <c r="D60" s="1206"/>
      <c r="E60" s="1207"/>
      <c r="F60" s="125">
        <v>161</v>
      </c>
      <c r="G60" s="125">
        <v>161</v>
      </c>
      <c r="H60" s="126">
        <v>161</v>
      </c>
    </row>
    <row r="61" spans="2:8" ht="45.75" customHeight="1" x14ac:dyDescent="0.2">
      <c r="B61" s="124"/>
      <c r="C61" s="1205" t="s">
        <v>588</v>
      </c>
      <c r="D61" s="1206"/>
      <c r="E61" s="1207"/>
      <c r="F61" s="125">
        <v>149</v>
      </c>
      <c r="G61" s="125">
        <v>149</v>
      </c>
      <c r="H61" s="126">
        <v>149</v>
      </c>
    </row>
    <row r="62" spans="2:8" ht="45.75" customHeight="1" thickBot="1" x14ac:dyDescent="0.25">
      <c r="B62" s="127"/>
      <c r="C62" s="1208" t="s">
        <v>589</v>
      </c>
      <c r="D62" s="1209"/>
      <c r="E62" s="1210"/>
      <c r="F62" s="128">
        <v>30</v>
      </c>
      <c r="G62" s="128">
        <v>30</v>
      </c>
      <c r="H62" s="129">
        <v>30</v>
      </c>
    </row>
    <row r="63" spans="2:8" ht="52.5" customHeight="1" thickBot="1" x14ac:dyDescent="0.25">
      <c r="B63" s="130"/>
      <c r="C63" s="1211" t="s">
        <v>51</v>
      </c>
      <c r="D63" s="1211"/>
      <c r="E63" s="1212"/>
      <c r="F63" s="131">
        <v>2907</v>
      </c>
      <c r="G63" s="131">
        <v>2990</v>
      </c>
      <c r="H63" s="132">
        <v>3103</v>
      </c>
    </row>
    <row r="64" spans="2:8" ht="13.2" x14ac:dyDescent="0.2"/>
  </sheetData>
  <sheetProtection algorithmName="SHA-512" hashValue="O4U1h6gyTpegDsUvYwUitaYC83D51w1F93xeUITdjHEzFBhRLRJcJUu2JPSENprBbTAwBmTHzneiUlmHY/1Gqw==" saltValue="qZfiDvowWpF2fW2cN87o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590</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591</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19" t="s">
        <v>599</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ht="13.2" x14ac:dyDescent="0.2">
      <c r="B44" s="256"/>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ht="13.2" x14ac:dyDescent="0.2">
      <c r="B45" s="256"/>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ht="13.2" x14ac:dyDescent="0.2">
      <c r="B46" s="256"/>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ht="13.2" x14ac:dyDescent="0.2">
      <c r="B47" s="256"/>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592</v>
      </c>
    </row>
    <row r="50" spans="1:109" ht="13.2" x14ac:dyDescent="0.2">
      <c r="B50" s="256"/>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547</v>
      </c>
      <c r="BQ50" s="1232"/>
      <c r="BR50" s="1232"/>
      <c r="BS50" s="1232"/>
      <c r="BT50" s="1232"/>
      <c r="BU50" s="1232"/>
      <c r="BV50" s="1232"/>
      <c r="BW50" s="1232"/>
      <c r="BX50" s="1232" t="s">
        <v>548</v>
      </c>
      <c r="BY50" s="1232"/>
      <c r="BZ50" s="1232"/>
      <c r="CA50" s="1232"/>
      <c r="CB50" s="1232"/>
      <c r="CC50" s="1232"/>
      <c r="CD50" s="1232"/>
      <c r="CE50" s="1232"/>
      <c r="CF50" s="1232" t="s">
        <v>549</v>
      </c>
      <c r="CG50" s="1232"/>
      <c r="CH50" s="1232"/>
      <c r="CI50" s="1232"/>
      <c r="CJ50" s="1232"/>
      <c r="CK50" s="1232"/>
      <c r="CL50" s="1232"/>
      <c r="CM50" s="1232"/>
      <c r="CN50" s="1232" t="s">
        <v>550</v>
      </c>
      <c r="CO50" s="1232"/>
      <c r="CP50" s="1232"/>
      <c r="CQ50" s="1232"/>
      <c r="CR50" s="1232"/>
      <c r="CS50" s="1232"/>
      <c r="CT50" s="1232"/>
      <c r="CU50" s="1232"/>
      <c r="CV50" s="1232" t="s">
        <v>551</v>
      </c>
      <c r="CW50" s="1232"/>
      <c r="CX50" s="1232"/>
      <c r="CY50" s="1232"/>
      <c r="CZ50" s="1232"/>
      <c r="DA50" s="1232"/>
      <c r="DB50" s="1232"/>
      <c r="DC50" s="1232"/>
    </row>
    <row r="51" spans="1:109" ht="13.5" customHeight="1" x14ac:dyDescent="0.2">
      <c r="B51" s="256"/>
      <c r="G51" s="1238"/>
      <c r="H51" s="1238"/>
      <c r="I51" s="1236"/>
      <c r="J51" s="1236"/>
      <c r="K51" s="1234"/>
      <c r="L51" s="1234"/>
      <c r="M51" s="1234"/>
      <c r="N51" s="1234"/>
      <c r="AM51" s="356"/>
      <c r="AN51" s="1235" t="s">
        <v>593</v>
      </c>
      <c r="AO51" s="1235"/>
      <c r="AP51" s="1235"/>
      <c r="AQ51" s="1235"/>
      <c r="AR51" s="1235"/>
      <c r="AS51" s="1235"/>
      <c r="AT51" s="1235"/>
      <c r="AU51" s="1235"/>
      <c r="AV51" s="1235"/>
      <c r="AW51" s="1235"/>
      <c r="AX51" s="1235"/>
      <c r="AY51" s="1235"/>
      <c r="AZ51" s="1235"/>
      <c r="BA51" s="1235"/>
      <c r="BB51" s="1235" t="s">
        <v>594</v>
      </c>
      <c r="BC51" s="1235"/>
      <c r="BD51" s="1235"/>
      <c r="BE51" s="1235"/>
      <c r="BF51" s="1235"/>
      <c r="BG51" s="1235"/>
      <c r="BH51" s="1235"/>
      <c r="BI51" s="1235"/>
      <c r="BJ51" s="1235"/>
      <c r="BK51" s="1235"/>
      <c r="BL51" s="1235"/>
      <c r="BM51" s="1235"/>
      <c r="BN51" s="1235"/>
      <c r="BO51" s="1235"/>
      <c r="BP51" s="1233"/>
      <c r="BQ51" s="1233"/>
      <c r="BR51" s="1233"/>
      <c r="BS51" s="1233"/>
      <c r="BT51" s="1233"/>
      <c r="BU51" s="1233"/>
      <c r="BV51" s="1233"/>
      <c r="BW51" s="1233"/>
      <c r="BX51" s="1233"/>
      <c r="BY51" s="1233"/>
      <c r="BZ51" s="1233"/>
      <c r="CA51" s="1233"/>
      <c r="CB51" s="1233"/>
      <c r="CC51" s="1233"/>
      <c r="CD51" s="1233"/>
      <c r="CE51" s="1233"/>
      <c r="CF51" s="1233"/>
      <c r="CG51" s="1233"/>
      <c r="CH51" s="1233"/>
      <c r="CI51" s="1233"/>
      <c r="CJ51" s="1233"/>
      <c r="CK51" s="1233"/>
      <c r="CL51" s="1233"/>
      <c r="CM51" s="1233"/>
      <c r="CN51" s="1233"/>
      <c r="CO51" s="1233"/>
      <c r="CP51" s="1233"/>
      <c r="CQ51" s="1233"/>
      <c r="CR51" s="1233"/>
      <c r="CS51" s="1233"/>
      <c r="CT51" s="1233"/>
      <c r="CU51" s="1233"/>
      <c r="CV51" s="1233"/>
      <c r="CW51" s="1233"/>
      <c r="CX51" s="1233"/>
      <c r="CY51" s="1233"/>
      <c r="CZ51" s="1233"/>
      <c r="DA51" s="1233"/>
      <c r="DB51" s="1233"/>
      <c r="DC51" s="1233"/>
    </row>
    <row r="52" spans="1:109" ht="13.2" x14ac:dyDescent="0.2">
      <c r="B52" s="256"/>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ht="13.2" x14ac:dyDescent="0.2">
      <c r="A53" s="355"/>
      <c r="B53" s="256"/>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595</v>
      </c>
      <c r="BC53" s="1235"/>
      <c r="BD53" s="1235"/>
      <c r="BE53" s="1235"/>
      <c r="BF53" s="1235"/>
      <c r="BG53" s="1235"/>
      <c r="BH53" s="1235"/>
      <c r="BI53" s="1235"/>
      <c r="BJ53" s="1235"/>
      <c r="BK53" s="1235"/>
      <c r="BL53" s="1235"/>
      <c r="BM53" s="1235"/>
      <c r="BN53" s="1235"/>
      <c r="BO53" s="1235"/>
      <c r="BP53" s="1233">
        <v>66.400000000000006</v>
      </c>
      <c r="BQ53" s="1233"/>
      <c r="BR53" s="1233"/>
      <c r="BS53" s="1233"/>
      <c r="BT53" s="1233"/>
      <c r="BU53" s="1233"/>
      <c r="BV53" s="1233"/>
      <c r="BW53" s="1233"/>
      <c r="BX53" s="1233">
        <v>67.599999999999994</v>
      </c>
      <c r="BY53" s="1233"/>
      <c r="BZ53" s="1233"/>
      <c r="CA53" s="1233"/>
      <c r="CB53" s="1233"/>
      <c r="CC53" s="1233"/>
      <c r="CD53" s="1233"/>
      <c r="CE53" s="1233"/>
      <c r="CF53" s="1233">
        <v>68.400000000000006</v>
      </c>
      <c r="CG53" s="1233"/>
      <c r="CH53" s="1233"/>
      <c r="CI53" s="1233"/>
      <c r="CJ53" s="1233"/>
      <c r="CK53" s="1233"/>
      <c r="CL53" s="1233"/>
      <c r="CM53" s="1233"/>
      <c r="CN53" s="1233">
        <v>68.2</v>
      </c>
      <c r="CO53" s="1233"/>
      <c r="CP53" s="1233"/>
      <c r="CQ53" s="1233"/>
      <c r="CR53" s="1233"/>
      <c r="CS53" s="1233"/>
      <c r="CT53" s="1233"/>
      <c r="CU53" s="1233"/>
      <c r="CV53" s="1233">
        <v>63.7</v>
      </c>
      <c r="CW53" s="1233"/>
      <c r="CX53" s="1233"/>
      <c r="CY53" s="1233"/>
      <c r="CZ53" s="1233"/>
      <c r="DA53" s="1233"/>
      <c r="DB53" s="1233"/>
      <c r="DC53" s="1233"/>
    </row>
    <row r="54" spans="1:109" ht="13.2" x14ac:dyDescent="0.2">
      <c r="A54" s="355"/>
      <c r="B54" s="256"/>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ht="13.2" x14ac:dyDescent="0.2">
      <c r="A55" s="355"/>
      <c r="B55" s="256"/>
      <c r="G55" s="1228"/>
      <c r="H55" s="1228"/>
      <c r="I55" s="1228"/>
      <c r="J55" s="1228"/>
      <c r="K55" s="1234"/>
      <c r="L55" s="1234"/>
      <c r="M55" s="1234"/>
      <c r="N55" s="1234"/>
      <c r="AN55" s="1232" t="s">
        <v>596</v>
      </c>
      <c r="AO55" s="1232"/>
      <c r="AP55" s="1232"/>
      <c r="AQ55" s="1232"/>
      <c r="AR55" s="1232"/>
      <c r="AS55" s="1232"/>
      <c r="AT55" s="1232"/>
      <c r="AU55" s="1232"/>
      <c r="AV55" s="1232"/>
      <c r="AW55" s="1232"/>
      <c r="AX55" s="1232"/>
      <c r="AY55" s="1232"/>
      <c r="AZ55" s="1232"/>
      <c r="BA55" s="1232"/>
      <c r="BB55" s="1235" t="s">
        <v>594</v>
      </c>
      <c r="BC55" s="1235"/>
      <c r="BD55" s="1235"/>
      <c r="BE55" s="1235"/>
      <c r="BF55" s="1235"/>
      <c r="BG55" s="1235"/>
      <c r="BH55" s="1235"/>
      <c r="BI55" s="1235"/>
      <c r="BJ55" s="1235"/>
      <c r="BK55" s="1235"/>
      <c r="BL55" s="1235"/>
      <c r="BM55" s="1235"/>
      <c r="BN55" s="1235"/>
      <c r="BO55" s="1235"/>
      <c r="BP55" s="1233">
        <v>0</v>
      </c>
      <c r="BQ55" s="1233"/>
      <c r="BR55" s="1233"/>
      <c r="BS55" s="1233"/>
      <c r="BT55" s="1233"/>
      <c r="BU55" s="1233"/>
      <c r="BV55" s="1233"/>
      <c r="BW55" s="1233"/>
      <c r="BX55" s="1233">
        <v>0</v>
      </c>
      <c r="BY55" s="1233"/>
      <c r="BZ55" s="1233"/>
      <c r="CA55" s="1233"/>
      <c r="CB55" s="1233"/>
      <c r="CC55" s="1233"/>
      <c r="CD55" s="1233"/>
      <c r="CE55" s="1233"/>
      <c r="CF55" s="1233">
        <v>0</v>
      </c>
      <c r="CG55" s="1233"/>
      <c r="CH55" s="1233"/>
      <c r="CI55" s="1233"/>
      <c r="CJ55" s="1233"/>
      <c r="CK55" s="1233"/>
      <c r="CL55" s="1233"/>
      <c r="CM55" s="1233"/>
      <c r="CN55" s="1233">
        <v>0</v>
      </c>
      <c r="CO55" s="1233"/>
      <c r="CP55" s="1233"/>
      <c r="CQ55" s="1233"/>
      <c r="CR55" s="1233"/>
      <c r="CS55" s="1233"/>
      <c r="CT55" s="1233"/>
      <c r="CU55" s="1233"/>
      <c r="CV55" s="1233">
        <v>0</v>
      </c>
      <c r="CW55" s="1233"/>
      <c r="CX55" s="1233"/>
      <c r="CY55" s="1233"/>
      <c r="CZ55" s="1233"/>
      <c r="DA55" s="1233"/>
      <c r="DB55" s="1233"/>
      <c r="DC55" s="1233"/>
    </row>
    <row r="56" spans="1:109" ht="13.2" x14ac:dyDescent="0.2">
      <c r="A56" s="355"/>
      <c r="B56" s="256"/>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ht="13.2" x14ac:dyDescent="0.2">
      <c r="B57" s="359"/>
      <c r="G57" s="1228"/>
      <c r="H57" s="1228"/>
      <c r="I57" s="1237"/>
      <c r="J57" s="1237"/>
      <c r="K57" s="1234"/>
      <c r="L57" s="1234"/>
      <c r="M57" s="1234"/>
      <c r="N57" s="1234"/>
      <c r="AM57" s="252"/>
      <c r="AN57" s="1232"/>
      <c r="AO57" s="1232"/>
      <c r="AP57" s="1232"/>
      <c r="AQ57" s="1232"/>
      <c r="AR57" s="1232"/>
      <c r="AS57" s="1232"/>
      <c r="AT57" s="1232"/>
      <c r="AU57" s="1232"/>
      <c r="AV57" s="1232"/>
      <c r="AW57" s="1232"/>
      <c r="AX57" s="1232"/>
      <c r="AY57" s="1232"/>
      <c r="AZ57" s="1232"/>
      <c r="BA57" s="1232"/>
      <c r="BB57" s="1235" t="s">
        <v>595</v>
      </c>
      <c r="BC57" s="1235"/>
      <c r="BD57" s="1235"/>
      <c r="BE57" s="1235"/>
      <c r="BF57" s="1235"/>
      <c r="BG57" s="1235"/>
      <c r="BH57" s="1235"/>
      <c r="BI57" s="1235"/>
      <c r="BJ57" s="1235"/>
      <c r="BK57" s="1235"/>
      <c r="BL57" s="1235"/>
      <c r="BM57" s="1235"/>
      <c r="BN57" s="1235"/>
      <c r="BO57" s="1235"/>
      <c r="BP57" s="1233">
        <v>58.4</v>
      </c>
      <c r="BQ57" s="1233"/>
      <c r="BR57" s="1233"/>
      <c r="BS57" s="1233"/>
      <c r="BT57" s="1233"/>
      <c r="BU57" s="1233"/>
      <c r="BV57" s="1233"/>
      <c r="BW57" s="1233"/>
      <c r="BX57" s="1233">
        <v>61.8</v>
      </c>
      <c r="BY57" s="1233"/>
      <c r="BZ57" s="1233"/>
      <c r="CA57" s="1233"/>
      <c r="CB57" s="1233"/>
      <c r="CC57" s="1233"/>
      <c r="CD57" s="1233"/>
      <c r="CE57" s="1233"/>
      <c r="CF57" s="1233">
        <v>63.1</v>
      </c>
      <c r="CG57" s="1233"/>
      <c r="CH57" s="1233"/>
      <c r="CI57" s="1233"/>
      <c r="CJ57" s="1233"/>
      <c r="CK57" s="1233"/>
      <c r="CL57" s="1233"/>
      <c r="CM57" s="1233"/>
      <c r="CN57" s="1233">
        <v>62.2</v>
      </c>
      <c r="CO57" s="1233"/>
      <c r="CP57" s="1233"/>
      <c r="CQ57" s="1233"/>
      <c r="CR57" s="1233"/>
      <c r="CS57" s="1233"/>
      <c r="CT57" s="1233"/>
      <c r="CU57" s="1233"/>
      <c r="CV57" s="1233">
        <v>61</v>
      </c>
      <c r="CW57" s="1233"/>
      <c r="CX57" s="1233"/>
      <c r="CY57" s="1233"/>
      <c r="CZ57" s="1233"/>
      <c r="DA57" s="1233"/>
      <c r="DB57" s="1233"/>
      <c r="DC57" s="1233"/>
      <c r="DD57" s="360"/>
      <c r="DE57" s="359"/>
    </row>
    <row r="58" spans="1:109" s="355" customFormat="1" ht="13.2" x14ac:dyDescent="0.2">
      <c r="A58" s="252"/>
      <c r="B58" s="359"/>
      <c r="G58" s="1228"/>
      <c r="H58" s="1228"/>
      <c r="I58" s="1237"/>
      <c r="J58" s="1237"/>
      <c r="K58" s="1234"/>
      <c r="L58" s="1234"/>
      <c r="M58" s="1234"/>
      <c r="N58" s="1234"/>
      <c r="AM58" s="252"/>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597</v>
      </c>
    </row>
    <row r="64" spans="1:109" ht="13.2" x14ac:dyDescent="0.2">
      <c r="B64" s="256"/>
      <c r="G64" s="354"/>
      <c r="I64" s="366"/>
      <c r="J64" s="366"/>
      <c r="K64" s="366"/>
      <c r="L64" s="366"/>
      <c r="M64" s="366"/>
      <c r="N64" s="367"/>
      <c r="AM64" s="354"/>
      <c r="AN64" s="354" t="s">
        <v>591</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19" t="s">
        <v>600</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ht="13.2" x14ac:dyDescent="0.2">
      <c r="B66" s="256"/>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ht="13.2" x14ac:dyDescent="0.2">
      <c r="B67" s="256"/>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ht="13.2" x14ac:dyDescent="0.2">
      <c r="B68" s="256"/>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ht="13.2" x14ac:dyDescent="0.2">
      <c r="B69" s="256"/>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592</v>
      </c>
    </row>
    <row r="72" spans="2:107" ht="13.2" x14ac:dyDescent="0.2">
      <c r="B72" s="256"/>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547</v>
      </c>
      <c r="BQ72" s="1232"/>
      <c r="BR72" s="1232"/>
      <c r="BS72" s="1232"/>
      <c r="BT72" s="1232"/>
      <c r="BU72" s="1232"/>
      <c r="BV72" s="1232"/>
      <c r="BW72" s="1232"/>
      <c r="BX72" s="1232" t="s">
        <v>548</v>
      </c>
      <c r="BY72" s="1232"/>
      <c r="BZ72" s="1232"/>
      <c r="CA72" s="1232"/>
      <c r="CB72" s="1232"/>
      <c r="CC72" s="1232"/>
      <c r="CD72" s="1232"/>
      <c r="CE72" s="1232"/>
      <c r="CF72" s="1232" t="s">
        <v>549</v>
      </c>
      <c r="CG72" s="1232"/>
      <c r="CH72" s="1232"/>
      <c r="CI72" s="1232"/>
      <c r="CJ72" s="1232"/>
      <c r="CK72" s="1232"/>
      <c r="CL72" s="1232"/>
      <c r="CM72" s="1232"/>
      <c r="CN72" s="1232" t="s">
        <v>550</v>
      </c>
      <c r="CO72" s="1232"/>
      <c r="CP72" s="1232"/>
      <c r="CQ72" s="1232"/>
      <c r="CR72" s="1232"/>
      <c r="CS72" s="1232"/>
      <c r="CT72" s="1232"/>
      <c r="CU72" s="1232"/>
      <c r="CV72" s="1232" t="s">
        <v>551</v>
      </c>
      <c r="CW72" s="1232"/>
      <c r="CX72" s="1232"/>
      <c r="CY72" s="1232"/>
      <c r="CZ72" s="1232"/>
      <c r="DA72" s="1232"/>
      <c r="DB72" s="1232"/>
      <c r="DC72" s="1232"/>
    </row>
    <row r="73" spans="2:107" ht="13.2" x14ac:dyDescent="0.2">
      <c r="B73" s="256"/>
      <c r="G73" s="1238"/>
      <c r="H73" s="1238"/>
      <c r="I73" s="1238"/>
      <c r="J73" s="1238"/>
      <c r="K73" s="1239"/>
      <c r="L73" s="1239"/>
      <c r="M73" s="1239"/>
      <c r="N73" s="1239"/>
      <c r="AM73" s="356"/>
      <c r="AN73" s="1235" t="s">
        <v>593</v>
      </c>
      <c r="AO73" s="1235"/>
      <c r="AP73" s="1235"/>
      <c r="AQ73" s="1235"/>
      <c r="AR73" s="1235"/>
      <c r="AS73" s="1235"/>
      <c r="AT73" s="1235"/>
      <c r="AU73" s="1235"/>
      <c r="AV73" s="1235"/>
      <c r="AW73" s="1235"/>
      <c r="AX73" s="1235"/>
      <c r="AY73" s="1235"/>
      <c r="AZ73" s="1235"/>
      <c r="BA73" s="1235"/>
      <c r="BB73" s="1235" t="s">
        <v>594</v>
      </c>
      <c r="BC73" s="1235"/>
      <c r="BD73" s="1235"/>
      <c r="BE73" s="1235"/>
      <c r="BF73" s="1235"/>
      <c r="BG73" s="1235"/>
      <c r="BH73" s="1235"/>
      <c r="BI73" s="1235"/>
      <c r="BJ73" s="1235"/>
      <c r="BK73" s="1235"/>
      <c r="BL73" s="1235"/>
      <c r="BM73" s="1235"/>
      <c r="BN73" s="1235"/>
      <c r="BO73" s="1235"/>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c r="CO73" s="1233"/>
      <c r="CP73" s="1233"/>
      <c r="CQ73" s="1233"/>
      <c r="CR73" s="1233"/>
      <c r="CS73" s="1233"/>
      <c r="CT73" s="1233"/>
      <c r="CU73" s="1233"/>
      <c r="CV73" s="1233"/>
      <c r="CW73" s="1233"/>
      <c r="CX73" s="1233"/>
      <c r="CY73" s="1233"/>
      <c r="CZ73" s="1233"/>
      <c r="DA73" s="1233"/>
      <c r="DB73" s="1233"/>
      <c r="DC73" s="1233"/>
    </row>
    <row r="74" spans="2:107" ht="13.2" x14ac:dyDescent="0.2">
      <c r="B74" s="256"/>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ht="13.2" x14ac:dyDescent="0.2">
      <c r="B75" s="256"/>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598</v>
      </c>
      <c r="BC75" s="1235"/>
      <c r="BD75" s="1235"/>
      <c r="BE75" s="1235"/>
      <c r="BF75" s="1235"/>
      <c r="BG75" s="1235"/>
      <c r="BH75" s="1235"/>
      <c r="BI75" s="1235"/>
      <c r="BJ75" s="1235"/>
      <c r="BK75" s="1235"/>
      <c r="BL75" s="1235"/>
      <c r="BM75" s="1235"/>
      <c r="BN75" s="1235"/>
      <c r="BO75" s="1235"/>
      <c r="BP75" s="1233">
        <v>3.6</v>
      </c>
      <c r="BQ75" s="1233"/>
      <c r="BR75" s="1233"/>
      <c r="BS75" s="1233"/>
      <c r="BT75" s="1233"/>
      <c r="BU75" s="1233"/>
      <c r="BV75" s="1233"/>
      <c r="BW75" s="1233"/>
      <c r="BX75" s="1233">
        <v>4.0999999999999996</v>
      </c>
      <c r="BY75" s="1233"/>
      <c r="BZ75" s="1233"/>
      <c r="CA75" s="1233"/>
      <c r="CB75" s="1233"/>
      <c r="CC75" s="1233"/>
      <c r="CD75" s="1233"/>
      <c r="CE75" s="1233"/>
      <c r="CF75" s="1233">
        <v>4.5</v>
      </c>
      <c r="CG75" s="1233"/>
      <c r="CH75" s="1233"/>
      <c r="CI75" s="1233"/>
      <c r="CJ75" s="1233"/>
      <c r="CK75" s="1233"/>
      <c r="CL75" s="1233"/>
      <c r="CM75" s="1233"/>
      <c r="CN75" s="1233">
        <v>4.4000000000000004</v>
      </c>
      <c r="CO75" s="1233"/>
      <c r="CP75" s="1233"/>
      <c r="CQ75" s="1233"/>
      <c r="CR75" s="1233"/>
      <c r="CS75" s="1233"/>
      <c r="CT75" s="1233"/>
      <c r="CU75" s="1233"/>
      <c r="CV75" s="1233">
        <v>4.4000000000000004</v>
      </c>
      <c r="CW75" s="1233"/>
      <c r="CX75" s="1233"/>
      <c r="CY75" s="1233"/>
      <c r="CZ75" s="1233"/>
      <c r="DA75" s="1233"/>
      <c r="DB75" s="1233"/>
      <c r="DC75" s="1233"/>
    </row>
    <row r="76" spans="2:107" ht="13.2" x14ac:dyDescent="0.2">
      <c r="B76" s="256"/>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ht="13.2" x14ac:dyDescent="0.2">
      <c r="B77" s="256"/>
      <c r="G77" s="1228"/>
      <c r="H77" s="1228"/>
      <c r="I77" s="1228"/>
      <c r="J77" s="1228"/>
      <c r="K77" s="1239"/>
      <c r="L77" s="1239"/>
      <c r="M77" s="1239"/>
      <c r="N77" s="1239"/>
      <c r="AN77" s="1232" t="s">
        <v>596</v>
      </c>
      <c r="AO77" s="1232"/>
      <c r="AP77" s="1232"/>
      <c r="AQ77" s="1232"/>
      <c r="AR77" s="1232"/>
      <c r="AS77" s="1232"/>
      <c r="AT77" s="1232"/>
      <c r="AU77" s="1232"/>
      <c r="AV77" s="1232"/>
      <c r="AW77" s="1232"/>
      <c r="AX77" s="1232"/>
      <c r="AY77" s="1232"/>
      <c r="AZ77" s="1232"/>
      <c r="BA77" s="1232"/>
      <c r="BB77" s="1235" t="s">
        <v>594</v>
      </c>
      <c r="BC77" s="1235"/>
      <c r="BD77" s="1235"/>
      <c r="BE77" s="1235"/>
      <c r="BF77" s="1235"/>
      <c r="BG77" s="1235"/>
      <c r="BH77" s="1235"/>
      <c r="BI77" s="1235"/>
      <c r="BJ77" s="1235"/>
      <c r="BK77" s="1235"/>
      <c r="BL77" s="1235"/>
      <c r="BM77" s="1235"/>
      <c r="BN77" s="1235"/>
      <c r="BO77" s="1235"/>
      <c r="BP77" s="1233">
        <v>0</v>
      </c>
      <c r="BQ77" s="1233"/>
      <c r="BR77" s="1233"/>
      <c r="BS77" s="1233"/>
      <c r="BT77" s="1233"/>
      <c r="BU77" s="1233"/>
      <c r="BV77" s="1233"/>
      <c r="BW77" s="1233"/>
      <c r="BX77" s="1233">
        <v>0</v>
      </c>
      <c r="BY77" s="1233"/>
      <c r="BZ77" s="1233"/>
      <c r="CA77" s="1233"/>
      <c r="CB77" s="1233"/>
      <c r="CC77" s="1233"/>
      <c r="CD77" s="1233"/>
      <c r="CE77" s="1233"/>
      <c r="CF77" s="1233">
        <v>0</v>
      </c>
      <c r="CG77" s="1233"/>
      <c r="CH77" s="1233"/>
      <c r="CI77" s="1233"/>
      <c r="CJ77" s="1233"/>
      <c r="CK77" s="1233"/>
      <c r="CL77" s="1233"/>
      <c r="CM77" s="1233"/>
      <c r="CN77" s="1233">
        <v>0</v>
      </c>
      <c r="CO77" s="1233"/>
      <c r="CP77" s="1233"/>
      <c r="CQ77" s="1233"/>
      <c r="CR77" s="1233"/>
      <c r="CS77" s="1233"/>
      <c r="CT77" s="1233"/>
      <c r="CU77" s="1233"/>
      <c r="CV77" s="1233">
        <v>0</v>
      </c>
      <c r="CW77" s="1233"/>
      <c r="CX77" s="1233"/>
      <c r="CY77" s="1233"/>
      <c r="CZ77" s="1233"/>
      <c r="DA77" s="1233"/>
      <c r="DB77" s="1233"/>
      <c r="DC77" s="1233"/>
    </row>
    <row r="78" spans="2:107" ht="13.2" x14ac:dyDescent="0.2">
      <c r="B78" s="256"/>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ht="13.2" x14ac:dyDescent="0.2">
      <c r="B79" s="256"/>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598</v>
      </c>
      <c r="BC79" s="1235"/>
      <c r="BD79" s="1235"/>
      <c r="BE79" s="1235"/>
      <c r="BF79" s="1235"/>
      <c r="BG79" s="1235"/>
      <c r="BH79" s="1235"/>
      <c r="BI79" s="1235"/>
      <c r="BJ79" s="1235"/>
      <c r="BK79" s="1235"/>
      <c r="BL79" s="1235"/>
      <c r="BM79" s="1235"/>
      <c r="BN79" s="1235"/>
      <c r="BO79" s="1235"/>
      <c r="BP79" s="1233">
        <v>5.6</v>
      </c>
      <c r="BQ79" s="1233"/>
      <c r="BR79" s="1233"/>
      <c r="BS79" s="1233"/>
      <c r="BT79" s="1233"/>
      <c r="BU79" s="1233"/>
      <c r="BV79" s="1233"/>
      <c r="BW79" s="1233"/>
      <c r="BX79" s="1233">
        <v>5.3</v>
      </c>
      <c r="BY79" s="1233"/>
      <c r="BZ79" s="1233"/>
      <c r="CA79" s="1233"/>
      <c r="CB79" s="1233"/>
      <c r="CC79" s="1233"/>
      <c r="CD79" s="1233"/>
      <c r="CE79" s="1233"/>
      <c r="CF79" s="1233">
        <v>5.8</v>
      </c>
      <c r="CG79" s="1233"/>
      <c r="CH79" s="1233"/>
      <c r="CI79" s="1233"/>
      <c r="CJ79" s="1233"/>
      <c r="CK79" s="1233"/>
      <c r="CL79" s="1233"/>
      <c r="CM79" s="1233"/>
      <c r="CN79" s="1233">
        <v>5.8</v>
      </c>
      <c r="CO79" s="1233"/>
      <c r="CP79" s="1233"/>
      <c r="CQ79" s="1233"/>
      <c r="CR79" s="1233"/>
      <c r="CS79" s="1233"/>
      <c r="CT79" s="1233"/>
      <c r="CU79" s="1233"/>
      <c r="CV79" s="1233">
        <v>6.6</v>
      </c>
      <c r="CW79" s="1233"/>
      <c r="CX79" s="1233"/>
      <c r="CY79" s="1233"/>
      <c r="CZ79" s="1233"/>
      <c r="DA79" s="1233"/>
      <c r="DB79" s="1233"/>
      <c r="DC79" s="1233"/>
    </row>
    <row r="80" spans="2:107" ht="13.2" x14ac:dyDescent="0.2">
      <c r="B80" s="256"/>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02nf8jDrX+Z3mFICiNr2Dh3N8UF4YRQ1bcV35MjaqUd9RZfBlaBjbS3Ll9SCuylshINMpUVVjc4Wza254zas7A==" saltValue="I9e9qk4tbpFflwuOzenY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494</v>
      </c>
    </row>
  </sheetData>
  <sheetProtection algorithmName="SHA-512" hashValue="XRF0gaAF1LIznknc/8Oi+QwVNO6ufS7QfA8x020tzKxiaWXw29+WyKWJJaEwv5maSC0/LRB3zMJld5OqriatGQ==" saltValue="yqn/xbtBEui6cyx3ry0F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494</v>
      </c>
    </row>
  </sheetData>
  <sheetProtection algorithmName="SHA-512" hashValue="DjGTwiuco8wyzPIawrqNWd7vxDxXjK4XZ+CyT0LaNU6lafOj73WSqBEHQrQIFW9PlCoKxliDOCrVqDb1JiQO6g==" saltValue="u7pw0sJ87HiIr7Lf8yRt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544</v>
      </c>
      <c r="G2" s="146"/>
      <c r="H2" s="147"/>
    </row>
    <row r="3" spans="1:8" x14ac:dyDescent="0.2">
      <c r="A3" s="143" t="s">
        <v>537</v>
      </c>
      <c r="B3" s="148"/>
      <c r="C3" s="149"/>
      <c r="D3" s="150">
        <v>239104</v>
      </c>
      <c r="E3" s="151"/>
      <c r="F3" s="152">
        <v>267911</v>
      </c>
      <c r="G3" s="153"/>
      <c r="H3" s="154"/>
    </row>
    <row r="4" spans="1:8" x14ac:dyDescent="0.2">
      <c r="A4" s="155"/>
      <c r="B4" s="156"/>
      <c r="C4" s="157"/>
      <c r="D4" s="158">
        <v>114221</v>
      </c>
      <c r="E4" s="159"/>
      <c r="F4" s="160">
        <v>106425</v>
      </c>
      <c r="G4" s="161"/>
      <c r="H4" s="162"/>
    </row>
    <row r="5" spans="1:8" x14ac:dyDescent="0.2">
      <c r="A5" s="143" t="s">
        <v>539</v>
      </c>
      <c r="B5" s="148"/>
      <c r="C5" s="149"/>
      <c r="D5" s="150">
        <v>209320</v>
      </c>
      <c r="E5" s="151"/>
      <c r="F5" s="152">
        <v>228215</v>
      </c>
      <c r="G5" s="153"/>
      <c r="H5" s="154"/>
    </row>
    <row r="6" spans="1:8" x14ac:dyDescent="0.2">
      <c r="A6" s="155"/>
      <c r="B6" s="156"/>
      <c r="C6" s="157"/>
      <c r="D6" s="158">
        <v>132292</v>
      </c>
      <c r="E6" s="159"/>
      <c r="F6" s="160">
        <v>117571</v>
      </c>
      <c r="G6" s="161"/>
      <c r="H6" s="162"/>
    </row>
    <row r="7" spans="1:8" x14ac:dyDescent="0.2">
      <c r="A7" s="143" t="s">
        <v>540</v>
      </c>
      <c r="B7" s="148"/>
      <c r="C7" s="149"/>
      <c r="D7" s="150">
        <v>279250</v>
      </c>
      <c r="E7" s="151"/>
      <c r="F7" s="152">
        <v>264232</v>
      </c>
      <c r="G7" s="153"/>
      <c r="H7" s="154"/>
    </row>
    <row r="8" spans="1:8" x14ac:dyDescent="0.2">
      <c r="A8" s="155"/>
      <c r="B8" s="156"/>
      <c r="C8" s="157"/>
      <c r="D8" s="158">
        <v>155996</v>
      </c>
      <c r="E8" s="159"/>
      <c r="F8" s="160">
        <v>133959</v>
      </c>
      <c r="G8" s="161"/>
      <c r="H8" s="162"/>
    </row>
    <row r="9" spans="1:8" x14ac:dyDescent="0.2">
      <c r="A9" s="143" t="s">
        <v>541</v>
      </c>
      <c r="B9" s="148"/>
      <c r="C9" s="149"/>
      <c r="D9" s="150">
        <v>334240</v>
      </c>
      <c r="E9" s="151"/>
      <c r="F9" s="152">
        <v>263613</v>
      </c>
      <c r="G9" s="153"/>
      <c r="H9" s="154"/>
    </row>
    <row r="10" spans="1:8" x14ac:dyDescent="0.2">
      <c r="A10" s="155"/>
      <c r="B10" s="156"/>
      <c r="C10" s="157"/>
      <c r="D10" s="158">
        <v>233899</v>
      </c>
      <c r="E10" s="159"/>
      <c r="F10" s="160">
        <v>128823</v>
      </c>
      <c r="G10" s="161"/>
      <c r="H10" s="162"/>
    </row>
    <row r="11" spans="1:8" x14ac:dyDescent="0.2">
      <c r="A11" s="143" t="s">
        <v>542</v>
      </c>
      <c r="B11" s="148"/>
      <c r="C11" s="149"/>
      <c r="D11" s="150">
        <v>354209</v>
      </c>
      <c r="E11" s="151"/>
      <c r="F11" s="152">
        <v>362690</v>
      </c>
      <c r="G11" s="153"/>
      <c r="H11" s="154"/>
    </row>
    <row r="12" spans="1:8" x14ac:dyDescent="0.2">
      <c r="A12" s="155"/>
      <c r="B12" s="156"/>
      <c r="C12" s="163"/>
      <c r="D12" s="158">
        <v>243231</v>
      </c>
      <c r="E12" s="159"/>
      <c r="F12" s="160">
        <v>172580</v>
      </c>
      <c r="G12" s="161"/>
      <c r="H12" s="162"/>
    </row>
    <row r="13" spans="1:8" x14ac:dyDescent="0.2">
      <c r="A13" s="143"/>
      <c r="B13" s="148"/>
      <c r="C13" s="149"/>
      <c r="D13" s="150">
        <v>283225</v>
      </c>
      <c r="E13" s="151"/>
      <c r="F13" s="152">
        <v>277332</v>
      </c>
      <c r="G13" s="164"/>
      <c r="H13" s="154"/>
    </row>
    <row r="14" spans="1:8" x14ac:dyDescent="0.2">
      <c r="A14" s="155"/>
      <c r="B14" s="156"/>
      <c r="C14" s="157"/>
      <c r="D14" s="158">
        <v>175928</v>
      </c>
      <c r="E14" s="159"/>
      <c r="F14" s="160">
        <v>131872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10.1</v>
      </c>
      <c r="C19" s="165">
        <f>ROUND(VALUE(SUBSTITUTE(実質収支比率等に係る経年分析!G$48,"▲","-")),2)</f>
        <v>8.58</v>
      </c>
      <c r="D19" s="165">
        <f>ROUND(VALUE(SUBSTITUTE(実質収支比率等に係る経年分析!H$48,"▲","-")),2)</f>
        <v>7.96</v>
      </c>
      <c r="E19" s="165">
        <f>ROUND(VALUE(SUBSTITUTE(実質収支比率等に係る経年分析!I$48,"▲","-")),2)</f>
        <v>11.23</v>
      </c>
      <c r="F19" s="165">
        <f>ROUND(VALUE(SUBSTITUTE(実質収支比率等に係る経年分析!J$48,"▲","-")),2)</f>
        <v>11.17</v>
      </c>
    </row>
    <row r="20" spans="1:11" x14ac:dyDescent="0.2">
      <c r="A20" s="165" t="s">
        <v>55</v>
      </c>
      <c r="B20" s="165">
        <f>ROUND(VALUE(SUBSTITUTE(実質収支比率等に係る経年分析!F$47,"▲","-")),2)</f>
        <v>60.8</v>
      </c>
      <c r="C20" s="165">
        <f>ROUND(VALUE(SUBSTITUTE(実質収支比率等に係る経年分析!G$47,"▲","-")),2)</f>
        <v>64.91</v>
      </c>
      <c r="D20" s="165">
        <f>ROUND(VALUE(SUBSTITUTE(実質収支比率等に係る経年分析!H$47,"▲","-")),2)</f>
        <v>62.17</v>
      </c>
      <c r="E20" s="165">
        <f>ROUND(VALUE(SUBSTITUTE(実質収支比率等に係る経年分析!I$47,"▲","-")),2)</f>
        <v>60.43</v>
      </c>
      <c r="F20" s="165">
        <f>ROUND(VALUE(SUBSTITUTE(実質収支比率等に係る経年分析!J$47,"▲","-")),2)</f>
        <v>60.1</v>
      </c>
    </row>
    <row r="21" spans="1:11" x14ac:dyDescent="0.2">
      <c r="A21" s="165" t="s">
        <v>56</v>
      </c>
      <c r="B21" s="165">
        <f>IF(ISNUMBER(VALUE(SUBSTITUTE(実質収支比率等に係る経年分析!F$49,"▲","-"))),ROUND(VALUE(SUBSTITUTE(実質収支比率等に係る経年分析!F$49,"▲","-")),2),NA())</f>
        <v>-4.12</v>
      </c>
      <c r="C21" s="165">
        <f>IF(ISNUMBER(VALUE(SUBSTITUTE(実質収支比率等に係る経年分析!G$49,"▲","-"))),ROUND(VALUE(SUBSTITUTE(実質収支比率等に係る経年分析!G$49,"▲","-")),2),NA())</f>
        <v>-4.0999999999999996</v>
      </c>
      <c r="D21" s="165">
        <f>IF(ISNUMBER(VALUE(SUBSTITUTE(実質収支比率等に係る経年分析!H$49,"▲","-"))),ROUND(VALUE(SUBSTITUTE(実質収支比率等に係る経年分析!H$49,"▲","-")),2),NA())</f>
        <v>0.79</v>
      </c>
      <c r="E21" s="165">
        <f>IF(ISNUMBER(VALUE(SUBSTITUTE(実質収支比率等に係る経年分析!I$49,"▲","-"))),ROUND(VALUE(SUBSTITUTE(実質収支比率等に係る経年分析!I$49,"▲","-")),2),NA())</f>
        <v>1.59</v>
      </c>
      <c r="F21" s="165">
        <f>IF(ISNUMBER(VALUE(SUBSTITUTE(実質収支比率等に係る経年分析!J$49,"▲","-"))),ROUND(VALUE(SUBSTITUTE(実質収支比率等に係る経年分析!J$49,"▲","-")),2),NA())</f>
        <v>4.2</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特定地域生活排水処理事業特別会計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農業集落排水事業特別会計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国民健康保険特別会計（施設勘定）</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簡易水道事業特別会計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0.74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1.1499999999999999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0.96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0.98</v>
      </c>
    </row>
    <row r="34" spans="1:16" x14ac:dyDescent="0.2">
      <c r="A34" s="166" t="str">
        <f>IF(連結実質赤字比率に係る赤字・黒字の構成分析!C$36="",NA(),連結実質赤字比率に係る赤字・黒字の構成分析!C$36)</f>
        <v>国民健康保険特別会計（事業勘定）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3.32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1.56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1.21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1.18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0.98</v>
      </c>
    </row>
    <row r="35" spans="1:16" x14ac:dyDescent="0.2">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0.56000000000000005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0.86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1.37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1.1000000000000001</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10.09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8.57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7.95</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11.22</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11.17</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320</v>
      </c>
      <c r="E42" s="167"/>
      <c r="F42" s="167"/>
      <c r="G42" s="167">
        <f>'実質公債費比率（分子）の構造'!L$52</f>
        <v>331</v>
      </c>
      <c r="H42" s="167"/>
      <c r="I42" s="167"/>
      <c r="J42" s="167">
        <f>'実質公債費比率（分子）の構造'!M$52</f>
        <v>375</v>
      </c>
      <c r="K42" s="167"/>
      <c r="L42" s="167"/>
      <c r="M42" s="167">
        <f>'実質公債費比率（分子）の構造'!N$52</f>
        <v>390</v>
      </c>
      <c r="N42" s="167"/>
      <c r="O42" s="167"/>
      <c r="P42" s="167">
        <f>'実質公債費比率（分子）の構造'!O$52</f>
        <v>385</v>
      </c>
    </row>
    <row r="43" spans="1:16" x14ac:dyDescent="0.2">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65</v>
      </c>
      <c r="B44" s="167">
        <f>'実質公債費比率（分子）の構造'!K$50</f>
        <v>12</v>
      </c>
      <c r="C44" s="167"/>
      <c r="D44" s="167"/>
      <c r="E44" s="167">
        <f>'実質公債費比率（分子）の構造'!L$50</f>
        <v>21</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v>
      </c>
      <c r="C45" s="167"/>
      <c r="D45" s="167"/>
      <c r="E45" s="167">
        <f>'実質公債費比率（分子）の構造'!L$49</f>
        <v>1</v>
      </c>
      <c r="F45" s="167"/>
      <c r="G45" s="167"/>
      <c r="H45" s="167">
        <f>'実質公債費比率（分子）の構造'!M$49</f>
        <v>2</v>
      </c>
      <c r="I45" s="167"/>
      <c r="J45" s="167"/>
      <c r="K45" s="167">
        <f>'実質公債費比率（分子）の構造'!N$49</f>
        <v>1</v>
      </c>
      <c r="L45" s="167"/>
      <c r="M45" s="167"/>
      <c r="N45" s="167">
        <f>'実質公債費比率（分子）の構造'!O$49</f>
        <v>2</v>
      </c>
      <c r="O45" s="167"/>
      <c r="P45" s="167"/>
    </row>
    <row r="46" spans="1:16" x14ac:dyDescent="0.2">
      <c r="A46" s="167" t="s">
        <v>67</v>
      </c>
      <c r="B46" s="167">
        <f>'実質公債費比率（分子）の構造'!K$48</f>
        <v>69</v>
      </c>
      <c r="C46" s="167"/>
      <c r="D46" s="167"/>
      <c r="E46" s="167">
        <f>'実質公債費比率（分子）の構造'!L$48</f>
        <v>77</v>
      </c>
      <c r="F46" s="167"/>
      <c r="G46" s="167"/>
      <c r="H46" s="167">
        <f>'実質公債費比率（分子）の構造'!M$48</f>
        <v>80</v>
      </c>
      <c r="I46" s="167"/>
      <c r="J46" s="167"/>
      <c r="K46" s="167">
        <f>'実質公債費比率（分子）の構造'!N$48</f>
        <v>83</v>
      </c>
      <c r="L46" s="167"/>
      <c r="M46" s="167"/>
      <c r="N46" s="167">
        <f>'実質公債費比率（分子）の構造'!O$48</f>
        <v>84</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306</v>
      </c>
      <c r="C49" s="167"/>
      <c r="D49" s="167"/>
      <c r="E49" s="167">
        <f>'実質公債費比率（分子）の構造'!L$45</f>
        <v>305</v>
      </c>
      <c r="F49" s="167"/>
      <c r="G49" s="167"/>
      <c r="H49" s="167">
        <f>'実質公債費比率（分子）の構造'!M$45</f>
        <v>369</v>
      </c>
      <c r="I49" s="167"/>
      <c r="J49" s="167"/>
      <c r="K49" s="167">
        <f>'実質公債費比率（分子）の構造'!N$45</f>
        <v>372</v>
      </c>
      <c r="L49" s="167"/>
      <c r="M49" s="167"/>
      <c r="N49" s="167">
        <f>'実質公債費比率（分子）の構造'!O$45</f>
        <v>383</v>
      </c>
      <c r="O49" s="167"/>
      <c r="P49" s="167"/>
    </row>
    <row r="50" spans="1:16" x14ac:dyDescent="0.2">
      <c r="A50" s="167" t="s">
        <v>71</v>
      </c>
      <c r="B50" s="167" t="e">
        <f>NA()</f>
        <v>#N/A</v>
      </c>
      <c r="C50" s="167">
        <f>IF(ISNUMBER('実質公債費比率（分子）の構造'!K$53),'実質公債費比率（分子）の構造'!K$53,NA())</f>
        <v>68</v>
      </c>
      <c r="D50" s="167" t="e">
        <f>NA()</f>
        <v>#N/A</v>
      </c>
      <c r="E50" s="167" t="e">
        <f>NA()</f>
        <v>#N/A</v>
      </c>
      <c r="F50" s="167">
        <f>IF(ISNUMBER('実質公債費比率（分子）の構造'!L$53),'実質公債費比率（分子）の構造'!L$53,NA())</f>
        <v>73</v>
      </c>
      <c r="G50" s="167" t="e">
        <f>NA()</f>
        <v>#N/A</v>
      </c>
      <c r="H50" s="167" t="e">
        <f>NA()</f>
        <v>#N/A</v>
      </c>
      <c r="I50" s="167">
        <f>IF(ISNUMBER('実質公債費比率（分子）の構造'!M$53),'実質公債費比率（分子）の構造'!M$53,NA())</f>
        <v>76</v>
      </c>
      <c r="J50" s="167" t="e">
        <f>NA()</f>
        <v>#N/A</v>
      </c>
      <c r="K50" s="167" t="e">
        <f>NA()</f>
        <v>#N/A</v>
      </c>
      <c r="L50" s="167">
        <f>IF(ISNUMBER('実質公債費比率（分子）の構造'!N$53),'実質公債費比率（分子）の構造'!N$53,NA())</f>
        <v>66</v>
      </c>
      <c r="M50" s="167" t="e">
        <f>NA()</f>
        <v>#N/A</v>
      </c>
      <c r="N50" s="167" t="e">
        <f>NA()</f>
        <v>#N/A</v>
      </c>
      <c r="O50" s="167">
        <f>IF(ISNUMBER('実質公債費比率（分子）の構造'!O$53),'実質公債費比率（分子）の構造'!O$53,NA())</f>
        <v>84</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3127</v>
      </c>
      <c r="E56" s="166"/>
      <c r="F56" s="166"/>
      <c r="G56" s="166">
        <f>'将来負担比率（分子）の構造'!J$52</f>
        <v>3073</v>
      </c>
      <c r="H56" s="166"/>
      <c r="I56" s="166"/>
      <c r="J56" s="166">
        <f>'将来負担比率（分子）の構造'!K$52</f>
        <v>2975</v>
      </c>
      <c r="K56" s="166"/>
      <c r="L56" s="166"/>
      <c r="M56" s="166">
        <f>'将来負担比率（分子）の構造'!L$52</f>
        <v>2897</v>
      </c>
      <c r="N56" s="166"/>
      <c r="O56" s="166"/>
      <c r="P56" s="166">
        <f>'将来負担比率（分子）の構造'!M$52</f>
        <v>2846</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f>'将来負担比率（分子）の構造'!L$51</f>
        <v>20</v>
      </c>
      <c r="N57" s="166"/>
      <c r="O57" s="166"/>
      <c r="P57" s="166">
        <f>'将来負担比率（分子）の構造'!M$51</f>
        <v>29</v>
      </c>
    </row>
    <row r="58" spans="1:16" x14ac:dyDescent="0.2">
      <c r="A58" s="166" t="s">
        <v>41</v>
      </c>
      <c r="B58" s="166"/>
      <c r="C58" s="166"/>
      <c r="D58" s="166">
        <f>'将来負担比率（分子）の構造'!I$50</f>
        <v>2995</v>
      </c>
      <c r="E58" s="166"/>
      <c r="F58" s="166"/>
      <c r="G58" s="166">
        <f>'将来負担比率（分子）の構造'!J$50</f>
        <v>3105</v>
      </c>
      <c r="H58" s="166"/>
      <c r="I58" s="166"/>
      <c r="J58" s="166">
        <f>'将来負担比率（分子）の構造'!K$50</f>
        <v>3061</v>
      </c>
      <c r="K58" s="166"/>
      <c r="L58" s="166"/>
      <c r="M58" s="166">
        <f>'将来負担比率（分子）の構造'!L$50</f>
        <v>3152</v>
      </c>
      <c r="N58" s="166"/>
      <c r="O58" s="166"/>
      <c r="P58" s="166">
        <f>'将来負担比率（分子）の構造'!M$50</f>
        <v>3265</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439</v>
      </c>
      <c r="C62" s="166"/>
      <c r="D62" s="166"/>
      <c r="E62" s="166">
        <f>'将来負担比率（分子）の構造'!J$45</f>
        <v>406</v>
      </c>
      <c r="F62" s="166"/>
      <c r="G62" s="166"/>
      <c r="H62" s="166">
        <f>'将来負担比率（分子）の構造'!K$45</f>
        <v>342</v>
      </c>
      <c r="I62" s="166"/>
      <c r="J62" s="166"/>
      <c r="K62" s="166">
        <f>'将来負担比率（分子）の構造'!L$45</f>
        <v>325</v>
      </c>
      <c r="L62" s="166"/>
      <c r="M62" s="166"/>
      <c r="N62" s="166">
        <f>'将来負担比率（分子）の構造'!M$45</f>
        <v>320</v>
      </c>
      <c r="O62" s="166"/>
      <c r="P62" s="166"/>
    </row>
    <row r="63" spans="1:16" x14ac:dyDescent="0.2">
      <c r="A63" s="166" t="s">
        <v>34</v>
      </c>
      <c r="B63" s="166">
        <f>'将来負担比率（分子）の構造'!I$44</f>
        <v>5</v>
      </c>
      <c r="C63" s="166"/>
      <c r="D63" s="166"/>
      <c r="E63" s="166">
        <f>'将来負担比率（分子）の構造'!J$44</f>
        <v>6</v>
      </c>
      <c r="F63" s="166"/>
      <c r="G63" s="166"/>
      <c r="H63" s="166">
        <f>'将来負担比率（分子）の構造'!K$44</f>
        <v>5</v>
      </c>
      <c r="I63" s="166"/>
      <c r="J63" s="166"/>
      <c r="K63" s="166">
        <f>'将来負担比率（分子）の構造'!L$44</f>
        <v>5</v>
      </c>
      <c r="L63" s="166"/>
      <c r="M63" s="166"/>
      <c r="N63" s="166">
        <f>'将来負担比率（分子）の構造'!M$44</f>
        <v>7</v>
      </c>
      <c r="O63" s="166"/>
      <c r="P63" s="166"/>
    </row>
    <row r="64" spans="1:16" x14ac:dyDescent="0.2">
      <c r="A64" s="166" t="s">
        <v>33</v>
      </c>
      <c r="B64" s="166">
        <f>'将来負担比率（分子）の構造'!I$43</f>
        <v>761</v>
      </c>
      <c r="C64" s="166"/>
      <c r="D64" s="166"/>
      <c r="E64" s="166">
        <f>'将来負担比率（分子）の構造'!J$43</f>
        <v>750</v>
      </c>
      <c r="F64" s="166"/>
      <c r="G64" s="166"/>
      <c r="H64" s="166">
        <f>'将来負担比率（分子）の構造'!K$43</f>
        <v>768</v>
      </c>
      <c r="I64" s="166"/>
      <c r="J64" s="166"/>
      <c r="K64" s="166">
        <f>'将来負担比率（分子）の構造'!L$43</f>
        <v>787</v>
      </c>
      <c r="L64" s="166"/>
      <c r="M64" s="166"/>
      <c r="N64" s="166">
        <f>'将来負担比率（分子）の構造'!M$43</f>
        <v>815</v>
      </c>
      <c r="O64" s="166"/>
      <c r="P64" s="166"/>
    </row>
    <row r="65" spans="1:16" x14ac:dyDescent="0.2">
      <c r="A65" s="166" t="s">
        <v>32</v>
      </c>
      <c r="B65" s="166">
        <f>'将来負担比率（分子）の構造'!I$42</f>
        <v>60</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2830</v>
      </c>
      <c r="C66" s="166"/>
      <c r="D66" s="166"/>
      <c r="E66" s="166">
        <f>'将来負担比率（分子）の構造'!J$41</f>
        <v>2824</v>
      </c>
      <c r="F66" s="166"/>
      <c r="G66" s="166"/>
      <c r="H66" s="166">
        <f>'将来負担比率（分子）の構造'!K$41</f>
        <v>2708</v>
      </c>
      <c r="I66" s="166"/>
      <c r="J66" s="166"/>
      <c r="K66" s="166">
        <f>'将来負担比率（分子）の構造'!L$41</f>
        <v>2672</v>
      </c>
      <c r="L66" s="166"/>
      <c r="M66" s="166"/>
      <c r="N66" s="166">
        <f>'将来負担比率（分子）の構造'!M$41</f>
        <v>2572</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1208</v>
      </c>
      <c r="C72" s="170">
        <f>基金残高に係る経年分析!G55</f>
        <v>1244</v>
      </c>
      <c r="D72" s="170">
        <f>基金残高に係る経年分析!H55</f>
        <v>1342</v>
      </c>
    </row>
    <row r="73" spans="1:16" x14ac:dyDescent="0.2">
      <c r="A73" s="169" t="s">
        <v>78</v>
      </c>
      <c r="B73" s="170">
        <f>基金残高に係る経年分析!F56</f>
        <v>323</v>
      </c>
      <c r="C73" s="170">
        <f>基金残高に係る経年分析!G56</f>
        <v>323</v>
      </c>
      <c r="D73" s="170">
        <f>基金残高に係る経年分析!H56</f>
        <v>323</v>
      </c>
    </row>
    <row r="74" spans="1:16" x14ac:dyDescent="0.2">
      <c r="A74" s="169" t="s">
        <v>79</v>
      </c>
      <c r="B74" s="170">
        <f>基金残高に係る経年分析!F57</f>
        <v>1376</v>
      </c>
      <c r="C74" s="170">
        <f>基金残高に係る経年分析!G57</f>
        <v>1423</v>
      </c>
      <c r="D74" s="170">
        <f>基金残高に係る経年分析!H57</f>
        <v>1438</v>
      </c>
    </row>
  </sheetData>
  <sheetProtection algorithmName="SHA-512" hashValue="A1hMm5nApEbcnsZRZuETiQ8WGS2zcEox0cRXMbUsBgLQIIjx0iNklYPmSlY1ZzAonU0V3VSxYMA9Gq4qMDnoag==" saltValue="vITliiIE/O37e7FAgaSSn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210</v>
      </c>
      <c r="DI1" s="613"/>
      <c r="DJ1" s="613"/>
      <c r="DK1" s="613"/>
      <c r="DL1" s="613"/>
      <c r="DM1" s="613"/>
      <c r="DN1" s="614"/>
      <c r="DO1" s="205"/>
      <c r="DP1" s="612" t="s">
        <v>211</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213</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214</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215</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216</v>
      </c>
      <c r="S4" s="616"/>
      <c r="T4" s="616"/>
      <c r="U4" s="616"/>
      <c r="V4" s="616"/>
      <c r="W4" s="616"/>
      <c r="X4" s="616"/>
      <c r="Y4" s="617"/>
      <c r="Z4" s="615" t="s">
        <v>217</v>
      </c>
      <c r="AA4" s="616"/>
      <c r="AB4" s="616"/>
      <c r="AC4" s="617"/>
      <c r="AD4" s="615" t="s">
        <v>218</v>
      </c>
      <c r="AE4" s="616"/>
      <c r="AF4" s="616"/>
      <c r="AG4" s="616"/>
      <c r="AH4" s="616"/>
      <c r="AI4" s="616"/>
      <c r="AJ4" s="616"/>
      <c r="AK4" s="617"/>
      <c r="AL4" s="615" t="s">
        <v>217</v>
      </c>
      <c r="AM4" s="616"/>
      <c r="AN4" s="616"/>
      <c r="AO4" s="617"/>
      <c r="AP4" s="618" t="s">
        <v>219</v>
      </c>
      <c r="AQ4" s="618"/>
      <c r="AR4" s="618"/>
      <c r="AS4" s="618"/>
      <c r="AT4" s="618"/>
      <c r="AU4" s="618"/>
      <c r="AV4" s="618"/>
      <c r="AW4" s="618"/>
      <c r="AX4" s="618"/>
      <c r="AY4" s="618"/>
      <c r="AZ4" s="618"/>
      <c r="BA4" s="618"/>
      <c r="BB4" s="618"/>
      <c r="BC4" s="618"/>
      <c r="BD4" s="618"/>
      <c r="BE4" s="618"/>
      <c r="BF4" s="618"/>
      <c r="BG4" s="618" t="s">
        <v>220</v>
      </c>
      <c r="BH4" s="618"/>
      <c r="BI4" s="618"/>
      <c r="BJ4" s="618"/>
      <c r="BK4" s="618"/>
      <c r="BL4" s="618"/>
      <c r="BM4" s="618"/>
      <c r="BN4" s="618"/>
      <c r="BO4" s="618" t="s">
        <v>217</v>
      </c>
      <c r="BP4" s="618"/>
      <c r="BQ4" s="618"/>
      <c r="BR4" s="618"/>
      <c r="BS4" s="618" t="s">
        <v>221</v>
      </c>
      <c r="BT4" s="618"/>
      <c r="BU4" s="618"/>
      <c r="BV4" s="618"/>
      <c r="BW4" s="618"/>
      <c r="BX4" s="618"/>
      <c r="BY4" s="618"/>
      <c r="BZ4" s="618"/>
      <c r="CA4" s="618"/>
      <c r="CB4" s="618"/>
      <c r="CD4" s="615" t="s">
        <v>222</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223</v>
      </c>
      <c r="C5" s="620"/>
      <c r="D5" s="620"/>
      <c r="E5" s="620"/>
      <c r="F5" s="620"/>
      <c r="G5" s="620"/>
      <c r="H5" s="620"/>
      <c r="I5" s="620"/>
      <c r="J5" s="620"/>
      <c r="K5" s="620"/>
      <c r="L5" s="620"/>
      <c r="M5" s="620"/>
      <c r="N5" s="620"/>
      <c r="O5" s="620"/>
      <c r="P5" s="620"/>
      <c r="Q5" s="621"/>
      <c r="R5" s="622">
        <v>628503</v>
      </c>
      <c r="S5" s="623"/>
      <c r="T5" s="623"/>
      <c r="U5" s="623"/>
      <c r="V5" s="623"/>
      <c r="W5" s="623"/>
      <c r="X5" s="623"/>
      <c r="Y5" s="624"/>
      <c r="Z5" s="625">
        <v>16.8</v>
      </c>
      <c r="AA5" s="625"/>
      <c r="AB5" s="625"/>
      <c r="AC5" s="625"/>
      <c r="AD5" s="626">
        <v>628503</v>
      </c>
      <c r="AE5" s="626"/>
      <c r="AF5" s="626"/>
      <c r="AG5" s="626"/>
      <c r="AH5" s="626"/>
      <c r="AI5" s="626"/>
      <c r="AJ5" s="626"/>
      <c r="AK5" s="626"/>
      <c r="AL5" s="627">
        <v>27.7</v>
      </c>
      <c r="AM5" s="628"/>
      <c r="AN5" s="628"/>
      <c r="AO5" s="629"/>
      <c r="AP5" s="619" t="s">
        <v>224</v>
      </c>
      <c r="AQ5" s="620"/>
      <c r="AR5" s="620"/>
      <c r="AS5" s="620"/>
      <c r="AT5" s="620"/>
      <c r="AU5" s="620"/>
      <c r="AV5" s="620"/>
      <c r="AW5" s="620"/>
      <c r="AX5" s="620"/>
      <c r="AY5" s="620"/>
      <c r="AZ5" s="620"/>
      <c r="BA5" s="620"/>
      <c r="BB5" s="620"/>
      <c r="BC5" s="620"/>
      <c r="BD5" s="620"/>
      <c r="BE5" s="620"/>
      <c r="BF5" s="621"/>
      <c r="BG5" s="633">
        <v>628103</v>
      </c>
      <c r="BH5" s="634"/>
      <c r="BI5" s="634"/>
      <c r="BJ5" s="634"/>
      <c r="BK5" s="634"/>
      <c r="BL5" s="634"/>
      <c r="BM5" s="634"/>
      <c r="BN5" s="635"/>
      <c r="BO5" s="636">
        <v>99.9</v>
      </c>
      <c r="BP5" s="636"/>
      <c r="BQ5" s="636"/>
      <c r="BR5" s="636"/>
      <c r="BS5" s="637">
        <v>93957</v>
      </c>
      <c r="BT5" s="637"/>
      <c r="BU5" s="637"/>
      <c r="BV5" s="637"/>
      <c r="BW5" s="637"/>
      <c r="BX5" s="637"/>
      <c r="BY5" s="637"/>
      <c r="BZ5" s="637"/>
      <c r="CA5" s="637"/>
      <c r="CB5" s="641"/>
      <c r="CD5" s="615" t="s">
        <v>219</v>
      </c>
      <c r="CE5" s="616"/>
      <c r="CF5" s="616"/>
      <c r="CG5" s="616"/>
      <c r="CH5" s="616"/>
      <c r="CI5" s="616"/>
      <c r="CJ5" s="616"/>
      <c r="CK5" s="616"/>
      <c r="CL5" s="616"/>
      <c r="CM5" s="616"/>
      <c r="CN5" s="616"/>
      <c r="CO5" s="616"/>
      <c r="CP5" s="616"/>
      <c r="CQ5" s="617"/>
      <c r="CR5" s="615" t="s">
        <v>225</v>
      </c>
      <c r="CS5" s="616"/>
      <c r="CT5" s="616"/>
      <c r="CU5" s="616"/>
      <c r="CV5" s="616"/>
      <c r="CW5" s="616"/>
      <c r="CX5" s="616"/>
      <c r="CY5" s="617"/>
      <c r="CZ5" s="615" t="s">
        <v>217</v>
      </c>
      <c r="DA5" s="616"/>
      <c r="DB5" s="616"/>
      <c r="DC5" s="617"/>
      <c r="DD5" s="615" t="s">
        <v>226</v>
      </c>
      <c r="DE5" s="616"/>
      <c r="DF5" s="616"/>
      <c r="DG5" s="616"/>
      <c r="DH5" s="616"/>
      <c r="DI5" s="616"/>
      <c r="DJ5" s="616"/>
      <c r="DK5" s="616"/>
      <c r="DL5" s="616"/>
      <c r="DM5" s="616"/>
      <c r="DN5" s="616"/>
      <c r="DO5" s="616"/>
      <c r="DP5" s="617"/>
      <c r="DQ5" s="615" t="s">
        <v>227</v>
      </c>
      <c r="DR5" s="616"/>
      <c r="DS5" s="616"/>
      <c r="DT5" s="616"/>
      <c r="DU5" s="616"/>
      <c r="DV5" s="616"/>
      <c r="DW5" s="616"/>
      <c r="DX5" s="616"/>
      <c r="DY5" s="616"/>
      <c r="DZ5" s="616"/>
      <c r="EA5" s="616"/>
      <c r="EB5" s="616"/>
      <c r="EC5" s="617"/>
    </row>
    <row r="6" spans="2:143" ht="11.25" customHeight="1" x14ac:dyDescent="0.2">
      <c r="B6" s="630" t="s">
        <v>228</v>
      </c>
      <c r="C6" s="631"/>
      <c r="D6" s="631"/>
      <c r="E6" s="631"/>
      <c r="F6" s="631"/>
      <c r="G6" s="631"/>
      <c r="H6" s="631"/>
      <c r="I6" s="631"/>
      <c r="J6" s="631"/>
      <c r="K6" s="631"/>
      <c r="L6" s="631"/>
      <c r="M6" s="631"/>
      <c r="N6" s="631"/>
      <c r="O6" s="631"/>
      <c r="P6" s="631"/>
      <c r="Q6" s="632"/>
      <c r="R6" s="633">
        <v>33537</v>
      </c>
      <c r="S6" s="634"/>
      <c r="T6" s="634"/>
      <c r="U6" s="634"/>
      <c r="V6" s="634"/>
      <c r="W6" s="634"/>
      <c r="X6" s="634"/>
      <c r="Y6" s="635"/>
      <c r="Z6" s="636">
        <v>0.9</v>
      </c>
      <c r="AA6" s="636"/>
      <c r="AB6" s="636"/>
      <c r="AC6" s="636"/>
      <c r="AD6" s="637">
        <v>33537</v>
      </c>
      <c r="AE6" s="637"/>
      <c r="AF6" s="637"/>
      <c r="AG6" s="637"/>
      <c r="AH6" s="637"/>
      <c r="AI6" s="637"/>
      <c r="AJ6" s="637"/>
      <c r="AK6" s="637"/>
      <c r="AL6" s="638">
        <v>1.5</v>
      </c>
      <c r="AM6" s="639"/>
      <c r="AN6" s="639"/>
      <c r="AO6" s="640"/>
      <c r="AP6" s="630" t="s">
        <v>229</v>
      </c>
      <c r="AQ6" s="631"/>
      <c r="AR6" s="631"/>
      <c r="AS6" s="631"/>
      <c r="AT6" s="631"/>
      <c r="AU6" s="631"/>
      <c r="AV6" s="631"/>
      <c r="AW6" s="631"/>
      <c r="AX6" s="631"/>
      <c r="AY6" s="631"/>
      <c r="AZ6" s="631"/>
      <c r="BA6" s="631"/>
      <c r="BB6" s="631"/>
      <c r="BC6" s="631"/>
      <c r="BD6" s="631"/>
      <c r="BE6" s="631"/>
      <c r="BF6" s="632"/>
      <c r="BG6" s="633">
        <v>628103</v>
      </c>
      <c r="BH6" s="634"/>
      <c r="BI6" s="634"/>
      <c r="BJ6" s="634"/>
      <c r="BK6" s="634"/>
      <c r="BL6" s="634"/>
      <c r="BM6" s="634"/>
      <c r="BN6" s="635"/>
      <c r="BO6" s="636">
        <v>99.9</v>
      </c>
      <c r="BP6" s="636"/>
      <c r="BQ6" s="636"/>
      <c r="BR6" s="636"/>
      <c r="BS6" s="637">
        <v>93957</v>
      </c>
      <c r="BT6" s="637"/>
      <c r="BU6" s="637"/>
      <c r="BV6" s="637"/>
      <c r="BW6" s="637"/>
      <c r="BX6" s="637"/>
      <c r="BY6" s="637"/>
      <c r="BZ6" s="637"/>
      <c r="CA6" s="637"/>
      <c r="CB6" s="641"/>
      <c r="CD6" s="619" t="s">
        <v>230</v>
      </c>
      <c r="CE6" s="620"/>
      <c r="CF6" s="620"/>
      <c r="CG6" s="620"/>
      <c r="CH6" s="620"/>
      <c r="CI6" s="620"/>
      <c r="CJ6" s="620"/>
      <c r="CK6" s="620"/>
      <c r="CL6" s="620"/>
      <c r="CM6" s="620"/>
      <c r="CN6" s="620"/>
      <c r="CO6" s="620"/>
      <c r="CP6" s="620"/>
      <c r="CQ6" s="621"/>
      <c r="CR6" s="633">
        <v>41557</v>
      </c>
      <c r="CS6" s="634"/>
      <c r="CT6" s="634"/>
      <c r="CU6" s="634"/>
      <c r="CV6" s="634"/>
      <c r="CW6" s="634"/>
      <c r="CX6" s="634"/>
      <c r="CY6" s="635"/>
      <c r="CZ6" s="627">
        <v>1.2</v>
      </c>
      <c r="DA6" s="628"/>
      <c r="DB6" s="628"/>
      <c r="DC6" s="644"/>
      <c r="DD6" s="642" t="s">
        <v>130</v>
      </c>
      <c r="DE6" s="634"/>
      <c r="DF6" s="634"/>
      <c r="DG6" s="634"/>
      <c r="DH6" s="634"/>
      <c r="DI6" s="634"/>
      <c r="DJ6" s="634"/>
      <c r="DK6" s="634"/>
      <c r="DL6" s="634"/>
      <c r="DM6" s="634"/>
      <c r="DN6" s="634"/>
      <c r="DO6" s="634"/>
      <c r="DP6" s="635"/>
      <c r="DQ6" s="642">
        <v>41557</v>
      </c>
      <c r="DR6" s="634"/>
      <c r="DS6" s="634"/>
      <c r="DT6" s="634"/>
      <c r="DU6" s="634"/>
      <c r="DV6" s="634"/>
      <c r="DW6" s="634"/>
      <c r="DX6" s="634"/>
      <c r="DY6" s="634"/>
      <c r="DZ6" s="634"/>
      <c r="EA6" s="634"/>
      <c r="EB6" s="634"/>
      <c r="EC6" s="643"/>
    </row>
    <row r="7" spans="2:143" ht="11.25" customHeight="1" x14ac:dyDescent="0.2">
      <c r="B7" s="630" t="s">
        <v>231</v>
      </c>
      <c r="C7" s="631"/>
      <c r="D7" s="631"/>
      <c r="E7" s="631"/>
      <c r="F7" s="631"/>
      <c r="G7" s="631"/>
      <c r="H7" s="631"/>
      <c r="I7" s="631"/>
      <c r="J7" s="631"/>
      <c r="K7" s="631"/>
      <c r="L7" s="631"/>
      <c r="M7" s="631"/>
      <c r="N7" s="631"/>
      <c r="O7" s="631"/>
      <c r="P7" s="631"/>
      <c r="Q7" s="632"/>
      <c r="R7" s="633">
        <v>97</v>
      </c>
      <c r="S7" s="634"/>
      <c r="T7" s="634"/>
      <c r="U7" s="634"/>
      <c r="V7" s="634"/>
      <c r="W7" s="634"/>
      <c r="X7" s="634"/>
      <c r="Y7" s="635"/>
      <c r="Z7" s="636">
        <v>0</v>
      </c>
      <c r="AA7" s="636"/>
      <c r="AB7" s="636"/>
      <c r="AC7" s="636"/>
      <c r="AD7" s="637">
        <v>97</v>
      </c>
      <c r="AE7" s="637"/>
      <c r="AF7" s="637"/>
      <c r="AG7" s="637"/>
      <c r="AH7" s="637"/>
      <c r="AI7" s="637"/>
      <c r="AJ7" s="637"/>
      <c r="AK7" s="637"/>
      <c r="AL7" s="638">
        <v>0</v>
      </c>
      <c r="AM7" s="639"/>
      <c r="AN7" s="639"/>
      <c r="AO7" s="640"/>
      <c r="AP7" s="630" t="s">
        <v>232</v>
      </c>
      <c r="AQ7" s="631"/>
      <c r="AR7" s="631"/>
      <c r="AS7" s="631"/>
      <c r="AT7" s="631"/>
      <c r="AU7" s="631"/>
      <c r="AV7" s="631"/>
      <c r="AW7" s="631"/>
      <c r="AX7" s="631"/>
      <c r="AY7" s="631"/>
      <c r="AZ7" s="631"/>
      <c r="BA7" s="631"/>
      <c r="BB7" s="631"/>
      <c r="BC7" s="631"/>
      <c r="BD7" s="631"/>
      <c r="BE7" s="631"/>
      <c r="BF7" s="632"/>
      <c r="BG7" s="633">
        <v>72948</v>
      </c>
      <c r="BH7" s="634"/>
      <c r="BI7" s="634"/>
      <c r="BJ7" s="634"/>
      <c r="BK7" s="634"/>
      <c r="BL7" s="634"/>
      <c r="BM7" s="634"/>
      <c r="BN7" s="635"/>
      <c r="BO7" s="636">
        <v>11.6</v>
      </c>
      <c r="BP7" s="636"/>
      <c r="BQ7" s="636"/>
      <c r="BR7" s="636"/>
      <c r="BS7" s="637" t="s">
        <v>130</v>
      </c>
      <c r="BT7" s="637"/>
      <c r="BU7" s="637"/>
      <c r="BV7" s="637"/>
      <c r="BW7" s="637"/>
      <c r="BX7" s="637"/>
      <c r="BY7" s="637"/>
      <c r="BZ7" s="637"/>
      <c r="CA7" s="637"/>
      <c r="CB7" s="641"/>
      <c r="CD7" s="630" t="s">
        <v>233</v>
      </c>
      <c r="CE7" s="631"/>
      <c r="CF7" s="631"/>
      <c r="CG7" s="631"/>
      <c r="CH7" s="631"/>
      <c r="CI7" s="631"/>
      <c r="CJ7" s="631"/>
      <c r="CK7" s="631"/>
      <c r="CL7" s="631"/>
      <c r="CM7" s="631"/>
      <c r="CN7" s="631"/>
      <c r="CO7" s="631"/>
      <c r="CP7" s="631"/>
      <c r="CQ7" s="632"/>
      <c r="CR7" s="633">
        <v>591506</v>
      </c>
      <c r="CS7" s="634"/>
      <c r="CT7" s="634"/>
      <c r="CU7" s="634"/>
      <c r="CV7" s="634"/>
      <c r="CW7" s="634"/>
      <c r="CX7" s="634"/>
      <c r="CY7" s="635"/>
      <c r="CZ7" s="636">
        <v>16.899999999999999</v>
      </c>
      <c r="DA7" s="636"/>
      <c r="DB7" s="636"/>
      <c r="DC7" s="636"/>
      <c r="DD7" s="642">
        <v>84647</v>
      </c>
      <c r="DE7" s="634"/>
      <c r="DF7" s="634"/>
      <c r="DG7" s="634"/>
      <c r="DH7" s="634"/>
      <c r="DI7" s="634"/>
      <c r="DJ7" s="634"/>
      <c r="DK7" s="634"/>
      <c r="DL7" s="634"/>
      <c r="DM7" s="634"/>
      <c r="DN7" s="634"/>
      <c r="DO7" s="634"/>
      <c r="DP7" s="635"/>
      <c r="DQ7" s="642">
        <v>498992</v>
      </c>
      <c r="DR7" s="634"/>
      <c r="DS7" s="634"/>
      <c r="DT7" s="634"/>
      <c r="DU7" s="634"/>
      <c r="DV7" s="634"/>
      <c r="DW7" s="634"/>
      <c r="DX7" s="634"/>
      <c r="DY7" s="634"/>
      <c r="DZ7" s="634"/>
      <c r="EA7" s="634"/>
      <c r="EB7" s="634"/>
      <c r="EC7" s="643"/>
    </row>
    <row r="8" spans="2:143" ht="11.25" customHeight="1" x14ac:dyDescent="0.2">
      <c r="B8" s="630" t="s">
        <v>234</v>
      </c>
      <c r="C8" s="631"/>
      <c r="D8" s="631"/>
      <c r="E8" s="631"/>
      <c r="F8" s="631"/>
      <c r="G8" s="631"/>
      <c r="H8" s="631"/>
      <c r="I8" s="631"/>
      <c r="J8" s="631"/>
      <c r="K8" s="631"/>
      <c r="L8" s="631"/>
      <c r="M8" s="631"/>
      <c r="N8" s="631"/>
      <c r="O8" s="631"/>
      <c r="P8" s="631"/>
      <c r="Q8" s="632"/>
      <c r="R8" s="633">
        <v>684</v>
      </c>
      <c r="S8" s="634"/>
      <c r="T8" s="634"/>
      <c r="U8" s="634"/>
      <c r="V8" s="634"/>
      <c r="W8" s="634"/>
      <c r="X8" s="634"/>
      <c r="Y8" s="635"/>
      <c r="Z8" s="636">
        <v>0</v>
      </c>
      <c r="AA8" s="636"/>
      <c r="AB8" s="636"/>
      <c r="AC8" s="636"/>
      <c r="AD8" s="637">
        <v>684</v>
      </c>
      <c r="AE8" s="637"/>
      <c r="AF8" s="637"/>
      <c r="AG8" s="637"/>
      <c r="AH8" s="637"/>
      <c r="AI8" s="637"/>
      <c r="AJ8" s="637"/>
      <c r="AK8" s="637"/>
      <c r="AL8" s="638">
        <v>0</v>
      </c>
      <c r="AM8" s="639"/>
      <c r="AN8" s="639"/>
      <c r="AO8" s="640"/>
      <c r="AP8" s="630" t="s">
        <v>235</v>
      </c>
      <c r="AQ8" s="631"/>
      <c r="AR8" s="631"/>
      <c r="AS8" s="631"/>
      <c r="AT8" s="631"/>
      <c r="AU8" s="631"/>
      <c r="AV8" s="631"/>
      <c r="AW8" s="631"/>
      <c r="AX8" s="631"/>
      <c r="AY8" s="631"/>
      <c r="AZ8" s="631"/>
      <c r="BA8" s="631"/>
      <c r="BB8" s="631"/>
      <c r="BC8" s="631"/>
      <c r="BD8" s="631"/>
      <c r="BE8" s="631"/>
      <c r="BF8" s="632"/>
      <c r="BG8" s="633">
        <v>3287</v>
      </c>
      <c r="BH8" s="634"/>
      <c r="BI8" s="634"/>
      <c r="BJ8" s="634"/>
      <c r="BK8" s="634"/>
      <c r="BL8" s="634"/>
      <c r="BM8" s="634"/>
      <c r="BN8" s="635"/>
      <c r="BO8" s="636">
        <v>0.5</v>
      </c>
      <c r="BP8" s="636"/>
      <c r="BQ8" s="636"/>
      <c r="BR8" s="636"/>
      <c r="BS8" s="637" t="s">
        <v>130</v>
      </c>
      <c r="BT8" s="637"/>
      <c r="BU8" s="637"/>
      <c r="BV8" s="637"/>
      <c r="BW8" s="637"/>
      <c r="BX8" s="637"/>
      <c r="BY8" s="637"/>
      <c r="BZ8" s="637"/>
      <c r="CA8" s="637"/>
      <c r="CB8" s="641"/>
      <c r="CD8" s="630" t="s">
        <v>236</v>
      </c>
      <c r="CE8" s="631"/>
      <c r="CF8" s="631"/>
      <c r="CG8" s="631"/>
      <c r="CH8" s="631"/>
      <c r="CI8" s="631"/>
      <c r="CJ8" s="631"/>
      <c r="CK8" s="631"/>
      <c r="CL8" s="631"/>
      <c r="CM8" s="631"/>
      <c r="CN8" s="631"/>
      <c r="CO8" s="631"/>
      <c r="CP8" s="631"/>
      <c r="CQ8" s="632"/>
      <c r="CR8" s="633">
        <v>470034</v>
      </c>
      <c r="CS8" s="634"/>
      <c r="CT8" s="634"/>
      <c r="CU8" s="634"/>
      <c r="CV8" s="634"/>
      <c r="CW8" s="634"/>
      <c r="CX8" s="634"/>
      <c r="CY8" s="635"/>
      <c r="CZ8" s="636">
        <v>13.4</v>
      </c>
      <c r="DA8" s="636"/>
      <c r="DB8" s="636"/>
      <c r="DC8" s="636"/>
      <c r="DD8" s="642">
        <v>24200</v>
      </c>
      <c r="DE8" s="634"/>
      <c r="DF8" s="634"/>
      <c r="DG8" s="634"/>
      <c r="DH8" s="634"/>
      <c r="DI8" s="634"/>
      <c r="DJ8" s="634"/>
      <c r="DK8" s="634"/>
      <c r="DL8" s="634"/>
      <c r="DM8" s="634"/>
      <c r="DN8" s="634"/>
      <c r="DO8" s="634"/>
      <c r="DP8" s="635"/>
      <c r="DQ8" s="642">
        <v>321162</v>
      </c>
      <c r="DR8" s="634"/>
      <c r="DS8" s="634"/>
      <c r="DT8" s="634"/>
      <c r="DU8" s="634"/>
      <c r="DV8" s="634"/>
      <c r="DW8" s="634"/>
      <c r="DX8" s="634"/>
      <c r="DY8" s="634"/>
      <c r="DZ8" s="634"/>
      <c r="EA8" s="634"/>
      <c r="EB8" s="634"/>
      <c r="EC8" s="643"/>
    </row>
    <row r="9" spans="2:143" ht="11.25" customHeight="1" x14ac:dyDescent="0.2">
      <c r="B9" s="630" t="s">
        <v>237</v>
      </c>
      <c r="C9" s="631"/>
      <c r="D9" s="631"/>
      <c r="E9" s="631"/>
      <c r="F9" s="631"/>
      <c r="G9" s="631"/>
      <c r="H9" s="631"/>
      <c r="I9" s="631"/>
      <c r="J9" s="631"/>
      <c r="K9" s="631"/>
      <c r="L9" s="631"/>
      <c r="M9" s="631"/>
      <c r="N9" s="631"/>
      <c r="O9" s="631"/>
      <c r="P9" s="631"/>
      <c r="Q9" s="632"/>
      <c r="R9" s="633">
        <v>724</v>
      </c>
      <c r="S9" s="634"/>
      <c r="T9" s="634"/>
      <c r="U9" s="634"/>
      <c r="V9" s="634"/>
      <c r="W9" s="634"/>
      <c r="X9" s="634"/>
      <c r="Y9" s="635"/>
      <c r="Z9" s="636">
        <v>0</v>
      </c>
      <c r="AA9" s="636"/>
      <c r="AB9" s="636"/>
      <c r="AC9" s="636"/>
      <c r="AD9" s="637">
        <v>724</v>
      </c>
      <c r="AE9" s="637"/>
      <c r="AF9" s="637"/>
      <c r="AG9" s="637"/>
      <c r="AH9" s="637"/>
      <c r="AI9" s="637"/>
      <c r="AJ9" s="637"/>
      <c r="AK9" s="637"/>
      <c r="AL9" s="638">
        <v>0</v>
      </c>
      <c r="AM9" s="639"/>
      <c r="AN9" s="639"/>
      <c r="AO9" s="640"/>
      <c r="AP9" s="630" t="s">
        <v>238</v>
      </c>
      <c r="AQ9" s="631"/>
      <c r="AR9" s="631"/>
      <c r="AS9" s="631"/>
      <c r="AT9" s="631"/>
      <c r="AU9" s="631"/>
      <c r="AV9" s="631"/>
      <c r="AW9" s="631"/>
      <c r="AX9" s="631"/>
      <c r="AY9" s="631"/>
      <c r="AZ9" s="631"/>
      <c r="BA9" s="631"/>
      <c r="BB9" s="631"/>
      <c r="BC9" s="631"/>
      <c r="BD9" s="631"/>
      <c r="BE9" s="631"/>
      <c r="BF9" s="632"/>
      <c r="BG9" s="633">
        <v>55595</v>
      </c>
      <c r="BH9" s="634"/>
      <c r="BI9" s="634"/>
      <c r="BJ9" s="634"/>
      <c r="BK9" s="634"/>
      <c r="BL9" s="634"/>
      <c r="BM9" s="634"/>
      <c r="BN9" s="635"/>
      <c r="BO9" s="636">
        <v>8.8000000000000007</v>
      </c>
      <c r="BP9" s="636"/>
      <c r="BQ9" s="636"/>
      <c r="BR9" s="636"/>
      <c r="BS9" s="637" t="s">
        <v>130</v>
      </c>
      <c r="BT9" s="637"/>
      <c r="BU9" s="637"/>
      <c r="BV9" s="637"/>
      <c r="BW9" s="637"/>
      <c r="BX9" s="637"/>
      <c r="BY9" s="637"/>
      <c r="BZ9" s="637"/>
      <c r="CA9" s="637"/>
      <c r="CB9" s="641"/>
      <c r="CD9" s="630" t="s">
        <v>239</v>
      </c>
      <c r="CE9" s="631"/>
      <c r="CF9" s="631"/>
      <c r="CG9" s="631"/>
      <c r="CH9" s="631"/>
      <c r="CI9" s="631"/>
      <c r="CJ9" s="631"/>
      <c r="CK9" s="631"/>
      <c r="CL9" s="631"/>
      <c r="CM9" s="631"/>
      <c r="CN9" s="631"/>
      <c r="CO9" s="631"/>
      <c r="CP9" s="631"/>
      <c r="CQ9" s="632"/>
      <c r="CR9" s="633">
        <v>362313</v>
      </c>
      <c r="CS9" s="634"/>
      <c r="CT9" s="634"/>
      <c r="CU9" s="634"/>
      <c r="CV9" s="634"/>
      <c r="CW9" s="634"/>
      <c r="CX9" s="634"/>
      <c r="CY9" s="635"/>
      <c r="CZ9" s="636">
        <v>10.4</v>
      </c>
      <c r="DA9" s="636"/>
      <c r="DB9" s="636"/>
      <c r="DC9" s="636"/>
      <c r="DD9" s="642">
        <v>41158</v>
      </c>
      <c r="DE9" s="634"/>
      <c r="DF9" s="634"/>
      <c r="DG9" s="634"/>
      <c r="DH9" s="634"/>
      <c r="DI9" s="634"/>
      <c r="DJ9" s="634"/>
      <c r="DK9" s="634"/>
      <c r="DL9" s="634"/>
      <c r="DM9" s="634"/>
      <c r="DN9" s="634"/>
      <c r="DO9" s="634"/>
      <c r="DP9" s="635"/>
      <c r="DQ9" s="642">
        <v>293413</v>
      </c>
      <c r="DR9" s="634"/>
      <c r="DS9" s="634"/>
      <c r="DT9" s="634"/>
      <c r="DU9" s="634"/>
      <c r="DV9" s="634"/>
      <c r="DW9" s="634"/>
      <c r="DX9" s="634"/>
      <c r="DY9" s="634"/>
      <c r="DZ9" s="634"/>
      <c r="EA9" s="634"/>
      <c r="EB9" s="634"/>
      <c r="EC9" s="643"/>
    </row>
    <row r="10" spans="2:143" ht="11.25" customHeight="1" x14ac:dyDescent="0.2">
      <c r="B10" s="630" t="s">
        <v>240</v>
      </c>
      <c r="C10" s="631"/>
      <c r="D10" s="631"/>
      <c r="E10" s="631"/>
      <c r="F10" s="631"/>
      <c r="G10" s="631"/>
      <c r="H10" s="631"/>
      <c r="I10" s="631"/>
      <c r="J10" s="631"/>
      <c r="K10" s="631"/>
      <c r="L10" s="631"/>
      <c r="M10" s="631"/>
      <c r="N10" s="631"/>
      <c r="O10" s="631"/>
      <c r="P10" s="631"/>
      <c r="Q10" s="632"/>
      <c r="R10" s="633" t="s">
        <v>130</v>
      </c>
      <c r="S10" s="634"/>
      <c r="T10" s="634"/>
      <c r="U10" s="634"/>
      <c r="V10" s="634"/>
      <c r="W10" s="634"/>
      <c r="X10" s="634"/>
      <c r="Y10" s="635"/>
      <c r="Z10" s="636" t="s">
        <v>130</v>
      </c>
      <c r="AA10" s="636"/>
      <c r="AB10" s="636"/>
      <c r="AC10" s="636"/>
      <c r="AD10" s="637" t="s">
        <v>130</v>
      </c>
      <c r="AE10" s="637"/>
      <c r="AF10" s="637"/>
      <c r="AG10" s="637"/>
      <c r="AH10" s="637"/>
      <c r="AI10" s="637"/>
      <c r="AJ10" s="637"/>
      <c r="AK10" s="637"/>
      <c r="AL10" s="638" t="s">
        <v>130</v>
      </c>
      <c r="AM10" s="639"/>
      <c r="AN10" s="639"/>
      <c r="AO10" s="640"/>
      <c r="AP10" s="630" t="s">
        <v>241</v>
      </c>
      <c r="AQ10" s="631"/>
      <c r="AR10" s="631"/>
      <c r="AS10" s="631"/>
      <c r="AT10" s="631"/>
      <c r="AU10" s="631"/>
      <c r="AV10" s="631"/>
      <c r="AW10" s="631"/>
      <c r="AX10" s="631"/>
      <c r="AY10" s="631"/>
      <c r="AZ10" s="631"/>
      <c r="BA10" s="631"/>
      <c r="BB10" s="631"/>
      <c r="BC10" s="631"/>
      <c r="BD10" s="631"/>
      <c r="BE10" s="631"/>
      <c r="BF10" s="632"/>
      <c r="BG10" s="633">
        <v>5484</v>
      </c>
      <c r="BH10" s="634"/>
      <c r="BI10" s="634"/>
      <c r="BJ10" s="634"/>
      <c r="BK10" s="634"/>
      <c r="BL10" s="634"/>
      <c r="BM10" s="634"/>
      <c r="BN10" s="635"/>
      <c r="BO10" s="636">
        <v>0.9</v>
      </c>
      <c r="BP10" s="636"/>
      <c r="BQ10" s="636"/>
      <c r="BR10" s="636"/>
      <c r="BS10" s="637" t="s">
        <v>130</v>
      </c>
      <c r="BT10" s="637"/>
      <c r="BU10" s="637"/>
      <c r="BV10" s="637"/>
      <c r="BW10" s="637"/>
      <c r="BX10" s="637"/>
      <c r="BY10" s="637"/>
      <c r="BZ10" s="637"/>
      <c r="CA10" s="637"/>
      <c r="CB10" s="641"/>
      <c r="CD10" s="630" t="s">
        <v>242</v>
      </c>
      <c r="CE10" s="631"/>
      <c r="CF10" s="631"/>
      <c r="CG10" s="631"/>
      <c r="CH10" s="631"/>
      <c r="CI10" s="631"/>
      <c r="CJ10" s="631"/>
      <c r="CK10" s="631"/>
      <c r="CL10" s="631"/>
      <c r="CM10" s="631"/>
      <c r="CN10" s="631"/>
      <c r="CO10" s="631"/>
      <c r="CP10" s="631"/>
      <c r="CQ10" s="632"/>
      <c r="CR10" s="633">
        <v>20</v>
      </c>
      <c r="CS10" s="634"/>
      <c r="CT10" s="634"/>
      <c r="CU10" s="634"/>
      <c r="CV10" s="634"/>
      <c r="CW10" s="634"/>
      <c r="CX10" s="634"/>
      <c r="CY10" s="635"/>
      <c r="CZ10" s="636">
        <v>0</v>
      </c>
      <c r="DA10" s="636"/>
      <c r="DB10" s="636"/>
      <c r="DC10" s="636"/>
      <c r="DD10" s="642" t="s">
        <v>130</v>
      </c>
      <c r="DE10" s="634"/>
      <c r="DF10" s="634"/>
      <c r="DG10" s="634"/>
      <c r="DH10" s="634"/>
      <c r="DI10" s="634"/>
      <c r="DJ10" s="634"/>
      <c r="DK10" s="634"/>
      <c r="DL10" s="634"/>
      <c r="DM10" s="634"/>
      <c r="DN10" s="634"/>
      <c r="DO10" s="634"/>
      <c r="DP10" s="635"/>
      <c r="DQ10" s="642">
        <v>20</v>
      </c>
      <c r="DR10" s="634"/>
      <c r="DS10" s="634"/>
      <c r="DT10" s="634"/>
      <c r="DU10" s="634"/>
      <c r="DV10" s="634"/>
      <c r="DW10" s="634"/>
      <c r="DX10" s="634"/>
      <c r="DY10" s="634"/>
      <c r="DZ10" s="634"/>
      <c r="EA10" s="634"/>
      <c r="EB10" s="634"/>
      <c r="EC10" s="643"/>
    </row>
    <row r="11" spans="2:143" ht="11.25" customHeight="1" x14ac:dyDescent="0.2">
      <c r="B11" s="630" t="s">
        <v>243</v>
      </c>
      <c r="C11" s="631"/>
      <c r="D11" s="631"/>
      <c r="E11" s="631"/>
      <c r="F11" s="631"/>
      <c r="G11" s="631"/>
      <c r="H11" s="631"/>
      <c r="I11" s="631"/>
      <c r="J11" s="631"/>
      <c r="K11" s="631"/>
      <c r="L11" s="631"/>
      <c r="M11" s="631"/>
      <c r="N11" s="631"/>
      <c r="O11" s="631"/>
      <c r="P11" s="631"/>
      <c r="Q11" s="632"/>
      <c r="R11" s="633">
        <v>50835</v>
      </c>
      <c r="S11" s="634"/>
      <c r="T11" s="634"/>
      <c r="U11" s="634"/>
      <c r="V11" s="634"/>
      <c r="W11" s="634"/>
      <c r="X11" s="634"/>
      <c r="Y11" s="635"/>
      <c r="Z11" s="638">
        <v>1.4</v>
      </c>
      <c r="AA11" s="639"/>
      <c r="AB11" s="639"/>
      <c r="AC11" s="645"/>
      <c r="AD11" s="642">
        <v>50835</v>
      </c>
      <c r="AE11" s="634"/>
      <c r="AF11" s="634"/>
      <c r="AG11" s="634"/>
      <c r="AH11" s="634"/>
      <c r="AI11" s="634"/>
      <c r="AJ11" s="634"/>
      <c r="AK11" s="635"/>
      <c r="AL11" s="638">
        <v>2.2000000000000002</v>
      </c>
      <c r="AM11" s="639"/>
      <c r="AN11" s="639"/>
      <c r="AO11" s="640"/>
      <c r="AP11" s="630" t="s">
        <v>244</v>
      </c>
      <c r="AQ11" s="631"/>
      <c r="AR11" s="631"/>
      <c r="AS11" s="631"/>
      <c r="AT11" s="631"/>
      <c r="AU11" s="631"/>
      <c r="AV11" s="631"/>
      <c r="AW11" s="631"/>
      <c r="AX11" s="631"/>
      <c r="AY11" s="631"/>
      <c r="AZ11" s="631"/>
      <c r="BA11" s="631"/>
      <c r="BB11" s="631"/>
      <c r="BC11" s="631"/>
      <c r="BD11" s="631"/>
      <c r="BE11" s="631"/>
      <c r="BF11" s="632"/>
      <c r="BG11" s="633">
        <v>8582</v>
      </c>
      <c r="BH11" s="634"/>
      <c r="BI11" s="634"/>
      <c r="BJ11" s="634"/>
      <c r="BK11" s="634"/>
      <c r="BL11" s="634"/>
      <c r="BM11" s="634"/>
      <c r="BN11" s="635"/>
      <c r="BO11" s="636">
        <v>1.4</v>
      </c>
      <c r="BP11" s="636"/>
      <c r="BQ11" s="636"/>
      <c r="BR11" s="636"/>
      <c r="BS11" s="637" t="s">
        <v>130</v>
      </c>
      <c r="BT11" s="637"/>
      <c r="BU11" s="637"/>
      <c r="BV11" s="637"/>
      <c r="BW11" s="637"/>
      <c r="BX11" s="637"/>
      <c r="BY11" s="637"/>
      <c r="BZ11" s="637"/>
      <c r="CA11" s="637"/>
      <c r="CB11" s="641"/>
      <c r="CD11" s="630" t="s">
        <v>245</v>
      </c>
      <c r="CE11" s="631"/>
      <c r="CF11" s="631"/>
      <c r="CG11" s="631"/>
      <c r="CH11" s="631"/>
      <c r="CI11" s="631"/>
      <c r="CJ11" s="631"/>
      <c r="CK11" s="631"/>
      <c r="CL11" s="631"/>
      <c r="CM11" s="631"/>
      <c r="CN11" s="631"/>
      <c r="CO11" s="631"/>
      <c r="CP11" s="631"/>
      <c r="CQ11" s="632"/>
      <c r="CR11" s="633">
        <v>205364</v>
      </c>
      <c r="CS11" s="634"/>
      <c r="CT11" s="634"/>
      <c r="CU11" s="634"/>
      <c r="CV11" s="634"/>
      <c r="CW11" s="634"/>
      <c r="CX11" s="634"/>
      <c r="CY11" s="635"/>
      <c r="CZ11" s="636">
        <v>5.9</v>
      </c>
      <c r="DA11" s="636"/>
      <c r="DB11" s="636"/>
      <c r="DC11" s="636"/>
      <c r="DD11" s="642">
        <v>50954</v>
      </c>
      <c r="DE11" s="634"/>
      <c r="DF11" s="634"/>
      <c r="DG11" s="634"/>
      <c r="DH11" s="634"/>
      <c r="DI11" s="634"/>
      <c r="DJ11" s="634"/>
      <c r="DK11" s="634"/>
      <c r="DL11" s="634"/>
      <c r="DM11" s="634"/>
      <c r="DN11" s="634"/>
      <c r="DO11" s="634"/>
      <c r="DP11" s="635"/>
      <c r="DQ11" s="642">
        <v>135017</v>
      </c>
      <c r="DR11" s="634"/>
      <c r="DS11" s="634"/>
      <c r="DT11" s="634"/>
      <c r="DU11" s="634"/>
      <c r="DV11" s="634"/>
      <c r="DW11" s="634"/>
      <c r="DX11" s="634"/>
      <c r="DY11" s="634"/>
      <c r="DZ11" s="634"/>
      <c r="EA11" s="634"/>
      <c r="EB11" s="634"/>
      <c r="EC11" s="643"/>
    </row>
    <row r="12" spans="2:143" ht="11.25" customHeight="1" x14ac:dyDescent="0.2">
      <c r="B12" s="630" t="s">
        <v>246</v>
      </c>
      <c r="C12" s="631"/>
      <c r="D12" s="631"/>
      <c r="E12" s="631"/>
      <c r="F12" s="631"/>
      <c r="G12" s="631"/>
      <c r="H12" s="631"/>
      <c r="I12" s="631"/>
      <c r="J12" s="631"/>
      <c r="K12" s="631"/>
      <c r="L12" s="631"/>
      <c r="M12" s="631"/>
      <c r="N12" s="631"/>
      <c r="O12" s="631"/>
      <c r="P12" s="631"/>
      <c r="Q12" s="632"/>
      <c r="R12" s="633" t="s">
        <v>130</v>
      </c>
      <c r="S12" s="634"/>
      <c r="T12" s="634"/>
      <c r="U12" s="634"/>
      <c r="V12" s="634"/>
      <c r="W12" s="634"/>
      <c r="X12" s="634"/>
      <c r="Y12" s="635"/>
      <c r="Z12" s="636" t="s">
        <v>130</v>
      </c>
      <c r="AA12" s="636"/>
      <c r="AB12" s="636"/>
      <c r="AC12" s="636"/>
      <c r="AD12" s="637" t="s">
        <v>130</v>
      </c>
      <c r="AE12" s="637"/>
      <c r="AF12" s="637"/>
      <c r="AG12" s="637"/>
      <c r="AH12" s="637"/>
      <c r="AI12" s="637"/>
      <c r="AJ12" s="637"/>
      <c r="AK12" s="637"/>
      <c r="AL12" s="638" t="s">
        <v>130</v>
      </c>
      <c r="AM12" s="639"/>
      <c r="AN12" s="639"/>
      <c r="AO12" s="640"/>
      <c r="AP12" s="630" t="s">
        <v>247</v>
      </c>
      <c r="AQ12" s="631"/>
      <c r="AR12" s="631"/>
      <c r="AS12" s="631"/>
      <c r="AT12" s="631"/>
      <c r="AU12" s="631"/>
      <c r="AV12" s="631"/>
      <c r="AW12" s="631"/>
      <c r="AX12" s="631"/>
      <c r="AY12" s="631"/>
      <c r="AZ12" s="631"/>
      <c r="BA12" s="631"/>
      <c r="BB12" s="631"/>
      <c r="BC12" s="631"/>
      <c r="BD12" s="631"/>
      <c r="BE12" s="631"/>
      <c r="BF12" s="632"/>
      <c r="BG12" s="633">
        <v>541045</v>
      </c>
      <c r="BH12" s="634"/>
      <c r="BI12" s="634"/>
      <c r="BJ12" s="634"/>
      <c r="BK12" s="634"/>
      <c r="BL12" s="634"/>
      <c r="BM12" s="634"/>
      <c r="BN12" s="635"/>
      <c r="BO12" s="636">
        <v>86.1</v>
      </c>
      <c r="BP12" s="636"/>
      <c r="BQ12" s="636"/>
      <c r="BR12" s="636"/>
      <c r="BS12" s="637">
        <v>93957</v>
      </c>
      <c r="BT12" s="637"/>
      <c r="BU12" s="637"/>
      <c r="BV12" s="637"/>
      <c r="BW12" s="637"/>
      <c r="BX12" s="637"/>
      <c r="BY12" s="637"/>
      <c r="BZ12" s="637"/>
      <c r="CA12" s="637"/>
      <c r="CB12" s="641"/>
      <c r="CD12" s="630" t="s">
        <v>248</v>
      </c>
      <c r="CE12" s="631"/>
      <c r="CF12" s="631"/>
      <c r="CG12" s="631"/>
      <c r="CH12" s="631"/>
      <c r="CI12" s="631"/>
      <c r="CJ12" s="631"/>
      <c r="CK12" s="631"/>
      <c r="CL12" s="631"/>
      <c r="CM12" s="631"/>
      <c r="CN12" s="631"/>
      <c r="CO12" s="631"/>
      <c r="CP12" s="631"/>
      <c r="CQ12" s="632"/>
      <c r="CR12" s="633">
        <v>264593</v>
      </c>
      <c r="CS12" s="634"/>
      <c r="CT12" s="634"/>
      <c r="CU12" s="634"/>
      <c r="CV12" s="634"/>
      <c r="CW12" s="634"/>
      <c r="CX12" s="634"/>
      <c r="CY12" s="635"/>
      <c r="CZ12" s="636">
        <v>7.6</v>
      </c>
      <c r="DA12" s="636"/>
      <c r="DB12" s="636"/>
      <c r="DC12" s="636"/>
      <c r="DD12" s="642">
        <v>53835</v>
      </c>
      <c r="DE12" s="634"/>
      <c r="DF12" s="634"/>
      <c r="DG12" s="634"/>
      <c r="DH12" s="634"/>
      <c r="DI12" s="634"/>
      <c r="DJ12" s="634"/>
      <c r="DK12" s="634"/>
      <c r="DL12" s="634"/>
      <c r="DM12" s="634"/>
      <c r="DN12" s="634"/>
      <c r="DO12" s="634"/>
      <c r="DP12" s="635"/>
      <c r="DQ12" s="642">
        <v>152237</v>
      </c>
      <c r="DR12" s="634"/>
      <c r="DS12" s="634"/>
      <c r="DT12" s="634"/>
      <c r="DU12" s="634"/>
      <c r="DV12" s="634"/>
      <c r="DW12" s="634"/>
      <c r="DX12" s="634"/>
      <c r="DY12" s="634"/>
      <c r="DZ12" s="634"/>
      <c r="EA12" s="634"/>
      <c r="EB12" s="634"/>
      <c r="EC12" s="643"/>
    </row>
    <row r="13" spans="2:143" ht="11.25" customHeight="1" x14ac:dyDescent="0.2">
      <c r="B13" s="630" t="s">
        <v>249</v>
      </c>
      <c r="C13" s="631"/>
      <c r="D13" s="631"/>
      <c r="E13" s="631"/>
      <c r="F13" s="631"/>
      <c r="G13" s="631"/>
      <c r="H13" s="631"/>
      <c r="I13" s="631"/>
      <c r="J13" s="631"/>
      <c r="K13" s="631"/>
      <c r="L13" s="631"/>
      <c r="M13" s="631"/>
      <c r="N13" s="631"/>
      <c r="O13" s="631"/>
      <c r="P13" s="631"/>
      <c r="Q13" s="632"/>
      <c r="R13" s="633" t="s">
        <v>130</v>
      </c>
      <c r="S13" s="634"/>
      <c r="T13" s="634"/>
      <c r="U13" s="634"/>
      <c r="V13" s="634"/>
      <c r="W13" s="634"/>
      <c r="X13" s="634"/>
      <c r="Y13" s="635"/>
      <c r="Z13" s="636" t="s">
        <v>130</v>
      </c>
      <c r="AA13" s="636"/>
      <c r="AB13" s="636"/>
      <c r="AC13" s="636"/>
      <c r="AD13" s="637" t="s">
        <v>130</v>
      </c>
      <c r="AE13" s="637"/>
      <c r="AF13" s="637"/>
      <c r="AG13" s="637"/>
      <c r="AH13" s="637"/>
      <c r="AI13" s="637"/>
      <c r="AJ13" s="637"/>
      <c r="AK13" s="637"/>
      <c r="AL13" s="638" t="s">
        <v>130</v>
      </c>
      <c r="AM13" s="639"/>
      <c r="AN13" s="639"/>
      <c r="AO13" s="640"/>
      <c r="AP13" s="630" t="s">
        <v>250</v>
      </c>
      <c r="AQ13" s="631"/>
      <c r="AR13" s="631"/>
      <c r="AS13" s="631"/>
      <c r="AT13" s="631"/>
      <c r="AU13" s="631"/>
      <c r="AV13" s="631"/>
      <c r="AW13" s="631"/>
      <c r="AX13" s="631"/>
      <c r="AY13" s="631"/>
      <c r="AZ13" s="631"/>
      <c r="BA13" s="631"/>
      <c r="BB13" s="631"/>
      <c r="BC13" s="631"/>
      <c r="BD13" s="631"/>
      <c r="BE13" s="631"/>
      <c r="BF13" s="632"/>
      <c r="BG13" s="633">
        <v>533628</v>
      </c>
      <c r="BH13" s="634"/>
      <c r="BI13" s="634"/>
      <c r="BJ13" s="634"/>
      <c r="BK13" s="634"/>
      <c r="BL13" s="634"/>
      <c r="BM13" s="634"/>
      <c r="BN13" s="635"/>
      <c r="BO13" s="636">
        <v>84.9</v>
      </c>
      <c r="BP13" s="636"/>
      <c r="BQ13" s="636"/>
      <c r="BR13" s="636"/>
      <c r="BS13" s="637">
        <v>93957</v>
      </c>
      <c r="BT13" s="637"/>
      <c r="BU13" s="637"/>
      <c r="BV13" s="637"/>
      <c r="BW13" s="637"/>
      <c r="BX13" s="637"/>
      <c r="BY13" s="637"/>
      <c r="BZ13" s="637"/>
      <c r="CA13" s="637"/>
      <c r="CB13" s="641"/>
      <c r="CD13" s="630" t="s">
        <v>251</v>
      </c>
      <c r="CE13" s="631"/>
      <c r="CF13" s="631"/>
      <c r="CG13" s="631"/>
      <c r="CH13" s="631"/>
      <c r="CI13" s="631"/>
      <c r="CJ13" s="631"/>
      <c r="CK13" s="631"/>
      <c r="CL13" s="631"/>
      <c r="CM13" s="631"/>
      <c r="CN13" s="631"/>
      <c r="CO13" s="631"/>
      <c r="CP13" s="631"/>
      <c r="CQ13" s="632"/>
      <c r="CR13" s="633">
        <v>556009</v>
      </c>
      <c r="CS13" s="634"/>
      <c r="CT13" s="634"/>
      <c r="CU13" s="634"/>
      <c r="CV13" s="634"/>
      <c r="CW13" s="634"/>
      <c r="CX13" s="634"/>
      <c r="CY13" s="635"/>
      <c r="CZ13" s="636">
        <v>15.9</v>
      </c>
      <c r="DA13" s="636"/>
      <c r="DB13" s="636"/>
      <c r="DC13" s="636"/>
      <c r="DD13" s="642">
        <v>316250</v>
      </c>
      <c r="DE13" s="634"/>
      <c r="DF13" s="634"/>
      <c r="DG13" s="634"/>
      <c r="DH13" s="634"/>
      <c r="DI13" s="634"/>
      <c r="DJ13" s="634"/>
      <c r="DK13" s="634"/>
      <c r="DL13" s="634"/>
      <c r="DM13" s="634"/>
      <c r="DN13" s="634"/>
      <c r="DO13" s="634"/>
      <c r="DP13" s="635"/>
      <c r="DQ13" s="642">
        <v>220774</v>
      </c>
      <c r="DR13" s="634"/>
      <c r="DS13" s="634"/>
      <c r="DT13" s="634"/>
      <c r="DU13" s="634"/>
      <c r="DV13" s="634"/>
      <c r="DW13" s="634"/>
      <c r="DX13" s="634"/>
      <c r="DY13" s="634"/>
      <c r="DZ13" s="634"/>
      <c r="EA13" s="634"/>
      <c r="EB13" s="634"/>
      <c r="EC13" s="643"/>
    </row>
    <row r="14" spans="2:143" ht="11.25" customHeight="1" x14ac:dyDescent="0.2">
      <c r="B14" s="630" t="s">
        <v>252</v>
      </c>
      <c r="C14" s="631"/>
      <c r="D14" s="631"/>
      <c r="E14" s="631"/>
      <c r="F14" s="631"/>
      <c r="G14" s="631"/>
      <c r="H14" s="631"/>
      <c r="I14" s="631"/>
      <c r="J14" s="631"/>
      <c r="K14" s="631"/>
      <c r="L14" s="631"/>
      <c r="M14" s="631"/>
      <c r="N14" s="631"/>
      <c r="O14" s="631"/>
      <c r="P14" s="631"/>
      <c r="Q14" s="632"/>
      <c r="R14" s="633" t="s">
        <v>130</v>
      </c>
      <c r="S14" s="634"/>
      <c r="T14" s="634"/>
      <c r="U14" s="634"/>
      <c r="V14" s="634"/>
      <c r="W14" s="634"/>
      <c r="X14" s="634"/>
      <c r="Y14" s="635"/>
      <c r="Z14" s="636" t="s">
        <v>130</v>
      </c>
      <c r="AA14" s="636"/>
      <c r="AB14" s="636"/>
      <c r="AC14" s="636"/>
      <c r="AD14" s="637" t="s">
        <v>130</v>
      </c>
      <c r="AE14" s="637"/>
      <c r="AF14" s="637"/>
      <c r="AG14" s="637"/>
      <c r="AH14" s="637"/>
      <c r="AI14" s="637"/>
      <c r="AJ14" s="637"/>
      <c r="AK14" s="637"/>
      <c r="AL14" s="638" t="s">
        <v>130</v>
      </c>
      <c r="AM14" s="639"/>
      <c r="AN14" s="639"/>
      <c r="AO14" s="640"/>
      <c r="AP14" s="630" t="s">
        <v>253</v>
      </c>
      <c r="AQ14" s="631"/>
      <c r="AR14" s="631"/>
      <c r="AS14" s="631"/>
      <c r="AT14" s="631"/>
      <c r="AU14" s="631"/>
      <c r="AV14" s="631"/>
      <c r="AW14" s="631"/>
      <c r="AX14" s="631"/>
      <c r="AY14" s="631"/>
      <c r="AZ14" s="631"/>
      <c r="BA14" s="631"/>
      <c r="BB14" s="631"/>
      <c r="BC14" s="631"/>
      <c r="BD14" s="631"/>
      <c r="BE14" s="631"/>
      <c r="BF14" s="632"/>
      <c r="BG14" s="633">
        <v>6298</v>
      </c>
      <c r="BH14" s="634"/>
      <c r="BI14" s="634"/>
      <c r="BJ14" s="634"/>
      <c r="BK14" s="634"/>
      <c r="BL14" s="634"/>
      <c r="BM14" s="634"/>
      <c r="BN14" s="635"/>
      <c r="BO14" s="636">
        <v>1</v>
      </c>
      <c r="BP14" s="636"/>
      <c r="BQ14" s="636"/>
      <c r="BR14" s="636"/>
      <c r="BS14" s="637" t="s">
        <v>130</v>
      </c>
      <c r="BT14" s="637"/>
      <c r="BU14" s="637"/>
      <c r="BV14" s="637"/>
      <c r="BW14" s="637"/>
      <c r="BX14" s="637"/>
      <c r="BY14" s="637"/>
      <c r="BZ14" s="637"/>
      <c r="CA14" s="637"/>
      <c r="CB14" s="641"/>
      <c r="CD14" s="630" t="s">
        <v>254</v>
      </c>
      <c r="CE14" s="631"/>
      <c r="CF14" s="631"/>
      <c r="CG14" s="631"/>
      <c r="CH14" s="631"/>
      <c r="CI14" s="631"/>
      <c r="CJ14" s="631"/>
      <c r="CK14" s="631"/>
      <c r="CL14" s="631"/>
      <c r="CM14" s="631"/>
      <c r="CN14" s="631"/>
      <c r="CO14" s="631"/>
      <c r="CP14" s="631"/>
      <c r="CQ14" s="632"/>
      <c r="CR14" s="633">
        <v>178898</v>
      </c>
      <c r="CS14" s="634"/>
      <c r="CT14" s="634"/>
      <c r="CU14" s="634"/>
      <c r="CV14" s="634"/>
      <c r="CW14" s="634"/>
      <c r="CX14" s="634"/>
      <c r="CY14" s="635"/>
      <c r="CZ14" s="636">
        <v>5.0999999999999996</v>
      </c>
      <c r="DA14" s="636"/>
      <c r="DB14" s="636"/>
      <c r="DC14" s="636"/>
      <c r="DD14" s="642">
        <v>54774</v>
      </c>
      <c r="DE14" s="634"/>
      <c r="DF14" s="634"/>
      <c r="DG14" s="634"/>
      <c r="DH14" s="634"/>
      <c r="DI14" s="634"/>
      <c r="DJ14" s="634"/>
      <c r="DK14" s="634"/>
      <c r="DL14" s="634"/>
      <c r="DM14" s="634"/>
      <c r="DN14" s="634"/>
      <c r="DO14" s="634"/>
      <c r="DP14" s="635"/>
      <c r="DQ14" s="642">
        <v>116429</v>
      </c>
      <c r="DR14" s="634"/>
      <c r="DS14" s="634"/>
      <c r="DT14" s="634"/>
      <c r="DU14" s="634"/>
      <c r="DV14" s="634"/>
      <c r="DW14" s="634"/>
      <c r="DX14" s="634"/>
      <c r="DY14" s="634"/>
      <c r="DZ14" s="634"/>
      <c r="EA14" s="634"/>
      <c r="EB14" s="634"/>
      <c r="EC14" s="643"/>
    </row>
    <row r="15" spans="2:143" ht="11.25" customHeight="1" x14ac:dyDescent="0.2">
      <c r="B15" s="630" t="s">
        <v>255</v>
      </c>
      <c r="C15" s="631"/>
      <c r="D15" s="631"/>
      <c r="E15" s="631"/>
      <c r="F15" s="631"/>
      <c r="G15" s="631"/>
      <c r="H15" s="631"/>
      <c r="I15" s="631"/>
      <c r="J15" s="631"/>
      <c r="K15" s="631"/>
      <c r="L15" s="631"/>
      <c r="M15" s="631"/>
      <c r="N15" s="631"/>
      <c r="O15" s="631"/>
      <c r="P15" s="631"/>
      <c r="Q15" s="632"/>
      <c r="R15" s="633" t="s">
        <v>130</v>
      </c>
      <c r="S15" s="634"/>
      <c r="T15" s="634"/>
      <c r="U15" s="634"/>
      <c r="V15" s="634"/>
      <c r="W15" s="634"/>
      <c r="X15" s="634"/>
      <c r="Y15" s="635"/>
      <c r="Z15" s="636" t="s">
        <v>130</v>
      </c>
      <c r="AA15" s="636"/>
      <c r="AB15" s="636"/>
      <c r="AC15" s="636"/>
      <c r="AD15" s="637" t="s">
        <v>130</v>
      </c>
      <c r="AE15" s="637"/>
      <c r="AF15" s="637"/>
      <c r="AG15" s="637"/>
      <c r="AH15" s="637"/>
      <c r="AI15" s="637"/>
      <c r="AJ15" s="637"/>
      <c r="AK15" s="637"/>
      <c r="AL15" s="638" t="s">
        <v>130</v>
      </c>
      <c r="AM15" s="639"/>
      <c r="AN15" s="639"/>
      <c r="AO15" s="640"/>
      <c r="AP15" s="630" t="s">
        <v>256</v>
      </c>
      <c r="AQ15" s="631"/>
      <c r="AR15" s="631"/>
      <c r="AS15" s="631"/>
      <c r="AT15" s="631"/>
      <c r="AU15" s="631"/>
      <c r="AV15" s="631"/>
      <c r="AW15" s="631"/>
      <c r="AX15" s="631"/>
      <c r="AY15" s="631"/>
      <c r="AZ15" s="631"/>
      <c r="BA15" s="631"/>
      <c r="BB15" s="631"/>
      <c r="BC15" s="631"/>
      <c r="BD15" s="631"/>
      <c r="BE15" s="631"/>
      <c r="BF15" s="632"/>
      <c r="BG15" s="633">
        <v>7812</v>
      </c>
      <c r="BH15" s="634"/>
      <c r="BI15" s="634"/>
      <c r="BJ15" s="634"/>
      <c r="BK15" s="634"/>
      <c r="BL15" s="634"/>
      <c r="BM15" s="634"/>
      <c r="BN15" s="635"/>
      <c r="BO15" s="636">
        <v>1.2</v>
      </c>
      <c r="BP15" s="636"/>
      <c r="BQ15" s="636"/>
      <c r="BR15" s="636"/>
      <c r="BS15" s="637" t="s">
        <v>130</v>
      </c>
      <c r="BT15" s="637"/>
      <c r="BU15" s="637"/>
      <c r="BV15" s="637"/>
      <c r="BW15" s="637"/>
      <c r="BX15" s="637"/>
      <c r="BY15" s="637"/>
      <c r="BZ15" s="637"/>
      <c r="CA15" s="637"/>
      <c r="CB15" s="641"/>
      <c r="CD15" s="630" t="s">
        <v>257</v>
      </c>
      <c r="CE15" s="631"/>
      <c r="CF15" s="631"/>
      <c r="CG15" s="631"/>
      <c r="CH15" s="631"/>
      <c r="CI15" s="631"/>
      <c r="CJ15" s="631"/>
      <c r="CK15" s="631"/>
      <c r="CL15" s="631"/>
      <c r="CM15" s="631"/>
      <c r="CN15" s="631"/>
      <c r="CO15" s="631"/>
      <c r="CP15" s="631"/>
      <c r="CQ15" s="632"/>
      <c r="CR15" s="633">
        <v>335414</v>
      </c>
      <c r="CS15" s="634"/>
      <c r="CT15" s="634"/>
      <c r="CU15" s="634"/>
      <c r="CV15" s="634"/>
      <c r="CW15" s="634"/>
      <c r="CX15" s="634"/>
      <c r="CY15" s="635"/>
      <c r="CZ15" s="636">
        <v>9.6</v>
      </c>
      <c r="DA15" s="636"/>
      <c r="DB15" s="636"/>
      <c r="DC15" s="636"/>
      <c r="DD15" s="642">
        <v>38324</v>
      </c>
      <c r="DE15" s="634"/>
      <c r="DF15" s="634"/>
      <c r="DG15" s="634"/>
      <c r="DH15" s="634"/>
      <c r="DI15" s="634"/>
      <c r="DJ15" s="634"/>
      <c r="DK15" s="634"/>
      <c r="DL15" s="634"/>
      <c r="DM15" s="634"/>
      <c r="DN15" s="634"/>
      <c r="DO15" s="634"/>
      <c r="DP15" s="635"/>
      <c r="DQ15" s="642">
        <v>252500</v>
      </c>
      <c r="DR15" s="634"/>
      <c r="DS15" s="634"/>
      <c r="DT15" s="634"/>
      <c r="DU15" s="634"/>
      <c r="DV15" s="634"/>
      <c r="DW15" s="634"/>
      <c r="DX15" s="634"/>
      <c r="DY15" s="634"/>
      <c r="DZ15" s="634"/>
      <c r="EA15" s="634"/>
      <c r="EB15" s="634"/>
      <c r="EC15" s="643"/>
    </row>
    <row r="16" spans="2:143" ht="11.25" customHeight="1" x14ac:dyDescent="0.2">
      <c r="B16" s="630" t="s">
        <v>258</v>
      </c>
      <c r="C16" s="631"/>
      <c r="D16" s="631"/>
      <c r="E16" s="631"/>
      <c r="F16" s="631"/>
      <c r="G16" s="631"/>
      <c r="H16" s="631"/>
      <c r="I16" s="631"/>
      <c r="J16" s="631"/>
      <c r="K16" s="631"/>
      <c r="L16" s="631"/>
      <c r="M16" s="631"/>
      <c r="N16" s="631"/>
      <c r="O16" s="631"/>
      <c r="P16" s="631"/>
      <c r="Q16" s="632"/>
      <c r="R16" s="633">
        <v>1847</v>
      </c>
      <c r="S16" s="634"/>
      <c r="T16" s="634"/>
      <c r="U16" s="634"/>
      <c r="V16" s="634"/>
      <c r="W16" s="634"/>
      <c r="X16" s="634"/>
      <c r="Y16" s="635"/>
      <c r="Z16" s="636">
        <v>0</v>
      </c>
      <c r="AA16" s="636"/>
      <c r="AB16" s="636"/>
      <c r="AC16" s="636"/>
      <c r="AD16" s="637">
        <v>1847</v>
      </c>
      <c r="AE16" s="637"/>
      <c r="AF16" s="637"/>
      <c r="AG16" s="637"/>
      <c r="AH16" s="637"/>
      <c r="AI16" s="637"/>
      <c r="AJ16" s="637"/>
      <c r="AK16" s="637"/>
      <c r="AL16" s="638">
        <v>0.1</v>
      </c>
      <c r="AM16" s="639"/>
      <c r="AN16" s="639"/>
      <c r="AO16" s="640"/>
      <c r="AP16" s="630" t="s">
        <v>259</v>
      </c>
      <c r="AQ16" s="631"/>
      <c r="AR16" s="631"/>
      <c r="AS16" s="631"/>
      <c r="AT16" s="631"/>
      <c r="AU16" s="631"/>
      <c r="AV16" s="631"/>
      <c r="AW16" s="631"/>
      <c r="AX16" s="631"/>
      <c r="AY16" s="631"/>
      <c r="AZ16" s="631"/>
      <c r="BA16" s="631"/>
      <c r="BB16" s="631"/>
      <c r="BC16" s="631"/>
      <c r="BD16" s="631"/>
      <c r="BE16" s="631"/>
      <c r="BF16" s="632"/>
      <c r="BG16" s="633" t="s">
        <v>130</v>
      </c>
      <c r="BH16" s="634"/>
      <c r="BI16" s="634"/>
      <c r="BJ16" s="634"/>
      <c r="BK16" s="634"/>
      <c r="BL16" s="634"/>
      <c r="BM16" s="634"/>
      <c r="BN16" s="635"/>
      <c r="BO16" s="636" t="s">
        <v>130</v>
      </c>
      <c r="BP16" s="636"/>
      <c r="BQ16" s="636"/>
      <c r="BR16" s="636"/>
      <c r="BS16" s="637" t="s">
        <v>130</v>
      </c>
      <c r="BT16" s="637"/>
      <c r="BU16" s="637"/>
      <c r="BV16" s="637"/>
      <c r="BW16" s="637"/>
      <c r="BX16" s="637"/>
      <c r="BY16" s="637"/>
      <c r="BZ16" s="637"/>
      <c r="CA16" s="637"/>
      <c r="CB16" s="641"/>
      <c r="CD16" s="630" t="s">
        <v>260</v>
      </c>
      <c r="CE16" s="631"/>
      <c r="CF16" s="631"/>
      <c r="CG16" s="631"/>
      <c r="CH16" s="631"/>
      <c r="CI16" s="631"/>
      <c r="CJ16" s="631"/>
      <c r="CK16" s="631"/>
      <c r="CL16" s="631"/>
      <c r="CM16" s="631"/>
      <c r="CN16" s="631"/>
      <c r="CO16" s="631"/>
      <c r="CP16" s="631"/>
      <c r="CQ16" s="632"/>
      <c r="CR16" s="633">
        <v>14737</v>
      </c>
      <c r="CS16" s="634"/>
      <c r="CT16" s="634"/>
      <c r="CU16" s="634"/>
      <c r="CV16" s="634"/>
      <c r="CW16" s="634"/>
      <c r="CX16" s="634"/>
      <c r="CY16" s="635"/>
      <c r="CZ16" s="636">
        <v>0.4</v>
      </c>
      <c r="DA16" s="636"/>
      <c r="DB16" s="636"/>
      <c r="DC16" s="636"/>
      <c r="DD16" s="642" t="s">
        <v>130</v>
      </c>
      <c r="DE16" s="634"/>
      <c r="DF16" s="634"/>
      <c r="DG16" s="634"/>
      <c r="DH16" s="634"/>
      <c r="DI16" s="634"/>
      <c r="DJ16" s="634"/>
      <c r="DK16" s="634"/>
      <c r="DL16" s="634"/>
      <c r="DM16" s="634"/>
      <c r="DN16" s="634"/>
      <c r="DO16" s="634"/>
      <c r="DP16" s="635"/>
      <c r="DQ16" s="642">
        <v>13875</v>
      </c>
      <c r="DR16" s="634"/>
      <c r="DS16" s="634"/>
      <c r="DT16" s="634"/>
      <c r="DU16" s="634"/>
      <c r="DV16" s="634"/>
      <c r="DW16" s="634"/>
      <c r="DX16" s="634"/>
      <c r="DY16" s="634"/>
      <c r="DZ16" s="634"/>
      <c r="EA16" s="634"/>
      <c r="EB16" s="634"/>
      <c r="EC16" s="643"/>
    </row>
    <row r="17" spans="2:133" ht="11.25" customHeight="1" x14ac:dyDescent="0.2">
      <c r="B17" s="630" t="s">
        <v>261</v>
      </c>
      <c r="C17" s="631"/>
      <c r="D17" s="631"/>
      <c r="E17" s="631"/>
      <c r="F17" s="631"/>
      <c r="G17" s="631"/>
      <c r="H17" s="631"/>
      <c r="I17" s="631"/>
      <c r="J17" s="631"/>
      <c r="K17" s="631"/>
      <c r="L17" s="631"/>
      <c r="M17" s="631"/>
      <c r="N17" s="631"/>
      <c r="O17" s="631"/>
      <c r="P17" s="631"/>
      <c r="Q17" s="632"/>
      <c r="R17" s="633">
        <v>2710</v>
      </c>
      <c r="S17" s="634"/>
      <c r="T17" s="634"/>
      <c r="U17" s="634"/>
      <c r="V17" s="634"/>
      <c r="W17" s="634"/>
      <c r="X17" s="634"/>
      <c r="Y17" s="635"/>
      <c r="Z17" s="636">
        <v>0.1</v>
      </c>
      <c r="AA17" s="636"/>
      <c r="AB17" s="636"/>
      <c r="AC17" s="636"/>
      <c r="AD17" s="637">
        <v>2710</v>
      </c>
      <c r="AE17" s="637"/>
      <c r="AF17" s="637"/>
      <c r="AG17" s="637"/>
      <c r="AH17" s="637"/>
      <c r="AI17" s="637"/>
      <c r="AJ17" s="637"/>
      <c r="AK17" s="637"/>
      <c r="AL17" s="638">
        <v>0.1</v>
      </c>
      <c r="AM17" s="639"/>
      <c r="AN17" s="639"/>
      <c r="AO17" s="640"/>
      <c r="AP17" s="630" t="s">
        <v>262</v>
      </c>
      <c r="AQ17" s="631"/>
      <c r="AR17" s="631"/>
      <c r="AS17" s="631"/>
      <c r="AT17" s="631"/>
      <c r="AU17" s="631"/>
      <c r="AV17" s="631"/>
      <c r="AW17" s="631"/>
      <c r="AX17" s="631"/>
      <c r="AY17" s="631"/>
      <c r="AZ17" s="631"/>
      <c r="BA17" s="631"/>
      <c r="BB17" s="631"/>
      <c r="BC17" s="631"/>
      <c r="BD17" s="631"/>
      <c r="BE17" s="631"/>
      <c r="BF17" s="632"/>
      <c r="BG17" s="633" t="s">
        <v>130</v>
      </c>
      <c r="BH17" s="634"/>
      <c r="BI17" s="634"/>
      <c r="BJ17" s="634"/>
      <c r="BK17" s="634"/>
      <c r="BL17" s="634"/>
      <c r="BM17" s="634"/>
      <c r="BN17" s="635"/>
      <c r="BO17" s="636" t="s">
        <v>130</v>
      </c>
      <c r="BP17" s="636"/>
      <c r="BQ17" s="636"/>
      <c r="BR17" s="636"/>
      <c r="BS17" s="637" t="s">
        <v>130</v>
      </c>
      <c r="BT17" s="637"/>
      <c r="BU17" s="637"/>
      <c r="BV17" s="637"/>
      <c r="BW17" s="637"/>
      <c r="BX17" s="637"/>
      <c r="BY17" s="637"/>
      <c r="BZ17" s="637"/>
      <c r="CA17" s="637"/>
      <c r="CB17" s="641"/>
      <c r="CD17" s="630" t="s">
        <v>263</v>
      </c>
      <c r="CE17" s="631"/>
      <c r="CF17" s="631"/>
      <c r="CG17" s="631"/>
      <c r="CH17" s="631"/>
      <c r="CI17" s="631"/>
      <c r="CJ17" s="631"/>
      <c r="CK17" s="631"/>
      <c r="CL17" s="631"/>
      <c r="CM17" s="631"/>
      <c r="CN17" s="631"/>
      <c r="CO17" s="631"/>
      <c r="CP17" s="631"/>
      <c r="CQ17" s="632"/>
      <c r="CR17" s="633">
        <v>476578</v>
      </c>
      <c r="CS17" s="634"/>
      <c r="CT17" s="634"/>
      <c r="CU17" s="634"/>
      <c r="CV17" s="634"/>
      <c r="CW17" s="634"/>
      <c r="CX17" s="634"/>
      <c r="CY17" s="635"/>
      <c r="CZ17" s="636">
        <v>13.6</v>
      </c>
      <c r="DA17" s="636"/>
      <c r="DB17" s="636"/>
      <c r="DC17" s="636"/>
      <c r="DD17" s="642" t="s">
        <v>130</v>
      </c>
      <c r="DE17" s="634"/>
      <c r="DF17" s="634"/>
      <c r="DG17" s="634"/>
      <c r="DH17" s="634"/>
      <c r="DI17" s="634"/>
      <c r="DJ17" s="634"/>
      <c r="DK17" s="634"/>
      <c r="DL17" s="634"/>
      <c r="DM17" s="634"/>
      <c r="DN17" s="634"/>
      <c r="DO17" s="634"/>
      <c r="DP17" s="635"/>
      <c r="DQ17" s="642">
        <v>474634</v>
      </c>
      <c r="DR17" s="634"/>
      <c r="DS17" s="634"/>
      <c r="DT17" s="634"/>
      <c r="DU17" s="634"/>
      <c r="DV17" s="634"/>
      <c r="DW17" s="634"/>
      <c r="DX17" s="634"/>
      <c r="DY17" s="634"/>
      <c r="DZ17" s="634"/>
      <c r="EA17" s="634"/>
      <c r="EB17" s="634"/>
      <c r="EC17" s="643"/>
    </row>
    <row r="18" spans="2:133" ht="11.25" customHeight="1" x14ac:dyDescent="0.2">
      <c r="B18" s="630" t="s">
        <v>264</v>
      </c>
      <c r="C18" s="631"/>
      <c r="D18" s="631"/>
      <c r="E18" s="631"/>
      <c r="F18" s="631"/>
      <c r="G18" s="631"/>
      <c r="H18" s="631"/>
      <c r="I18" s="631"/>
      <c r="J18" s="631"/>
      <c r="K18" s="631"/>
      <c r="L18" s="631"/>
      <c r="M18" s="631"/>
      <c r="N18" s="631"/>
      <c r="O18" s="631"/>
      <c r="P18" s="631"/>
      <c r="Q18" s="632"/>
      <c r="R18" s="633">
        <v>2958</v>
      </c>
      <c r="S18" s="634"/>
      <c r="T18" s="634"/>
      <c r="U18" s="634"/>
      <c r="V18" s="634"/>
      <c r="W18" s="634"/>
      <c r="X18" s="634"/>
      <c r="Y18" s="635"/>
      <c r="Z18" s="636">
        <v>0.1</v>
      </c>
      <c r="AA18" s="636"/>
      <c r="AB18" s="636"/>
      <c r="AC18" s="636"/>
      <c r="AD18" s="637">
        <v>2958</v>
      </c>
      <c r="AE18" s="637"/>
      <c r="AF18" s="637"/>
      <c r="AG18" s="637"/>
      <c r="AH18" s="637"/>
      <c r="AI18" s="637"/>
      <c r="AJ18" s="637"/>
      <c r="AK18" s="637"/>
      <c r="AL18" s="638">
        <v>0.10000000149011612</v>
      </c>
      <c r="AM18" s="639"/>
      <c r="AN18" s="639"/>
      <c r="AO18" s="640"/>
      <c r="AP18" s="630" t="s">
        <v>265</v>
      </c>
      <c r="AQ18" s="631"/>
      <c r="AR18" s="631"/>
      <c r="AS18" s="631"/>
      <c r="AT18" s="631"/>
      <c r="AU18" s="631"/>
      <c r="AV18" s="631"/>
      <c r="AW18" s="631"/>
      <c r="AX18" s="631"/>
      <c r="AY18" s="631"/>
      <c r="AZ18" s="631"/>
      <c r="BA18" s="631"/>
      <c r="BB18" s="631"/>
      <c r="BC18" s="631"/>
      <c r="BD18" s="631"/>
      <c r="BE18" s="631"/>
      <c r="BF18" s="632"/>
      <c r="BG18" s="633" t="s">
        <v>130</v>
      </c>
      <c r="BH18" s="634"/>
      <c r="BI18" s="634"/>
      <c r="BJ18" s="634"/>
      <c r="BK18" s="634"/>
      <c r="BL18" s="634"/>
      <c r="BM18" s="634"/>
      <c r="BN18" s="635"/>
      <c r="BO18" s="636" t="s">
        <v>130</v>
      </c>
      <c r="BP18" s="636"/>
      <c r="BQ18" s="636"/>
      <c r="BR18" s="636"/>
      <c r="BS18" s="637" t="s">
        <v>130</v>
      </c>
      <c r="BT18" s="637"/>
      <c r="BU18" s="637"/>
      <c r="BV18" s="637"/>
      <c r="BW18" s="637"/>
      <c r="BX18" s="637"/>
      <c r="BY18" s="637"/>
      <c r="BZ18" s="637"/>
      <c r="CA18" s="637"/>
      <c r="CB18" s="641"/>
      <c r="CD18" s="630" t="s">
        <v>266</v>
      </c>
      <c r="CE18" s="631"/>
      <c r="CF18" s="631"/>
      <c r="CG18" s="631"/>
      <c r="CH18" s="631"/>
      <c r="CI18" s="631"/>
      <c r="CJ18" s="631"/>
      <c r="CK18" s="631"/>
      <c r="CL18" s="631"/>
      <c r="CM18" s="631"/>
      <c r="CN18" s="631"/>
      <c r="CO18" s="631"/>
      <c r="CP18" s="631"/>
      <c r="CQ18" s="632"/>
      <c r="CR18" s="633" t="s">
        <v>130</v>
      </c>
      <c r="CS18" s="634"/>
      <c r="CT18" s="634"/>
      <c r="CU18" s="634"/>
      <c r="CV18" s="634"/>
      <c r="CW18" s="634"/>
      <c r="CX18" s="634"/>
      <c r="CY18" s="635"/>
      <c r="CZ18" s="636" t="s">
        <v>130</v>
      </c>
      <c r="DA18" s="636"/>
      <c r="DB18" s="636"/>
      <c r="DC18" s="636"/>
      <c r="DD18" s="642" t="s">
        <v>130</v>
      </c>
      <c r="DE18" s="634"/>
      <c r="DF18" s="634"/>
      <c r="DG18" s="634"/>
      <c r="DH18" s="634"/>
      <c r="DI18" s="634"/>
      <c r="DJ18" s="634"/>
      <c r="DK18" s="634"/>
      <c r="DL18" s="634"/>
      <c r="DM18" s="634"/>
      <c r="DN18" s="634"/>
      <c r="DO18" s="634"/>
      <c r="DP18" s="635"/>
      <c r="DQ18" s="642" t="s">
        <v>130</v>
      </c>
      <c r="DR18" s="634"/>
      <c r="DS18" s="634"/>
      <c r="DT18" s="634"/>
      <c r="DU18" s="634"/>
      <c r="DV18" s="634"/>
      <c r="DW18" s="634"/>
      <c r="DX18" s="634"/>
      <c r="DY18" s="634"/>
      <c r="DZ18" s="634"/>
      <c r="EA18" s="634"/>
      <c r="EB18" s="634"/>
      <c r="EC18" s="643"/>
    </row>
    <row r="19" spans="2:133" ht="11.25" customHeight="1" x14ac:dyDescent="0.2">
      <c r="B19" s="630" t="s">
        <v>267</v>
      </c>
      <c r="C19" s="631"/>
      <c r="D19" s="631"/>
      <c r="E19" s="631"/>
      <c r="F19" s="631"/>
      <c r="G19" s="631"/>
      <c r="H19" s="631"/>
      <c r="I19" s="631"/>
      <c r="J19" s="631"/>
      <c r="K19" s="631"/>
      <c r="L19" s="631"/>
      <c r="M19" s="631"/>
      <c r="N19" s="631"/>
      <c r="O19" s="631"/>
      <c r="P19" s="631"/>
      <c r="Q19" s="632"/>
      <c r="R19" s="633">
        <v>71</v>
      </c>
      <c r="S19" s="634"/>
      <c r="T19" s="634"/>
      <c r="U19" s="634"/>
      <c r="V19" s="634"/>
      <c r="W19" s="634"/>
      <c r="X19" s="634"/>
      <c r="Y19" s="635"/>
      <c r="Z19" s="636">
        <v>0</v>
      </c>
      <c r="AA19" s="636"/>
      <c r="AB19" s="636"/>
      <c r="AC19" s="636"/>
      <c r="AD19" s="637">
        <v>71</v>
      </c>
      <c r="AE19" s="637"/>
      <c r="AF19" s="637"/>
      <c r="AG19" s="637"/>
      <c r="AH19" s="637"/>
      <c r="AI19" s="637"/>
      <c r="AJ19" s="637"/>
      <c r="AK19" s="637"/>
      <c r="AL19" s="638">
        <v>0</v>
      </c>
      <c r="AM19" s="639"/>
      <c r="AN19" s="639"/>
      <c r="AO19" s="640"/>
      <c r="AP19" s="630" t="s">
        <v>268</v>
      </c>
      <c r="AQ19" s="631"/>
      <c r="AR19" s="631"/>
      <c r="AS19" s="631"/>
      <c r="AT19" s="631"/>
      <c r="AU19" s="631"/>
      <c r="AV19" s="631"/>
      <c r="AW19" s="631"/>
      <c r="AX19" s="631"/>
      <c r="AY19" s="631"/>
      <c r="AZ19" s="631"/>
      <c r="BA19" s="631"/>
      <c r="BB19" s="631"/>
      <c r="BC19" s="631"/>
      <c r="BD19" s="631"/>
      <c r="BE19" s="631"/>
      <c r="BF19" s="632"/>
      <c r="BG19" s="633">
        <v>400</v>
      </c>
      <c r="BH19" s="634"/>
      <c r="BI19" s="634"/>
      <c r="BJ19" s="634"/>
      <c r="BK19" s="634"/>
      <c r="BL19" s="634"/>
      <c r="BM19" s="634"/>
      <c r="BN19" s="635"/>
      <c r="BO19" s="636">
        <v>0.1</v>
      </c>
      <c r="BP19" s="636"/>
      <c r="BQ19" s="636"/>
      <c r="BR19" s="636"/>
      <c r="BS19" s="637" t="s">
        <v>130</v>
      </c>
      <c r="BT19" s="637"/>
      <c r="BU19" s="637"/>
      <c r="BV19" s="637"/>
      <c r="BW19" s="637"/>
      <c r="BX19" s="637"/>
      <c r="BY19" s="637"/>
      <c r="BZ19" s="637"/>
      <c r="CA19" s="637"/>
      <c r="CB19" s="641"/>
      <c r="CD19" s="630" t="s">
        <v>269</v>
      </c>
      <c r="CE19" s="631"/>
      <c r="CF19" s="631"/>
      <c r="CG19" s="631"/>
      <c r="CH19" s="631"/>
      <c r="CI19" s="631"/>
      <c r="CJ19" s="631"/>
      <c r="CK19" s="631"/>
      <c r="CL19" s="631"/>
      <c r="CM19" s="631"/>
      <c r="CN19" s="631"/>
      <c r="CO19" s="631"/>
      <c r="CP19" s="631"/>
      <c r="CQ19" s="632"/>
      <c r="CR19" s="633" t="s">
        <v>130</v>
      </c>
      <c r="CS19" s="634"/>
      <c r="CT19" s="634"/>
      <c r="CU19" s="634"/>
      <c r="CV19" s="634"/>
      <c r="CW19" s="634"/>
      <c r="CX19" s="634"/>
      <c r="CY19" s="635"/>
      <c r="CZ19" s="636" t="s">
        <v>130</v>
      </c>
      <c r="DA19" s="636"/>
      <c r="DB19" s="636"/>
      <c r="DC19" s="636"/>
      <c r="DD19" s="642" t="s">
        <v>130</v>
      </c>
      <c r="DE19" s="634"/>
      <c r="DF19" s="634"/>
      <c r="DG19" s="634"/>
      <c r="DH19" s="634"/>
      <c r="DI19" s="634"/>
      <c r="DJ19" s="634"/>
      <c r="DK19" s="634"/>
      <c r="DL19" s="634"/>
      <c r="DM19" s="634"/>
      <c r="DN19" s="634"/>
      <c r="DO19" s="634"/>
      <c r="DP19" s="635"/>
      <c r="DQ19" s="642" t="s">
        <v>130</v>
      </c>
      <c r="DR19" s="634"/>
      <c r="DS19" s="634"/>
      <c r="DT19" s="634"/>
      <c r="DU19" s="634"/>
      <c r="DV19" s="634"/>
      <c r="DW19" s="634"/>
      <c r="DX19" s="634"/>
      <c r="DY19" s="634"/>
      <c r="DZ19" s="634"/>
      <c r="EA19" s="634"/>
      <c r="EB19" s="634"/>
      <c r="EC19" s="643"/>
    </row>
    <row r="20" spans="2:133" ht="11.25" customHeight="1" x14ac:dyDescent="0.2">
      <c r="B20" s="630" t="s">
        <v>270</v>
      </c>
      <c r="C20" s="631"/>
      <c r="D20" s="631"/>
      <c r="E20" s="631"/>
      <c r="F20" s="631"/>
      <c r="G20" s="631"/>
      <c r="H20" s="631"/>
      <c r="I20" s="631"/>
      <c r="J20" s="631"/>
      <c r="K20" s="631"/>
      <c r="L20" s="631"/>
      <c r="M20" s="631"/>
      <c r="N20" s="631"/>
      <c r="O20" s="631"/>
      <c r="P20" s="631"/>
      <c r="Q20" s="632"/>
      <c r="R20" s="633">
        <v>534</v>
      </c>
      <c r="S20" s="634"/>
      <c r="T20" s="634"/>
      <c r="U20" s="634"/>
      <c r="V20" s="634"/>
      <c r="W20" s="634"/>
      <c r="X20" s="634"/>
      <c r="Y20" s="635"/>
      <c r="Z20" s="636">
        <v>0</v>
      </c>
      <c r="AA20" s="636"/>
      <c r="AB20" s="636"/>
      <c r="AC20" s="636"/>
      <c r="AD20" s="637">
        <v>534</v>
      </c>
      <c r="AE20" s="637"/>
      <c r="AF20" s="637"/>
      <c r="AG20" s="637"/>
      <c r="AH20" s="637"/>
      <c r="AI20" s="637"/>
      <c r="AJ20" s="637"/>
      <c r="AK20" s="637"/>
      <c r="AL20" s="638">
        <v>0</v>
      </c>
      <c r="AM20" s="639"/>
      <c r="AN20" s="639"/>
      <c r="AO20" s="640"/>
      <c r="AP20" s="630" t="s">
        <v>271</v>
      </c>
      <c r="AQ20" s="631"/>
      <c r="AR20" s="631"/>
      <c r="AS20" s="631"/>
      <c r="AT20" s="631"/>
      <c r="AU20" s="631"/>
      <c r="AV20" s="631"/>
      <c r="AW20" s="631"/>
      <c r="AX20" s="631"/>
      <c r="AY20" s="631"/>
      <c r="AZ20" s="631"/>
      <c r="BA20" s="631"/>
      <c r="BB20" s="631"/>
      <c r="BC20" s="631"/>
      <c r="BD20" s="631"/>
      <c r="BE20" s="631"/>
      <c r="BF20" s="632"/>
      <c r="BG20" s="633">
        <v>400</v>
      </c>
      <c r="BH20" s="634"/>
      <c r="BI20" s="634"/>
      <c r="BJ20" s="634"/>
      <c r="BK20" s="634"/>
      <c r="BL20" s="634"/>
      <c r="BM20" s="634"/>
      <c r="BN20" s="635"/>
      <c r="BO20" s="636">
        <v>0.1</v>
      </c>
      <c r="BP20" s="636"/>
      <c r="BQ20" s="636"/>
      <c r="BR20" s="636"/>
      <c r="BS20" s="637" t="s">
        <v>130</v>
      </c>
      <c r="BT20" s="637"/>
      <c r="BU20" s="637"/>
      <c r="BV20" s="637"/>
      <c r="BW20" s="637"/>
      <c r="BX20" s="637"/>
      <c r="BY20" s="637"/>
      <c r="BZ20" s="637"/>
      <c r="CA20" s="637"/>
      <c r="CB20" s="641"/>
      <c r="CD20" s="630" t="s">
        <v>272</v>
      </c>
      <c r="CE20" s="631"/>
      <c r="CF20" s="631"/>
      <c r="CG20" s="631"/>
      <c r="CH20" s="631"/>
      <c r="CI20" s="631"/>
      <c r="CJ20" s="631"/>
      <c r="CK20" s="631"/>
      <c r="CL20" s="631"/>
      <c r="CM20" s="631"/>
      <c r="CN20" s="631"/>
      <c r="CO20" s="631"/>
      <c r="CP20" s="631"/>
      <c r="CQ20" s="632"/>
      <c r="CR20" s="633">
        <v>3497023</v>
      </c>
      <c r="CS20" s="634"/>
      <c r="CT20" s="634"/>
      <c r="CU20" s="634"/>
      <c r="CV20" s="634"/>
      <c r="CW20" s="634"/>
      <c r="CX20" s="634"/>
      <c r="CY20" s="635"/>
      <c r="CZ20" s="636">
        <v>100</v>
      </c>
      <c r="DA20" s="636"/>
      <c r="DB20" s="636"/>
      <c r="DC20" s="636"/>
      <c r="DD20" s="642">
        <v>664142</v>
      </c>
      <c r="DE20" s="634"/>
      <c r="DF20" s="634"/>
      <c r="DG20" s="634"/>
      <c r="DH20" s="634"/>
      <c r="DI20" s="634"/>
      <c r="DJ20" s="634"/>
      <c r="DK20" s="634"/>
      <c r="DL20" s="634"/>
      <c r="DM20" s="634"/>
      <c r="DN20" s="634"/>
      <c r="DO20" s="634"/>
      <c r="DP20" s="635"/>
      <c r="DQ20" s="642">
        <v>2520610</v>
      </c>
      <c r="DR20" s="634"/>
      <c r="DS20" s="634"/>
      <c r="DT20" s="634"/>
      <c r="DU20" s="634"/>
      <c r="DV20" s="634"/>
      <c r="DW20" s="634"/>
      <c r="DX20" s="634"/>
      <c r="DY20" s="634"/>
      <c r="DZ20" s="634"/>
      <c r="EA20" s="634"/>
      <c r="EB20" s="634"/>
      <c r="EC20" s="643"/>
    </row>
    <row r="21" spans="2:133" ht="11.25" customHeight="1" x14ac:dyDescent="0.2">
      <c r="B21" s="630" t="s">
        <v>273</v>
      </c>
      <c r="C21" s="631"/>
      <c r="D21" s="631"/>
      <c r="E21" s="631"/>
      <c r="F21" s="631"/>
      <c r="G21" s="631"/>
      <c r="H21" s="631"/>
      <c r="I21" s="631"/>
      <c r="J21" s="631"/>
      <c r="K21" s="631"/>
      <c r="L21" s="631"/>
      <c r="M21" s="631"/>
      <c r="N21" s="631"/>
      <c r="O21" s="631"/>
      <c r="P21" s="631"/>
      <c r="Q21" s="632"/>
      <c r="R21" s="633">
        <v>75</v>
      </c>
      <c r="S21" s="634"/>
      <c r="T21" s="634"/>
      <c r="U21" s="634"/>
      <c r="V21" s="634"/>
      <c r="W21" s="634"/>
      <c r="X21" s="634"/>
      <c r="Y21" s="635"/>
      <c r="Z21" s="636">
        <v>0</v>
      </c>
      <c r="AA21" s="636"/>
      <c r="AB21" s="636"/>
      <c r="AC21" s="636"/>
      <c r="AD21" s="637">
        <v>75</v>
      </c>
      <c r="AE21" s="637"/>
      <c r="AF21" s="637"/>
      <c r="AG21" s="637"/>
      <c r="AH21" s="637"/>
      <c r="AI21" s="637"/>
      <c r="AJ21" s="637"/>
      <c r="AK21" s="637"/>
      <c r="AL21" s="638">
        <v>0</v>
      </c>
      <c r="AM21" s="639"/>
      <c r="AN21" s="639"/>
      <c r="AO21" s="640"/>
      <c r="AP21" s="630" t="s">
        <v>274</v>
      </c>
      <c r="AQ21" s="646"/>
      <c r="AR21" s="646"/>
      <c r="AS21" s="646"/>
      <c r="AT21" s="646"/>
      <c r="AU21" s="646"/>
      <c r="AV21" s="646"/>
      <c r="AW21" s="646"/>
      <c r="AX21" s="646"/>
      <c r="AY21" s="646"/>
      <c r="AZ21" s="646"/>
      <c r="BA21" s="646"/>
      <c r="BB21" s="646"/>
      <c r="BC21" s="646"/>
      <c r="BD21" s="646"/>
      <c r="BE21" s="646"/>
      <c r="BF21" s="647"/>
      <c r="BG21" s="633">
        <v>400</v>
      </c>
      <c r="BH21" s="634"/>
      <c r="BI21" s="634"/>
      <c r="BJ21" s="634"/>
      <c r="BK21" s="634"/>
      <c r="BL21" s="634"/>
      <c r="BM21" s="634"/>
      <c r="BN21" s="635"/>
      <c r="BO21" s="636">
        <v>0.1</v>
      </c>
      <c r="BP21" s="636"/>
      <c r="BQ21" s="636"/>
      <c r="BR21" s="636"/>
      <c r="BS21" s="637" t="s">
        <v>130</v>
      </c>
      <c r="BT21" s="637"/>
      <c r="BU21" s="637"/>
      <c r="BV21" s="637"/>
      <c r="BW21" s="637"/>
      <c r="BX21" s="637"/>
      <c r="BY21" s="637"/>
      <c r="BZ21" s="637"/>
      <c r="CA21" s="637"/>
      <c r="CB21" s="641"/>
      <c r="CD21" s="651"/>
      <c r="CE21" s="652"/>
      <c r="CF21" s="652"/>
      <c r="CG21" s="652"/>
      <c r="CH21" s="652"/>
      <c r="CI21" s="652"/>
      <c r="CJ21" s="652"/>
      <c r="CK21" s="652"/>
      <c r="CL21" s="652"/>
      <c r="CM21" s="652"/>
      <c r="CN21" s="652"/>
      <c r="CO21" s="652"/>
      <c r="CP21" s="652"/>
      <c r="CQ21" s="653"/>
      <c r="CR21" s="654"/>
      <c r="CS21" s="649"/>
      <c r="CT21" s="649"/>
      <c r="CU21" s="649"/>
      <c r="CV21" s="649"/>
      <c r="CW21" s="649"/>
      <c r="CX21" s="649"/>
      <c r="CY21" s="655"/>
      <c r="CZ21" s="656"/>
      <c r="DA21" s="656"/>
      <c r="DB21" s="656"/>
      <c r="DC21" s="656"/>
      <c r="DD21" s="648"/>
      <c r="DE21" s="649"/>
      <c r="DF21" s="649"/>
      <c r="DG21" s="649"/>
      <c r="DH21" s="649"/>
      <c r="DI21" s="649"/>
      <c r="DJ21" s="649"/>
      <c r="DK21" s="649"/>
      <c r="DL21" s="649"/>
      <c r="DM21" s="649"/>
      <c r="DN21" s="649"/>
      <c r="DO21" s="649"/>
      <c r="DP21" s="655"/>
      <c r="DQ21" s="648"/>
      <c r="DR21" s="649"/>
      <c r="DS21" s="649"/>
      <c r="DT21" s="649"/>
      <c r="DU21" s="649"/>
      <c r="DV21" s="649"/>
      <c r="DW21" s="649"/>
      <c r="DX21" s="649"/>
      <c r="DY21" s="649"/>
      <c r="DZ21" s="649"/>
      <c r="EA21" s="649"/>
      <c r="EB21" s="649"/>
      <c r="EC21" s="650"/>
    </row>
    <row r="22" spans="2:133" ht="11.25" customHeight="1" x14ac:dyDescent="0.2">
      <c r="B22" s="662" t="s">
        <v>275</v>
      </c>
      <c r="C22" s="663"/>
      <c r="D22" s="663"/>
      <c r="E22" s="663"/>
      <c r="F22" s="663"/>
      <c r="G22" s="663"/>
      <c r="H22" s="663"/>
      <c r="I22" s="663"/>
      <c r="J22" s="663"/>
      <c r="K22" s="663"/>
      <c r="L22" s="663"/>
      <c r="M22" s="663"/>
      <c r="N22" s="663"/>
      <c r="O22" s="663"/>
      <c r="P22" s="663"/>
      <c r="Q22" s="664"/>
      <c r="R22" s="633">
        <v>2278</v>
      </c>
      <c r="S22" s="634"/>
      <c r="T22" s="634"/>
      <c r="U22" s="634"/>
      <c r="V22" s="634"/>
      <c r="W22" s="634"/>
      <c r="X22" s="634"/>
      <c r="Y22" s="635"/>
      <c r="Z22" s="636">
        <v>0.1</v>
      </c>
      <c r="AA22" s="636"/>
      <c r="AB22" s="636"/>
      <c r="AC22" s="636"/>
      <c r="AD22" s="637">
        <v>2278</v>
      </c>
      <c r="AE22" s="637"/>
      <c r="AF22" s="637"/>
      <c r="AG22" s="637"/>
      <c r="AH22" s="637"/>
      <c r="AI22" s="637"/>
      <c r="AJ22" s="637"/>
      <c r="AK22" s="637"/>
      <c r="AL22" s="638">
        <v>0.10000000149011612</v>
      </c>
      <c r="AM22" s="639"/>
      <c r="AN22" s="639"/>
      <c r="AO22" s="640"/>
      <c r="AP22" s="630" t="s">
        <v>276</v>
      </c>
      <c r="AQ22" s="646"/>
      <c r="AR22" s="646"/>
      <c r="AS22" s="646"/>
      <c r="AT22" s="646"/>
      <c r="AU22" s="646"/>
      <c r="AV22" s="646"/>
      <c r="AW22" s="646"/>
      <c r="AX22" s="646"/>
      <c r="AY22" s="646"/>
      <c r="AZ22" s="646"/>
      <c r="BA22" s="646"/>
      <c r="BB22" s="646"/>
      <c r="BC22" s="646"/>
      <c r="BD22" s="646"/>
      <c r="BE22" s="646"/>
      <c r="BF22" s="647"/>
      <c r="BG22" s="633" t="s">
        <v>130</v>
      </c>
      <c r="BH22" s="634"/>
      <c r="BI22" s="634"/>
      <c r="BJ22" s="634"/>
      <c r="BK22" s="634"/>
      <c r="BL22" s="634"/>
      <c r="BM22" s="634"/>
      <c r="BN22" s="635"/>
      <c r="BO22" s="636" t="s">
        <v>130</v>
      </c>
      <c r="BP22" s="636"/>
      <c r="BQ22" s="636"/>
      <c r="BR22" s="636"/>
      <c r="BS22" s="637" t="s">
        <v>130</v>
      </c>
      <c r="BT22" s="637"/>
      <c r="BU22" s="637"/>
      <c r="BV22" s="637"/>
      <c r="BW22" s="637"/>
      <c r="BX22" s="637"/>
      <c r="BY22" s="637"/>
      <c r="BZ22" s="637"/>
      <c r="CA22" s="637"/>
      <c r="CB22" s="641"/>
      <c r="CD22" s="615" t="s">
        <v>277</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278</v>
      </c>
      <c r="C23" s="631"/>
      <c r="D23" s="631"/>
      <c r="E23" s="631"/>
      <c r="F23" s="631"/>
      <c r="G23" s="631"/>
      <c r="H23" s="631"/>
      <c r="I23" s="631"/>
      <c r="J23" s="631"/>
      <c r="K23" s="631"/>
      <c r="L23" s="631"/>
      <c r="M23" s="631"/>
      <c r="N23" s="631"/>
      <c r="O23" s="631"/>
      <c r="P23" s="631"/>
      <c r="Q23" s="632"/>
      <c r="R23" s="633">
        <v>1747685</v>
      </c>
      <c r="S23" s="634"/>
      <c r="T23" s="634"/>
      <c r="U23" s="634"/>
      <c r="V23" s="634"/>
      <c r="W23" s="634"/>
      <c r="X23" s="634"/>
      <c r="Y23" s="635"/>
      <c r="Z23" s="636">
        <v>46.6</v>
      </c>
      <c r="AA23" s="636"/>
      <c r="AB23" s="636"/>
      <c r="AC23" s="636"/>
      <c r="AD23" s="637">
        <v>1543939</v>
      </c>
      <c r="AE23" s="637"/>
      <c r="AF23" s="637"/>
      <c r="AG23" s="637"/>
      <c r="AH23" s="637"/>
      <c r="AI23" s="637"/>
      <c r="AJ23" s="637"/>
      <c r="AK23" s="637"/>
      <c r="AL23" s="638">
        <v>68</v>
      </c>
      <c r="AM23" s="639"/>
      <c r="AN23" s="639"/>
      <c r="AO23" s="640"/>
      <c r="AP23" s="630" t="s">
        <v>279</v>
      </c>
      <c r="AQ23" s="646"/>
      <c r="AR23" s="646"/>
      <c r="AS23" s="646"/>
      <c r="AT23" s="646"/>
      <c r="AU23" s="646"/>
      <c r="AV23" s="646"/>
      <c r="AW23" s="646"/>
      <c r="AX23" s="646"/>
      <c r="AY23" s="646"/>
      <c r="AZ23" s="646"/>
      <c r="BA23" s="646"/>
      <c r="BB23" s="646"/>
      <c r="BC23" s="646"/>
      <c r="BD23" s="646"/>
      <c r="BE23" s="646"/>
      <c r="BF23" s="647"/>
      <c r="BG23" s="633" t="s">
        <v>130</v>
      </c>
      <c r="BH23" s="634"/>
      <c r="BI23" s="634"/>
      <c r="BJ23" s="634"/>
      <c r="BK23" s="634"/>
      <c r="BL23" s="634"/>
      <c r="BM23" s="634"/>
      <c r="BN23" s="635"/>
      <c r="BO23" s="636" t="s">
        <v>130</v>
      </c>
      <c r="BP23" s="636"/>
      <c r="BQ23" s="636"/>
      <c r="BR23" s="636"/>
      <c r="BS23" s="637" t="s">
        <v>130</v>
      </c>
      <c r="BT23" s="637"/>
      <c r="BU23" s="637"/>
      <c r="BV23" s="637"/>
      <c r="BW23" s="637"/>
      <c r="BX23" s="637"/>
      <c r="BY23" s="637"/>
      <c r="BZ23" s="637"/>
      <c r="CA23" s="637"/>
      <c r="CB23" s="641"/>
      <c r="CD23" s="615" t="s">
        <v>219</v>
      </c>
      <c r="CE23" s="616"/>
      <c r="CF23" s="616"/>
      <c r="CG23" s="616"/>
      <c r="CH23" s="616"/>
      <c r="CI23" s="616"/>
      <c r="CJ23" s="616"/>
      <c r="CK23" s="616"/>
      <c r="CL23" s="616"/>
      <c r="CM23" s="616"/>
      <c r="CN23" s="616"/>
      <c r="CO23" s="616"/>
      <c r="CP23" s="616"/>
      <c r="CQ23" s="617"/>
      <c r="CR23" s="615" t="s">
        <v>280</v>
      </c>
      <c r="CS23" s="616"/>
      <c r="CT23" s="616"/>
      <c r="CU23" s="616"/>
      <c r="CV23" s="616"/>
      <c r="CW23" s="616"/>
      <c r="CX23" s="616"/>
      <c r="CY23" s="617"/>
      <c r="CZ23" s="615" t="s">
        <v>281</v>
      </c>
      <c r="DA23" s="616"/>
      <c r="DB23" s="616"/>
      <c r="DC23" s="617"/>
      <c r="DD23" s="615" t="s">
        <v>282</v>
      </c>
      <c r="DE23" s="616"/>
      <c r="DF23" s="616"/>
      <c r="DG23" s="616"/>
      <c r="DH23" s="616"/>
      <c r="DI23" s="616"/>
      <c r="DJ23" s="616"/>
      <c r="DK23" s="617"/>
      <c r="DL23" s="657" t="s">
        <v>283</v>
      </c>
      <c r="DM23" s="658"/>
      <c r="DN23" s="658"/>
      <c r="DO23" s="658"/>
      <c r="DP23" s="658"/>
      <c r="DQ23" s="658"/>
      <c r="DR23" s="658"/>
      <c r="DS23" s="658"/>
      <c r="DT23" s="658"/>
      <c r="DU23" s="658"/>
      <c r="DV23" s="659"/>
      <c r="DW23" s="615" t="s">
        <v>284</v>
      </c>
      <c r="DX23" s="616"/>
      <c r="DY23" s="616"/>
      <c r="DZ23" s="616"/>
      <c r="EA23" s="616"/>
      <c r="EB23" s="616"/>
      <c r="EC23" s="617"/>
    </row>
    <row r="24" spans="2:133" ht="11.25" customHeight="1" x14ac:dyDescent="0.2">
      <c r="B24" s="630" t="s">
        <v>285</v>
      </c>
      <c r="C24" s="631"/>
      <c r="D24" s="631"/>
      <c r="E24" s="631"/>
      <c r="F24" s="631"/>
      <c r="G24" s="631"/>
      <c r="H24" s="631"/>
      <c r="I24" s="631"/>
      <c r="J24" s="631"/>
      <c r="K24" s="631"/>
      <c r="L24" s="631"/>
      <c r="M24" s="631"/>
      <c r="N24" s="631"/>
      <c r="O24" s="631"/>
      <c r="P24" s="631"/>
      <c r="Q24" s="632"/>
      <c r="R24" s="633">
        <v>1543939</v>
      </c>
      <c r="S24" s="634"/>
      <c r="T24" s="634"/>
      <c r="U24" s="634"/>
      <c r="V24" s="634"/>
      <c r="W24" s="634"/>
      <c r="X24" s="634"/>
      <c r="Y24" s="635"/>
      <c r="Z24" s="636">
        <v>41.2</v>
      </c>
      <c r="AA24" s="636"/>
      <c r="AB24" s="636"/>
      <c r="AC24" s="636"/>
      <c r="AD24" s="637">
        <v>1543939</v>
      </c>
      <c r="AE24" s="637"/>
      <c r="AF24" s="637"/>
      <c r="AG24" s="637"/>
      <c r="AH24" s="637"/>
      <c r="AI24" s="637"/>
      <c r="AJ24" s="637"/>
      <c r="AK24" s="637"/>
      <c r="AL24" s="638">
        <v>68</v>
      </c>
      <c r="AM24" s="639"/>
      <c r="AN24" s="639"/>
      <c r="AO24" s="640"/>
      <c r="AP24" s="630" t="s">
        <v>286</v>
      </c>
      <c r="AQ24" s="646"/>
      <c r="AR24" s="646"/>
      <c r="AS24" s="646"/>
      <c r="AT24" s="646"/>
      <c r="AU24" s="646"/>
      <c r="AV24" s="646"/>
      <c r="AW24" s="646"/>
      <c r="AX24" s="646"/>
      <c r="AY24" s="646"/>
      <c r="AZ24" s="646"/>
      <c r="BA24" s="646"/>
      <c r="BB24" s="646"/>
      <c r="BC24" s="646"/>
      <c r="BD24" s="646"/>
      <c r="BE24" s="646"/>
      <c r="BF24" s="647"/>
      <c r="BG24" s="633" t="s">
        <v>130</v>
      </c>
      <c r="BH24" s="634"/>
      <c r="BI24" s="634"/>
      <c r="BJ24" s="634"/>
      <c r="BK24" s="634"/>
      <c r="BL24" s="634"/>
      <c r="BM24" s="634"/>
      <c r="BN24" s="635"/>
      <c r="BO24" s="636" t="s">
        <v>130</v>
      </c>
      <c r="BP24" s="636"/>
      <c r="BQ24" s="636"/>
      <c r="BR24" s="636"/>
      <c r="BS24" s="637" t="s">
        <v>130</v>
      </c>
      <c r="BT24" s="637"/>
      <c r="BU24" s="637"/>
      <c r="BV24" s="637"/>
      <c r="BW24" s="637"/>
      <c r="BX24" s="637"/>
      <c r="BY24" s="637"/>
      <c r="BZ24" s="637"/>
      <c r="CA24" s="637"/>
      <c r="CB24" s="641"/>
      <c r="CD24" s="619" t="s">
        <v>287</v>
      </c>
      <c r="CE24" s="620"/>
      <c r="CF24" s="620"/>
      <c r="CG24" s="620"/>
      <c r="CH24" s="620"/>
      <c r="CI24" s="620"/>
      <c r="CJ24" s="620"/>
      <c r="CK24" s="620"/>
      <c r="CL24" s="620"/>
      <c r="CM24" s="620"/>
      <c r="CN24" s="620"/>
      <c r="CO24" s="620"/>
      <c r="CP24" s="620"/>
      <c r="CQ24" s="621"/>
      <c r="CR24" s="622">
        <v>1131076</v>
      </c>
      <c r="CS24" s="623"/>
      <c r="CT24" s="623"/>
      <c r="CU24" s="623"/>
      <c r="CV24" s="623"/>
      <c r="CW24" s="623"/>
      <c r="CX24" s="623"/>
      <c r="CY24" s="624"/>
      <c r="CZ24" s="627">
        <v>32.299999999999997</v>
      </c>
      <c r="DA24" s="628"/>
      <c r="DB24" s="628"/>
      <c r="DC24" s="644"/>
      <c r="DD24" s="665">
        <v>1031063</v>
      </c>
      <c r="DE24" s="623"/>
      <c r="DF24" s="623"/>
      <c r="DG24" s="623"/>
      <c r="DH24" s="623"/>
      <c r="DI24" s="623"/>
      <c r="DJ24" s="623"/>
      <c r="DK24" s="624"/>
      <c r="DL24" s="665">
        <v>898403</v>
      </c>
      <c r="DM24" s="623"/>
      <c r="DN24" s="623"/>
      <c r="DO24" s="623"/>
      <c r="DP24" s="623"/>
      <c r="DQ24" s="623"/>
      <c r="DR24" s="623"/>
      <c r="DS24" s="623"/>
      <c r="DT24" s="623"/>
      <c r="DU24" s="623"/>
      <c r="DV24" s="624"/>
      <c r="DW24" s="627">
        <v>38.299999999999997</v>
      </c>
      <c r="DX24" s="628"/>
      <c r="DY24" s="628"/>
      <c r="DZ24" s="628"/>
      <c r="EA24" s="628"/>
      <c r="EB24" s="628"/>
      <c r="EC24" s="629"/>
    </row>
    <row r="25" spans="2:133" ht="11.25" customHeight="1" x14ac:dyDescent="0.2">
      <c r="B25" s="630" t="s">
        <v>288</v>
      </c>
      <c r="C25" s="631"/>
      <c r="D25" s="631"/>
      <c r="E25" s="631"/>
      <c r="F25" s="631"/>
      <c r="G25" s="631"/>
      <c r="H25" s="631"/>
      <c r="I25" s="631"/>
      <c r="J25" s="631"/>
      <c r="K25" s="631"/>
      <c r="L25" s="631"/>
      <c r="M25" s="631"/>
      <c r="N25" s="631"/>
      <c r="O25" s="631"/>
      <c r="P25" s="631"/>
      <c r="Q25" s="632"/>
      <c r="R25" s="633">
        <v>203414</v>
      </c>
      <c r="S25" s="634"/>
      <c r="T25" s="634"/>
      <c r="U25" s="634"/>
      <c r="V25" s="634"/>
      <c r="W25" s="634"/>
      <c r="X25" s="634"/>
      <c r="Y25" s="635"/>
      <c r="Z25" s="636">
        <v>5.4</v>
      </c>
      <c r="AA25" s="636"/>
      <c r="AB25" s="636"/>
      <c r="AC25" s="636"/>
      <c r="AD25" s="637" t="s">
        <v>130</v>
      </c>
      <c r="AE25" s="637"/>
      <c r="AF25" s="637"/>
      <c r="AG25" s="637"/>
      <c r="AH25" s="637"/>
      <c r="AI25" s="637"/>
      <c r="AJ25" s="637"/>
      <c r="AK25" s="637"/>
      <c r="AL25" s="638" t="s">
        <v>130</v>
      </c>
      <c r="AM25" s="639"/>
      <c r="AN25" s="639"/>
      <c r="AO25" s="640"/>
      <c r="AP25" s="630" t="s">
        <v>289</v>
      </c>
      <c r="AQ25" s="646"/>
      <c r="AR25" s="646"/>
      <c r="AS25" s="646"/>
      <c r="AT25" s="646"/>
      <c r="AU25" s="646"/>
      <c r="AV25" s="646"/>
      <c r="AW25" s="646"/>
      <c r="AX25" s="646"/>
      <c r="AY25" s="646"/>
      <c r="AZ25" s="646"/>
      <c r="BA25" s="646"/>
      <c r="BB25" s="646"/>
      <c r="BC25" s="646"/>
      <c r="BD25" s="646"/>
      <c r="BE25" s="646"/>
      <c r="BF25" s="647"/>
      <c r="BG25" s="633" t="s">
        <v>130</v>
      </c>
      <c r="BH25" s="634"/>
      <c r="BI25" s="634"/>
      <c r="BJ25" s="634"/>
      <c r="BK25" s="634"/>
      <c r="BL25" s="634"/>
      <c r="BM25" s="634"/>
      <c r="BN25" s="635"/>
      <c r="BO25" s="636" t="s">
        <v>130</v>
      </c>
      <c r="BP25" s="636"/>
      <c r="BQ25" s="636"/>
      <c r="BR25" s="636"/>
      <c r="BS25" s="637" t="s">
        <v>130</v>
      </c>
      <c r="BT25" s="637"/>
      <c r="BU25" s="637"/>
      <c r="BV25" s="637"/>
      <c r="BW25" s="637"/>
      <c r="BX25" s="637"/>
      <c r="BY25" s="637"/>
      <c r="BZ25" s="637"/>
      <c r="CA25" s="637"/>
      <c r="CB25" s="641"/>
      <c r="CD25" s="630" t="s">
        <v>290</v>
      </c>
      <c r="CE25" s="631"/>
      <c r="CF25" s="631"/>
      <c r="CG25" s="631"/>
      <c r="CH25" s="631"/>
      <c r="CI25" s="631"/>
      <c r="CJ25" s="631"/>
      <c r="CK25" s="631"/>
      <c r="CL25" s="631"/>
      <c r="CM25" s="631"/>
      <c r="CN25" s="631"/>
      <c r="CO25" s="631"/>
      <c r="CP25" s="631"/>
      <c r="CQ25" s="632"/>
      <c r="CR25" s="633">
        <v>574588</v>
      </c>
      <c r="CS25" s="666"/>
      <c r="CT25" s="666"/>
      <c r="CU25" s="666"/>
      <c r="CV25" s="666"/>
      <c r="CW25" s="666"/>
      <c r="CX25" s="666"/>
      <c r="CY25" s="667"/>
      <c r="CZ25" s="638">
        <v>16.399999999999999</v>
      </c>
      <c r="DA25" s="660"/>
      <c r="DB25" s="660"/>
      <c r="DC25" s="668"/>
      <c r="DD25" s="642">
        <v>529034</v>
      </c>
      <c r="DE25" s="666"/>
      <c r="DF25" s="666"/>
      <c r="DG25" s="666"/>
      <c r="DH25" s="666"/>
      <c r="DI25" s="666"/>
      <c r="DJ25" s="666"/>
      <c r="DK25" s="667"/>
      <c r="DL25" s="642">
        <v>493500</v>
      </c>
      <c r="DM25" s="666"/>
      <c r="DN25" s="666"/>
      <c r="DO25" s="666"/>
      <c r="DP25" s="666"/>
      <c r="DQ25" s="666"/>
      <c r="DR25" s="666"/>
      <c r="DS25" s="666"/>
      <c r="DT25" s="666"/>
      <c r="DU25" s="666"/>
      <c r="DV25" s="667"/>
      <c r="DW25" s="638">
        <v>21</v>
      </c>
      <c r="DX25" s="660"/>
      <c r="DY25" s="660"/>
      <c r="DZ25" s="660"/>
      <c r="EA25" s="660"/>
      <c r="EB25" s="660"/>
      <c r="EC25" s="661"/>
    </row>
    <row r="26" spans="2:133" ht="11.25" customHeight="1" x14ac:dyDescent="0.2">
      <c r="B26" s="630" t="s">
        <v>291</v>
      </c>
      <c r="C26" s="631"/>
      <c r="D26" s="631"/>
      <c r="E26" s="631"/>
      <c r="F26" s="631"/>
      <c r="G26" s="631"/>
      <c r="H26" s="631"/>
      <c r="I26" s="631"/>
      <c r="J26" s="631"/>
      <c r="K26" s="631"/>
      <c r="L26" s="631"/>
      <c r="M26" s="631"/>
      <c r="N26" s="631"/>
      <c r="O26" s="631"/>
      <c r="P26" s="631"/>
      <c r="Q26" s="632"/>
      <c r="R26" s="633">
        <v>332</v>
      </c>
      <c r="S26" s="634"/>
      <c r="T26" s="634"/>
      <c r="U26" s="634"/>
      <c r="V26" s="634"/>
      <c r="W26" s="634"/>
      <c r="X26" s="634"/>
      <c r="Y26" s="635"/>
      <c r="Z26" s="636">
        <v>0</v>
      </c>
      <c r="AA26" s="636"/>
      <c r="AB26" s="636"/>
      <c r="AC26" s="636"/>
      <c r="AD26" s="637" t="s">
        <v>130</v>
      </c>
      <c r="AE26" s="637"/>
      <c r="AF26" s="637"/>
      <c r="AG26" s="637"/>
      <c r="AH26" s="637"/>
      <c r="AI26" s="637"/>
      <c r="AJ26" s="637"/>
      <c r="AK26" s="637"/>
      <c r="AL26" s="638" t="s">
        <v>130</v>
      </c>
      <c r="AM26" s="639"/>
      <c r="AN26" s="639"/>
      <c r="AO26" s="640"/>
      <c r="AP26" s="630" t="s">
        <v>292</v>
      </c>
      <c r="AQ26" s="646"/>
      <c r="AR26" s="646"/>
      <c r="AS26" s="646"/>
      <c r="AT26" s="646"/>
      <c r="AU26" s="646"/>
      <c r="AV26" s="646"/>
      <c r="AW26" s="646"/>
      <c r="AX26" s="646"/>
      <c r="AY26" s="646"/>
      <c r="AZ26" s="646"/>
      <c r="BA26" s="646"/>
      <c r="BB26" s="646"/>
      <c r="BC26" s="646"/>
      <c r="BD26" s="646"/>
      <c r="BE26" s="646"/>
      <c r="BF26" s="647"/>
      <c r="BG26" s="633" t="s">
        <v>130</v>
      </c>
      <c r="BH26" s="634"/>
      <c r="BI26" s="634"/>
      <c r="BJ26" s="634"/>
      <c r="BK26" s="634"/>
      <c r="BL26" s="634"/>
      <c r="BM26" s="634"/>
      <c r="BN26" s="635"/>
      <c r="BO26" s="636" t="s">
        <v>130</v>
      </c>
      <c r="BP26" s="636"/>
      <c r="BQ26" s="636"/>
      <c r="BR26" s="636"/>
      <c r="BS26" s="637" t="s">
        <v>130</v>
      </c>
      <c r="BT26" s="637"/>
      <c r="BU26" s="637"/>
      <c r="BV26" s="637"/>
      <c r="BW26" s="637"/>
      <c r="BX26" s="637"/>
      <c r="BY26" s="637"/>
      <c r="BZ26" s="637"/>
      <c r="CA26" s="637"/>
      <c r="CB26" s="641"/>
      <c r="CD26" s="630" t="s">
        <v>293</v>
      </c>
      <c r="CE26" s="631"/>
      <c r="CF26" s="631"/>
      <c r="CG26" s="631"/>
      <c r="CH26" s="631"/>
      <c r="CI26" s="631"/>
      <c r="CJ26" s="631"/>
      <c r="CK26" s="631"/>
      <c r="CL26" s="631"/>
      <c r="CM26" s="631"/>
      <c r="CN26" s="631"/>
      <c r="CO26" s="631"/>
      <c r="CP26" s="631"/>
      <c r="CQ26" s="632"/>
      <c r="CR26" s="633">
        <v>340661</v>
      </c>
      <c r="CS26" s="634"/>
      <c r="CT26" s="634"/>
      <c r="CU26" s="634"/>
      <c r="CV26" s="634"/>
      <c r="CW26" s="634"/>
      <c r="CX26" s="634"/>
      <c r="CY26" s="635"/>
      <c r="CZ26" s="638">
        <v>9.6999999999999993</v>
      </c>
      <c r="DA26" s="660"/>
      <c r="DB26" s="660"/>
      <c r="DC26" s="668"/>
      <c r="DD26" s="642">
        <v>295107</v>
      </c>
      <c r="DE26" s="634"/>
      <c r="DF26" s="634"/>
      <c r="DG26" s="634"/>
      <c r="DH26" s="634"/>
      <c r="DI26" s="634"/>
      <c r="DJ26" s="634"/>
      <c r="DK26" s="635"/>
      <c r="DL26" s="642" t="s">
        <v>130</v>
      </c>
      <c r="DM26" s="634"/>
      <c r="DN26" s="634"/>
      <c r="DO26" s="634"/>
      <c r="DP26" s="634"/>
      <c r="DQ26" s="634"/>
      <c r="DR26" s="634"/>
      <c r="DS26" s="634"/>
      <c r="DT26" s="634"/>
      <c r="DU26" s="634"/>
      <c r="DV26" s="635"/>
      <c r="DW26" s="638" t="s">
        <v>130</v>
      </c>
      <c r="DX26" s="660"/>
      <c r="DY26" s="660"/>
      <c r="DZ26" s="660"/>
      <c r="EA26" s="660"/>
      <c r="EB26" s="660"/>
      <c r="EC26" s="661"/>
    </row>
    <row r="27" spans="2:133" ht="11.25" customHeight="1" x14ac:dyDescent="0.2">
      <c r="B27" s="630" t="s">
        <v>294</v>
      </c>
      <c r="C27" s="631"/>
      <c r="D27" s="631"/>
      <c r="E27" s="631"/>
      <c r="F27" s="631"/>
      <c r="G27" s="631"/>
      <c r="H27" s="631"/>
      <c r="I27" s="631"/>
      <c r="J27" s="631"/>
      <c r="K27" s="631"/>
      <c r="L27" s="631"/>
      <c r="M27" s="631"/>
      <c r="N27" s="631"/>
      <c r="O27" s="631"/>
      <c r="P27" s="631"/>
      <c r="Q27" s="632"/>
      <c r="R27" s="633">
        <v>2469580</v>
      </c>
      <c r="S27" s="634"/>
      <c r="T27" s="634"/>
      <c r="U27" s="634"/>
      <c r="V27" s="634"/>
      <c r="W27" s="634"/>
      <c r="X27" s="634"/>
      <c r="Y27" s="635"/>
      <c r="Z27" s="636">
        <v>65.900000000000006</v>
      </c>
      <c r="AA27" s="636"/>
      <c r="AB27" s="636"/>
      <c r="AC27" s="636"/>
      <c r="AD27" s="637">
        <v>2265834</v>
      </c>
      <c r="AE27" s="637"/>
      <c r="AF27" s="637"/>
      <c r="AG27" s="637"/>
      <c r="AH27" s="637"/>
      <c r="AI27" s="637"/>
      <c r="AJ27" s="637"/>
      <c r="AK27" s="637"/>
      <c r="AL27" s="638">
        <v>99.699996948242188</v>
      </c>
      <c r="AM27" s="639"/>
      <c r="AN27" s="639"/>
      <c r="AO27" s="640"/>
      <c r="AP27" s="630" t="s">
        <v>295</v>
      </c>
      <c r="AQ27" s="631"/>
      <c r="AR27" s="631"/>
      <c r="AS27" s="631"/>
      <c r="AT27" s="631"/>
      <c r="AU27" s="631"/>
      <c r="AV27" s="631"/>
      <c r="AW27" s="631"/>
      <c r="AX27" s="631"/>
      <c r="AY27" s="631"/>
      <c r="AZ27" s="631"/>
      <c r="BA27" s="631"/>
      <c r="BB27" s="631"/>
      <c r="BC27" s="631"/>
      <c r="BD27" s="631"/>
      <c r="BE27" s="631"/>
      <c r="BF27" s="632"/>
      <c r="BG27" s="633">
        <v>628503</v>
      </c>
      <c r="BH27" s="634"/>
      <c r="BI27" s="634"/>
      <c r="BJ27" s="634"/>
      <c r="BK27" s="634"/>
      <c r="BL27" s="634"/>
      <c r="BM27" s="634"/>
      <c r="BN27" s="635"/>
      <c r="BO27" s="636">
        <v>100</v>
      </c>
      <c r="BP27" s="636"/>
      <c r="BQ27" s="636"/>
      <c r="BR27" s="636"/>
      <c r="BS27" s="637">
        <v>93957</v>
      </c>
      <c r="BT27" s="637"/>
      <c r="BU27" s="637"/>
      <c r="BV27" s="637"/>
      <c r="BW27" s="637"/>
      <c r="BX27" s="637"/>
      <c r="BY27" s="637"/>
      <c r="BZ27" s="637"/>
      <c r="CA27" s="637"/>
      <c r="CB27" s="641"/>
      <c r="CD27" s="630" t="s">
        <v>296</v>
      </c>
      <c r="CE27" s="631"/>
      <c r="CF27" s="631"/>
      <c r="CG27" s="631"/>
      <c r="CH27" s="631"/>
      <c r="CI27" s="631"/>
      <c r="CJ27" s="631"/>
      <c r="CK27" s="631"/>
      <c r="CL27" s="631"/>
      <c r="CM27" s="631"/>
      <c r="CN27" s="631"/>
      <c r="CO27" s="631"/>
      <c r="CP27" s="631"/>
      <c r="CQ27" s="632"/>
      <c r="CR27" s="633">
        <v>79910</v>
      </c>
      <c r="CS27" s="666"/>
      <c r="CT27" s="666"/>
      <c r="CU27" s="666"/>
      <c r="CV27" s="666"/>
      <c r="CW27" s="666"/>
      <c r="CX27" s="666"/>
      <c r="CY27" s="667"/>
      <c r="CZ27" s="638">
        <v>2.2999999999999998</v>
      </c>
      <c r="DA27" s="660"/>
      <c r="DB27" s="660"/>
      <c r="DC27" s="668"/>
      <c r="DD27" s="642">
        <v>27395</v>
      </c>
      <c r="DE27" s="666"/>
      <c r="DF27" s="666"/>
      <c r="DG27" s="666"/>
      <c r="DH27" s="666"/>
      <c r="DI27" s="666"/>
      <c r="DJ27" s="666"/>
      <c r="DK27" s="667"/>
      <c r="DL27" s="642">
        <v>23995</v>
      </c>
      <c r="DM27" s="666"/>
      <c r="DN27" s="666"/>
      <c r="DO27" s="666"/>
      <c r="DP27" s="666"/>
      <c r="DQ27" s="666"/>
      <c r="DR27" s="666"/>
      <c r="DS27" s="666"/>
      <c r="DT27" s="666"/>
      <c r="DU27" s="666"/>
      <c r="DV27" s="667"/>
      <c r="DW27" s="638">
        <v>1</v>
      </c>
      <c r="DX27" s="660"/>
      <c r="DY27" s="660"/>
      <c r="DZ27" s="660"/>
      <c r="EA27" s="660"/>
      <c r="EB27" s="660"/>
      <c r="EC27" s="661"/>
    </row>
    <row r="28" spans="2:133" ht="11.25" customHeight="1" x14ac:dyDescent="0.2">
      <c r="B28" s="630" t="s">
        <v>297</v>
      </c>
      <c r="C28" s="631"/>
      <c r="D28" s="631"/>
      <c r="E28" s="631"/>
      <c r="F28" s="631"/>
      <c r="G28" s="631"/>
      <c r="H28" s="631"/>
      <c r="I28" s="631"/>
      <c r="J28" s="631"/>
      <c r="K28" s="631"/>
      <c r="L28" s="631"/>
      <c r="M28" s="631"/>
      <c r="N28" s="631"/>
      <c r="O28" s="631"/>
      <c r="P28" s="631"/>
      <c r="Q28" s="632"/>
      <c r="R28" s="633" t="s">
        <v>130</v>
      </c>
      <c r="S28" s="634"/>
      <c r="T28" s="634"/>
      <c r="U28" s="634"/>
      <c r="V28" s="634"/>
      <c r="W28" s="634"/>
      <c r="X28" s="634"/>
      <c r="Y28" s="635"/>
      <c r="Z28" s="636" t="s">
        <v>130</v>
      </c>
      <c r="AA28" s="636"/>
      <c r="AB28" s="636"/>
      <c r="AC28" s="636"/>
      <c r="AD28" s="637" t="s">
        <v>130</v>
      </c>
      <c r="AE28" s="637"/>
      <c r="AF28" s="637"/>
      <c r="AG28" s="637"/>
      <c r="AH28" s="637"/>
      <c r="AI28" s="637"/>
      <c r="AJ28" s="637"/>
      <c r="AK28" s="637"/>
      <c r="AL28" s="638" t="s">
        <v>130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298</v>
      </c>
      <c r="CE28" s="631"/>
      <c r="CF28" s="631"/>
      <c r="CG28" s="631"/>
      <c r="CH28" s="631"/>
      <c r="CI28" s="631"/>
      <c r="CJ28" s="631"/>
      <c r="CK28" s="631"/>
      <c r="CL28" s="631"/>
      <c r="CM28" s="631"/>
      <c r="CN28" s="631"/>
      <c r="CO28" s="631"/>
      <c r="CP28" s="631"/>
      <c r="CQ28" s="632"/>
      <c r="CR28" s="633">
        <v>476578</v>
      </c>
      <c r="CS28" s="634"/>
      <c r="CT28" s="634"/>
      <c r="CU28" s="634"/>
      <c r="CV28" s="634"/>
      <c r="CW28" s="634"/>
      <c r="CX28" s="634"/>
      <c r="CY28" s="635"/>
      <c r="CZ28" s="638">
        <v>13.6</v>
      </c>
      <c r="DA28" s="660"/>
      <c r="DB28" s="660"/>
      <c r="DC28" s="668"/>
      <c r="DD28" s="642">
        <v>474634</v>
      </c>
      <c r="DE28" s="634"/>
      <c r="DF28" s="634"/>
      <c r="DG28" s="634"/>
      <c r="DH28" s="634"/>
      <c r="DI28" s="634"/>
      <c r="DJ28" s="634"/>
      <c r="DK28" s="635"/>
      <c r="DL28" s="642">
        <v>380908</v>
      </c>
      <c r="DM28" s="634"/>
      <c r="DN28" s="634"/>
      <c r="DO28" s="634"/>
      <c r="DP28" s="634"/>
      <c r="DQ28" s="634"/>
      <c r="DR28" s="634"/>
      <c r="DS28" s="634"/>
      <c r="DT28" s="634"/>
      <c r="DU28" s="634"/>
      <c r="DV28" s="635"/>
      <c r="DW28" s="638">
        <v>16.2</v>
      </c>
      <c r="DX28" s="660"/>
      <c r="DY28" s="660"/>
      <c r="DZ28" s="660"/>
      <c r="EA28" s="660"/>
      <c r="EB28" s="660"/>
      <c r="EC28" s="661"/>
    </row>
    <row r="29" spans="2:133" ht="11.25" customHeight="1" x14ac:dyDescent="0.2">
      <c r="B29" s="630" t="s">
        <v>299</v>
      </c>
      <c r="C29" s="631"/>
      <c r="D29" s="631"/>
      <c r="E29" s="631"/>
      <c r="F29" s="631"/>
      <c r="G29" s="631"/>
      <c r="H29" s="631"/>
      <c r="I29" s="631"/>
      <c r="J29" s="631"/>
      <c r="K29" s="631"/>
      <c r="L29" s="631"/>
      <c r="M29" s="631"/>
      <c r="N29" s="631"/>
      <c r="O29" s="631"/>
      <c r="P29" s="631"/>
      <c r="Q29" s="632"/>
      <c r="R29" s="633">
        <v>1901</v>
      </c>
      <c r="S29" s="634"/>
      <c r="T29" s="634"/>
      <c r="U29" s="634"/>
      <c r="V29" s="634"/>
      <c r="W29" s="634"/>
      <c r="X29" s="634"/>
      <c r="Y29" s="635"/>
      <c r="Z29" s="636">
        <v>0.1</v>
      </c>
      <c r="AA29" s="636"/>
      <c r="AB29" s="636"/>
      <c r="AC29" s="636"/>
      <c r="AD29" s="637" t="s">
        <v>130</v>
      </c>
      <c r="AE29" s="637"/>
      <c r="AF29" s="637"/>
      <c r="AG29" s="637"/>
      <c r="AH29" s="637"/>
      <c r="AI29" s="637"/>
      <c r="AJ29" s="637"/>
      <c r="AK29" s="637"/>
      <c r="AL29" s="638" t="s">
        <v>130</v>
      </c>
      <c r="AM29" s="639"/>
      <c r="AN29" s="639"/>
      <c r="AO29" s="640"/>
      <c r="AP29" s="651"/>
      <c r="AQ29" s="652"/>
      <c r="AR29" s="652"/>
      <c r="AS29" s="652"/>
      <c r="AT29" s="652"/>
      <c r="AU29" s="652"/>
      <c r="AV29" s="652"/>
      <c r="AW29" s="652"/>
      <c r="AX29" s="652"/>
      <c r="AY29" s="652"/>
      <c r="AZ29" s="652"/>
      <c r="BA29" s="652"/>
      <c r="BB29" s="652"/>
      <c r="BC29" s="652"/>
      <c r="BD29" s="652"/>
      <c r="BE29" s="652"/>
      <c r="BF29" s="653"/>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300</v>
      </c>
      <c r="CE29" s="672"/>
      <c r="CF29" s="630" t="s">
        <v>70</v>
      </c>
      <c r="CG29" s="631"/>
      <c r="CH29" s="631"/>
      <c r="CI29" s="631"/>
      <c r="CJ29" s="631"/>
      <c r="CK29" s="631"/>
      <c r="CL29" s="631"/>
      <c r="CM29" s="631"/>
      <c r="CN29" s="631"/>
      <c r="CO29" s="631"/>
      <c r="CP29" s="631"/>
      <c r="CQ29" s="632"/>
      <c r="CR29" s="633">
        <v>476574</v>
      </c>
      <c r="CS29" s="666"/>
      <c r="CT29" s="666"/>
      <c r="CU29" s="666"/>
      <c r="CV29" s="666"/>
      <c r="CW29" s="666"/>
      <c r="CX29" s="666"/>
      <c r="CY29" s="667"/>
      <c r="CZ29" s="638">
        <v>13.6</v>
      </c>
      <c r="DA29" s="660"/>
      <c r="DB29" s="660"/>
      <c r="DC29" s="668"/>
      <c r="DD29" s="642">
        <v>474630</v>
      </c>
      <c r="DE29" s="666"/>
      <c r="DF29" s="666"/>
      <c r="DG29" s="666"/>
      <c r="DH29" s="666"/>
      <c r="DI29" s="666"/>
      <c r="DJ29" s="666"/>
      <c r="DK29" s="667"/>
      <c r="DL29" s="642">
        <v>380904</v>
      </c>
      <c r="DM29" s="666"/>
      <c r="DN29" s="666"/>
      <c r="DO29" s="666"/>
      <c r="DP29" s="666"/>
      <c r="DQ29" s="666"/>
      <c r="DR29" s="666"/>
      <c r="DS29" s="666"/>
      <c r="DT29" s="666"/>
      <c r="DU29" s="666"/>
      <c r="DV29" s="667"/>
      <c r="DW29" s="638">
        <v>16.2</v>
      </c>
      <c r="DX29" s="660"/>
      <c r="DY29" s="660"/>
      <c r="DZ29" s="660"/>
      <c r="EA29" s="660"/>
      <c r="EB29" s="660"/>
      <c r="EC29" s="661"/>
    </row>
    <row r="30" spans="2:133" ht="11.25" customHeight="1" x14ac:dyDescent="0.2">
      <c r="B30" s="630" t="s">
        <v>301</v>
      </c>
      <c r="C30" s="631"/>
      <c r="D30" s="631"/>
      <c r="E30" s="631"/>
      <c r="F30" s="631"/>
      <c r="G30" s="631"/>
      <c r="H30" s="631"/>
      <c r="I30" s="631"/>
      <c r="J30" s="631"/>
      <c r="K30" s="631"/>
      <c r="L30" s="631"/>
      <c r="M30" s="631"/>
      <c r="N30" s="631"/>
      <c r="O30" s="631"/>
      <c r="P30" s="631"/>
      <c r="Q30" s="632"/>
      <c r="R30" s="633">
        <v>18955</v>
      </c>
      <c r="S30" s="634"/>
      <c r="T30" s="634"/>
      <c r="U30" s="634"/>
      <c r="V30" s="634"/>
      <c r="W30" s="634"/>
      <c r="X30" s="634"/>
      <c r="Y30" s="635"/>
      <c r="Z30" s="636">
        <v>0.5</v>
      </c>
      <c r="AA30" s="636"/>
      <c r="AB30" s="636"/>
      <c r="AC30" s="636"/>
      <c r="AD30" s="637" t="s">
        <v>130</v>
      </c>
      <c r="AE30" s="637"/>
      <c r="AF30" s="637"/>
      <c r="AG30" s="637"/>
      <c r="AH30" s="637"/>
      <c r="AI30" s="637"/>
      <c r="AJ30" s="637"/>
      <c r="AK30" s="637"/>
      <c r="AL30" s="638" t="s">
        <v>130</v>
      </c>
      <c r="AM30" s="639"/>
      <c r="AN30" s="639"/>
      <c r="AO30" s="640"/>
      <c r="AP30" s="615" t="s">
        <v>219</v>
      </c>
      <c r="AQ30" s="616"/>
      <c r="AR30" s="616"/>
      <c r="AS30" s="616"/>
      <c r="AT30" s="616"/>
      <c r="AU30" s="616"/>
      <c r="AV30" s="616"/>
      <c r="AW30" s="616"/>
      <c r="AX30" s="616"/>
      <c r="AY30" s="616"/>
      <c r="AZ30" s="616"/>
      <c r="BA30" s="616"/>
      <c r="BB30" s="616"/>
      <c r="BC30" s="616"/>
      <c r="BD30" s="616"/>
      <c r="BE30" s="616"/>
      <c r="BF30" s="617"/>
      <c r="BG30" s="615" t="s">
        <v>302</v>
      </c>
      <c r="BH30" s="669"/>
      <c r="BI30" s="669"/>
      <c r="BJ30" s="669"/>
      <c r="BK30" s="669"/>
      <c r="BL30" s="669"/>
      <c r="BM30" s="669"/>
      <c r="BN30" s="669"/>
      <c r="BO30" s="669"/>
      <c r="BP30" s="669"/>
      <c r="BQ30" s="670"/>
      <c r="BR30" s="615" t="s">
        <v>303</v>
      </c>
      <c r="BS30" s="669"/>
      <c r="BT30" s="669"/>
      <c r="BU30" s="669"/>
      <c r="BV30" s="669"/>
      <c r="BW30" s="669"/>
      <c r="BX30" s="669"/>
      <c r="BY30" s="669"/>
      <c r="BZ30" s="669"/>
      <c r="CA30" s="669"/>
      <c r="CB30" s="670"/>
      <c r="CD30" s="673"/>
      <c r="CE30" s="674"/>
      <c r="CF30" s="630" t="s">
        <v>304</v>
      </c>
      <c r="CG30" s="631"/>
      <c r="CH30" s="631"/>
      <c r="CI30" s="631"/>
      <c r="CJ30" s="631"/>
      <c r="CK30" s="631"/>
      <c r="CL30" s="631"/>
      <c r="CM30" s="631"/>
      <c r="CN30" s="631"/>
      <c r="CO30" s="631"/>
      <c r="CP30" s="631"/>
      <c r="CQ30" s="632"/>
      <c r="CR30" s="633">
        <v>470861</v>
      </c>
      <c r="CS30" s="634"/>
      <c r="CT30" s="634"/>
      <c r="CU30" s="634"/>
      <c r="CV30" s="634"/>
      <c r="CW30" s="634"/>
      <c r="CX30" s="634"/>
      <c r="CY30" s="635"/>
      <c r="CZ30" s="638">
        <v>13.5</v>
      </c>
      <c r="DA30" s="660"/>
      <c r="DB30" s="660"/>
      <c r="DC30" s="668"/>
      <c r="DD30" s="642">
        <v>468917</v>
      </c>
      <c r="DE30" s="634"/>
      <c r="DF30" s="634"/>
      <c r="DG30" s="634"/>
      <c r="DH30" s="634"/>
      <c r="DI30" s="634"/>
      <c r="DJ30" s="634"/>
      <c r="DK30" s="635"/>
      <c r="DL30" s="642">
        <v>375191</v>
      </c>
      <c r="DM30" s="634"/>
      <c r="DN30" s="634"/>
      <c r="DO30" s="634"/>
      <c r="DP30" s="634"/>
      <c r="DQ30" s="634"/>
      <c r="DR30" s="634"/>
      <c r="DS30" s="634"/>
      <c r="DT30" s="634"/>
      <c r="DU30" s="634"/>
      <c r="DV30" s="635"/>
      <c r="DW30" s="638">
        <v>16</v>
      </c>
      <c r="DX30" s="660"/>
      <c r="DY30" s="660"/>
      <c r="DZ30" s="660"/>
      <c r="EA30" s="660"/>
      <c r="EB30" s="660"/>
      <c r="EC30" s="661"/>
    </row>
    <row r="31" spans="2:133" ht="11.25" customHeight="1" x14ac:dyDescent="0.2">
      <c r="B31" s="630" t="s">
        <v>305</v>
      </c>
      <c r="C31" s="631"/>
      <c r="D31" s="631"/>
      <c r="E31" s="631"/>
      <c r="F31" s="631"/>
      <c r="G31" s="631"/>
      <c r="H31" s="631"/>
      <c r="I31" s="631"/>
      <c r="J31" s="631"/>
      <c r="K31" s="631"/>
      <c r="L31" s="631"/>
      <c r="M31" s="631"/>
      <c r="N31" s="631"/>
      <c r="O31" s="631"/>
      <c r="P31" s="631"/>
      <c r="Q31" s="632"/>
      <c r="R31" s="633">
        <v>1770</v>
      </c>
      <c r="S31" s="634"/>
      <c r="T31" s="634"/>
      <c r="U31" s="634"/>
      <c r="V31" s="634"/>
      <c r="W31" s="634"/>
      <c r="X31" s="634"/>
      <c r="Y31" s="635"/>
      <c r="Z31" s="636">
        <v>0</v>
      </c>
      <c r="AA31" s="636"/>
      <c r="AB31" s="636"/>
      <c r="AC31" s="636"/>
      <c r="AD31" s="637" t="s">
        <v>130</v>
      </c>
      <c r="AE31" s="637"/>
      <c r="AF31" s="637"/>
      <c r="AG31" s="637"/>
      <c r="AH31" s="637"/>
      <c r="AI31" s="637"/>
      <c r="AJ31" s="637"/>
      <c r="AK31" s="637"/>
      <c r="AL31" s="638" t="s">
        <v>130</v>
      </c>
      <c r="AM31" s="639"/>
      <c r="AN31" s="639"/>
      <c r="AO31" s="640"/>
      <c r="AP31" s="681" t="s">
        <v>306</v>
      </c>
      <c r="AQ31" s="682"/>
      <c r="AR31" s="682"/>
      <c r="AS31" s="682"/>
      <c r="AT31" s="687" t="s">
        <v>307</v>
      </c>
      <c r="AU31" s="209"/>
      <c r="AV31" s="209"/>
      <c r="AW31" s="209"/>
      <c r="AX31" s="619" t="s">
        <v>186</v>
      </c>
      <c r="AY31" s="620"/>
      <c r="AZ31" s="620"/>
      <c r="BA31" s="620"/>
      <c r="BB31" s="620"/>
      <c r="BC31" s="620"/>
      <c r="BD31" s="620"/>
      <c r="BE31" s="620"/>
      <c r="BF31" s="621"/>
      <c r="BG31" s="680">
        <v>99.9</v>
      </c>
      <c r="BH31" s="677"/>
      <c r="BI31" s="677"/>
      <c r="BJ31" s="677"/>
      <c r="BK31" s="677"/>
      <c r="BL31" s="677"/>
      <c r="BM31" s="628">
        <v>99.7</v>
      </c>
      <c r="BN31" s="677"/>
      <c r="BO31" s="677"/>
      <c r="BP31" s="677"/>
      <c r="BQ31" s="678"/>
      <c r="BR31" s="680">
        <v>99.8</v>
      </c>
      <c r="BS31" s="677"/>
      <c r="BT31" s="677"/>
      <c r="BU31" s="677"/>
      <c r="BV31" s="677"/>
      <c r="BW31" s="677"/>
      <c r="BX31" s="628">
        <v>99.4</v>
      </c>
      <c r="BY31" s="677"/>
      <c r="BZ31" s="677"/>
      <c r="CA31" s="677"/>
      <c r="CB31" s="678"/>
      <c r="CD31" s="673"/>
      <c r="CE31" s="674"/>
      <c r="CF31" s="630" t="s">
        <v>308</v>
      </c>
      <c r="CG31" s="631"/>
      <c r="CH31" s="631"/>
      <c r="CI31" s="631"/>
      <c r="CJ31" s="631"/>
      <c r="CK31" s="631"/>
      <c r="CL31" s="631"/>
      <c r="CM31" s="631"/>
      <c r="CN31" s="631"/>
      <c r="CO31" s="631"/>
      <c r="CP31" s="631"/>
      <c r="CQ31" s="632"/>
      <c r="CR31" s="633">
        <v>5713</v>
      </c>
      <c r="CS31" s="666"/>
      <c r="CT31" s="666"/>
      <c r="CU31" s="666"/>
      <c r="CV31" s="666"/>
      <c r="CW31" s="666"/>
      <c r="CX31" s="666"/>
      <c r="CY31" s="667"/>
      <c r="CZ31" s="638">
        <v>0.2</v>
      </c>
      <c r="DA31" s="660"/>
      <c r="DB31" s="660"/>
      <c r="DC31" s="668"/>
      <c r="DD31" s="642">
        <v>5713</v>
      </c>
      <c r="DE31" s="666"/>
      <c r="DF31" s="666"/>
      <c r="DG31" s="666"/>
      <c r="DH31" s="666"/>
      <c r="DI31" s="666"/>
      <c r="DJ31" s="666"/>
      <c r="DK31" s="667"/>
      <c r="DL31" s="642">
        <v>5713</v>
      </c>
      <c r="DM31" s="666"/>
      <c r="DN31" s="666"/>
      <c r="DO31" s="666"/>
      <c r="DP31" s="666"/>
      <c r="DQ31" s="666"/>
      <c r="DR31" s="666"/>
      <c r="DS31" s="666"/>
      <c r="DT31" s="666"/>
      <c r="DU31" s="666"/>
      <c r="DV31" s="667"/>
      <c r="DW31" s="638">
        <v>0.2</v>
      </c>
      <c r="DX31" s="660"/>
      <c r="DY31" s="660"/>
      <c r="DZ31" s="660"/>
      <c r="EA31" s="660"/>
      <c r="EB31" s="660"/>
      <c r="EC31" s="661"/>
    </row>
    <row r="32" spans="2:133" ht="11.25" customHeight="1" x14ac:dyDescent="0.2">
      <c r="B32" s="630" t="s">
        <v>309</v>
      </c>
      <c r="C32" s="631"/>
      <c r="D32" s="631"/>
      <c r="E32" s="631"/>
      <c r="F32" s="631"/>
      <c r="G32" s="631"/>
      <c r="H32" s="631"/>
      <c r="I32" s="631"/>
      <c r="J32" s="631"/>
      <c r="K32" s="631"/>
      <c r="L32" s="631"/>
      <c r="M32" s="631"/>
      <c r="N32" s="631"/>
      <c r="O32" s="631"/>
      <c r="P32" s="631"/>
      <c r="Q32" s="632"/>
      <c r="R32" s="633">
        <v>350398</v>
      </c>
      <c r="S32" s="634"/>
      <c r="T32" s="634"/>
      <c r="U32" s="634"/>
      <c r="V32" s="634"/>
      <c r="W32" s="634"/>
      <c r="X32" s="634"/>
      <c r="Y32" s="635"/>
      <c r="Z32" s="636">
        <v>9.3000000000000007</v>
      </c>
      <c r="AA32" s="636"/>
      <c r="AB32" s="636"/>
      <c r="AC32" s="636"/>
      <c r="AD32" s="637" t="s">
        <v>130</v>
      </c>
      <c r="AE32" s="637"/>
      <c r="AF32" s="637"/>
      <c r="AG32" s="637"/>
      <c r="AH32" s="637"/>
      <c r="AI32" s="637"/>
      <c r="AJ32" s="637"/>
      <c r="AK32" s="637"/>
      <c r="AL32" s="638" t="s">
        <v>130</v>
      </c>
      <c r="AM32" s="639"/>
      <c r="AN32" s="639"/>
      <c r="AO32" s="640"/>
      <c r="AP32" s="683"/>
      <c r="AQ32" s="684"/>
      <c r="AR32" s="684"/>
      <c r="AS32" s="684"/>
      <c r="AT32" s="688"/>
      <c r="AU32" s="205" t="s">
        <v>310</v>
      </c>
      <c r="AX32" s="630" t="s">
        <v>311</v>
      </c>
      <c r="AY32" s="631"/>
      <c r="AZ32" s="631"/>
      <c r="BA32" s="631"/>
      <c r="BB32" s="631"/>
      <c r="BC32" s="631"/>
      <c r="BD32" s="631"/>
      <c r="BE32" s="631"/>
      <c r="BF32" s="632"/>
      <c r="BG32" s="690">
        <v>99.9</v>
      </c>
      <c r="BH32" s="666"/>
      <c r="BI32" s="666"/>
      <c r="BJ32" s="666"/>
      <c r="BK32" s="666"/>
      <c r="BL32" s="666"/>
      <c r="BM32" s="639">
        <v>99.5</v>
      </c>
      <c r="BN32" s="666"/>
      <c r="BO32" s="666"/>
      <c r="BP32" s="666"/>
      <c r="BQ32" s="679"/>
      <c r="BR32" s="690">
        <v>99.9</v>
      </c>
      <c r="BS32" s="666"/>
      <c r="BT32" s="666"/>
      <c r="BU32" s="666"/>
      <c r="BV32" s="666"/>
      <c r="BW32" s="666"/>
      <c r="BX32" s="639">
        <v>99.5</v>
      </c>
      <c r="BY32" s="666"/>
      <c r="BZ32" s="666"/>
      <c r="CA32" s="666"/>
      <c r="CB32" s="679"/>
      <c r="CD32" s="675"/>
      <c r="CE32" s="676"/>
      <c r="CF32" s="630" t="s">
        <v>312</v>
      </c>
      <c r="CG32" s="631"/>
      <c r="CH32" s="631"/>
      <c r="CI32" s="631"/>
      <c r="CJ32" s="631"/>
      <c r="CK32" s="631"/>
      <c r="CL32" s="631"/>
      <c r="CM32" s="631"/>
      <c r="CN32" s="631"/>
      <c r="CO32" s="631"/>
      <c r="CP32" s="631"/>
      <c r="CQ32" s="632"/>
      <c r="CR32" s="633">
        <v>4</v>
      </c>
      <c r="CS32" s="634"/>
      <c r="CT32" s="634"/>
      <c r="CU32" s="634"/>
      <c r="CV32" s="634"/>
      <c r="CW32" s="634"/>
      <c r="CX32" s="634"/>
      <c r="CY32" s="635"/>
      <c r="CZ32" s="638">
        <v>0</v>
      </c>
      <c r="DA32" s="660"/>
      <c r="DB32" s="660"/>
      <c r="DC32" s="668"/>
      <c r="DD32" s="642">
        <v>4</v>
      </c>
      <c r="DE32" s="634"/>
      <c r="DF32" s="634"/>
      <c r="DG32" s="634"/>
      <c r="DH32" s="634"/>
      <c r="DI32" s="634"/>
      <c r="DJ32" s="634"/>
      <c r="DK32" s="635"/>
      <c r="DL32" s="642">
        <v>4</v>
      </c>
      <c r="DM32" s="634"/>
      <c r="DN32" s="634"/>
      <c r="DO32" s="634"/>
      <c r="DP32" s="634"/>
      <c r="DQ32" s="634"/>
      <c r="DR32" s="634"/>
      <c r="DS32" s="634"/>
      <c r="DT32" s="634"/>
      <c r="DU32" s="634"/>
      <c r="DV32" s="635"/>
      <c r="DW32" s="638">
        <v>0</v>
      </c>
      <c r="DX32" s="660"/>
      <c r="DY32" s="660"/>
      <c r="DZ32" s="660"/>
      <c r="EA32" s="660"/>
      <c r="EB32" s="660"/>
      <c r="EC32" s="661"/>
    </row>
    <row r="33" spans="2:133" ht="11.25" customHeight="1" x14ac:dyDescent="0.2">
      <c r="B33" s="662" t="s">
        <v>313</v>
      </c>
      <c r="C33" s="663"/>
      <c r="D33" s="663"/>
      <c r="E33" s="663"/>
      <c r="F33" s="663"/>
      <c r="G33" s="663"/>
      <c r="H33" s="663"/>
      <c r="I33" s="663"/>
      <c r="J33" s="663"/>
      <c r="K33" s="663"/>
      <c r="L33" s="663"/>
      <c r="M33" s="663"/>
      <c r="N33" s="663"/>
      <c r="O33" s="663"/>
      <c r="P33" s="663"/>
      <c r="Q33" s="664"/>
      <c r="R33" s="633" t="s">
        <v>130</v>
      </c>
      <c r="S33" s="634"/>
      <c r="T33" s="634"/>
      <c r="U33" s="634"/>
      <c r="V33" s="634"/>
      <c r="W33" s="634"/>
      <c r="X33" s="634"/>
      <c r="Y33" s="635"/>
      <c r="Z33" s="636" t="s">
        <v>130</v>
      </c>
      <c r="AA33" s="636"/>
      <c r="AB33" s="636"/>
      <c r="AC33" s="636"/>
      <c r="AD33" s="637" t="s">
        <v>130</v>
      </c>
      <c r="AE33" s="637"/>
      <c r="AF33" s="637"/>
      <c r="AG33" s="637"/>
      <c r="AH33" s="637"/>
      <c r="AI33" s="637"/>
      <c r="AJ33" s="637"/>
      <c r="AK33" s="637"/>
      <c r="AL33" s="638" t="s">
        <v>130</v>
      </c>
      <c r="AM33" s="639"/>
      <c r="AN33" s="639"/>
      <c r="AO33" s="640"/>
      <c r="AP33" s="685"/>
      <c r="AQ33" s="686"/>
      <c r="AR33" s="686"/>
      <c r="AS33" s="686"/>
      <c r="AT33" s="689"/>
      <c r="AU33" s="210"/>
      <c r="AV33" s="210"/>
      <c r="AW33" s="210"/>
      <c r="AX33" s="651" t="s">
        <v>314</v>
      </c>
      <c r="AY33" s="652"/>
      <c r="AZ33" s="652"/>
      <c r="BA33" s="652"/>
      <c r="BB33" s="652"/>
      <c r="BC33" s="652"/>
      <c r="BD33" s="652"/>
      <c r="BE33" s="652"/>
      <c r="BF33" s="653"/>
      <c r="BG33" s="691">
        <v>99.9</v>
      </c>
      <c r="BH33" s="692"/>
      <c r="BI33" s="692"/>
      <c r="BJ33" s="692"/>
      <c r="BK33" s="692"/>
      <c r="BL33" s="692"/>
      <c r="BM33" s="693">
        <v>99.7</v>
      </c>
      <c r="BN33" s="692"/>
      <c r="BO33" s="692"/>
      <c r="BP33" s="692"/>
      <c r="BQ33" s="694"/>
      <c r="BR33" s="691">
        <v>99.8</v>
      </c>
      <c r="BS33" s="692"/>
      <c r="BT33" s="692"/>
      <c r="BU33" s="692"/>
      <c r="BV33" s="692"/>
      <c r="BW33" s="692"/>
      <c r="BX33" s="693">
        <v>99.4</v>
      </c>
      <c r="BY33" s="692"/>
      <c r="BZ33" s="692"/>
      <c r="CA33" s="692"/>
      <c r="CB33" s="694"/>
      <c r="CD33" s="630" t="s">
        <v>315</v>
      </c>
      <c r="CE33" s="631"/>
      <c r="CF33" s="631"/>
      <c r="CG33" s="631"/>
      <c r="CH33" s="631"/>
      <c r="CI33" s="631"/>
      <c r="CJ33" s="631"/>
      <c r="CK33" s="631"/>
      <c r="CL33" s="631"/>
      <c r="CM33" s="631"/>
      <c r="CN33" s="631"/>
      <c r="CO33" s="631"/>
      <c r="CP33" s="631"/>
      <c r="CQ33" s="632"/>
      <c r="CR33" s="633">
        <v>1687068</v>
      </c>
      <c r="CS33" s="666"/>
      <c r="CT33" s="666"/>
      <c r="CU33" s="666"/>
      <c r="CV33" s="666"/>
      <c r="CW33" s="666"/>
      <c r="CX33" s="666"/>
      <c r="CY33" s="667"/>
      <c r="CZ33" s="638">
        <v>48.2</v>
      </c>
      <c r="DA33" s="660"/>
      <c r="DB33" s="660"/>
      <c r="DC33" s="668"/>
      <c r="DD33" s="642">
        <v>1225656</v>
      </c>
      <c r="DE33" s="666"/>
      <c r="DF33" s="666"/>
      <c r="DG33" s="666"/>
      <c r="DH33" s="666"/>
      <c r="DI33" s="666"/>
      <c r="DJ33" s="666"/>
      <c r="DK33" s="667"/>
      <c r="DL33" s="642">
        <v>856827</v>
      </c>
      <c r="DM33" s="666"/>
      <c r="DN33" s="666"/>
      <c r="DO33" s="666"/>
      <c r="DP33" s="666"/>
      <c r="DQ33" s="666"/>
      <c r="DR33" s="666"/>
      <c r="DS33" s="666"/>
      <c r="DT33" s="666"/>
      <c r="DU33" s="666"/>
      <c r="DV33" s="667"/>
      <c r="DW33" s="638">
        <v>36.5</v>
      </c>
      <c r="DX33" s="660"/>
      <c r="DY33" s="660"/>
      <c r="DZ33" s="660"/>
      <c r="EA33" s="660"/>
      <c r="EB33" s="660"/>
      <c r="EC33" s="661"/>
    </row>
    <row r="34" spans="2:133" ht="11.25" customHeight="1" x14ac:dyDescent="0.2">
      <c r="B34" s="630" t="s">
        <v>316</v>
      </c>
      <c r="C34" s="631"/>
      <c r="D34" s="631"/>
      <c r="E34" s="631"/>
      <c r="F34" s="631"/>
      <c r="G34" s="631"/>
      <c r="H34" s="631"/>
      <c r="I34" s="631"/>
      <c r="J34" s="631"/>
      <c r="K34" s="631"/>
      <c r="L34" s="631"/>
      <c r="M34" s="631"/>
      <c r="N34" s="631"/>
      <c r="O34" s="631"/>
      <c r="P34" s="631"/>
      <c r="Q34" s="632"/>
      <c r="R34" s="633">
        <v>230427</v>
      </c>
      <c r="S34" s="634"/>
      <c r="T34" s="634"/>
      <c r="U34" s="634"/>
      <c r="V34" s="634"/>
      <c r="W34" s="634"/>
      <c r="X34" s="634"/>
      <c r="Y34" s="635"/>
      <c r="Z34" s="636">
        <v>6.1</v>
      </c>
      <c r="AA34" s="636"/>
      <c r="AB34" s="636"/>
      <c r="AC34" s="636"/>
      <c r="AD34" s="637" t="s">
        <v>130</v>
      </c>
      <c r="AE34" s="637"/>
      <c r="AF34" s="637"/>
      <c r="AG34" s="637"/>
      <c r="AH34" s="637"/>
      <c r="AI34" s="637"/>
      <c r="AJ34" s="637"/>
      <c r="AK34" s="637"/>
      <c r="AL34" s="638" t="s">
        <v>130</v>
      </c>
      <c r="AM34" s="639"/>
      <c r="AN34" s="639"/>
      <c r="AO34" s="640"/>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0" t="s">
        <v>317</v>
      </c>
      <c r="CE34" s="631"/>
      <c r="CF34" s="631"/>
      <c r="CG34" s="631"/>
      <c r="CH34" s="631"/>
      <c r="CI34" s="631"/>
      <c r="CJ34" s="631"/>
      <c r="CK34" s="631"/>
      <c r="CL34" s="631"/>
      <c r="CM34" s="631"/>
      <c r="CN34" s="631"/>
      <c r="CO34" s="631"/>
      <c r="CP34" s="631"/>
      <c r="CQ34" s="632"/>
      <c r="CR34" s="633">
        <v>528794</v>
      </c>
      <c r="CS34" s="634"/>
      <c r="CT34" s="634"/>
      <c r="CU34" s="634"/>
      <c r="CV34" s="634"/>
      <c r="CW34" s="634"/>
      <c r="CX34" s="634"/>
      <c r="CY34" s="635"/>
      <c r="CZ34" s="638">
        <v>15.1</v>
      </c>
      <c r="DA34" s="660"/>
      <c r="DB34" s="660"/>
      <c r="DC34" s="668"/>
      <c r="DD34" s="642">
        <v>262462</v>
      </c>
      <c r="DE34" s="634"/>
      <c r="DF34" s="634"/>
      <c r="DG34" s="634"/>
      <c r="DH34" s="634"/>
      <c r="DI34" s="634"/>
      <c r="DJ34" s="634"/>
      <c r="DK34" s="635"/>
      <c r="DL34" s="642">
        <v>242737</v>
      </c>
      <c r="DM34" s="634"/>
      <c r="DN34" s="634"/>
      <c r="DO34" s="634"/>
      <c r="DP34" s="634"/>
      <c r="DQ34" s="634"/>
      <c r="DR34" s="634"/>
      <c r="DS34" s="634"/>
      <c r="DT34" s="634"/>
      <c r="DU34" s="634"/>
      <c r="DV34" s="635"/>
      <c r="DW34" s="638">
        <v>10.3</v>
      </c>
      <c r="DX34" s="660"/>
      <c r="DY34" s="660"/>
      <c r="DZ34" s="660"/>
      <c r="EA34" s="660"/>
      <c r="EB34" s="660"/>
      <c r="EC34" s="661"/>
    </row>
    <row r="35" spans="2:133" ht="11.25" customHeight="1" x14ac:dyDescent="0.2">
      <c r="B35" s="630" t="s">
        <v>318</v>
      </c>
      <c r="C35" s="631"/>
      <c r="D35" s="631"/>
      <c r="E35" s="631"/>
      <c r="F35" s="631"/>
      <c r="G35" s="631"/>
      <c r="H35" s="631"/>
      <c r="I35" s="631"/>
      <c r="J35" s="631"/>
      <c r="K35" s="631"/>
      <c r="L35" s="631"/>
      <c r="M35" s="631"/>
      <c r="N35" s="631"/>
      <c r="O35" s="631"/>
      <c r="P35" s="631"/>
      <c r="Q35" s="632"/>
      <c r="R35" s="633">
        <v>11676</v>
      </c>
      <c r="S35" s="634"/>
      <c r="T35" s="634"/>
      <c r="U35" s="634"/>
      <c r="V35" s="634"/>
      <c r="W35" s="634"/>
      <c r="X35" s="634"/>
      <c r="Y35" s="635"/>
      <c r="Z35" s="636">
        <v>0.3</v>
      </c>
      <c r="AA35" s="636"/>
      <c r="AB35" s="636"/>
      <c r="AC35" s="636"/>
      <c r="AD35" s="637">
        <v>2494</v>
      </c>
      <c r="AE35" s="637"/>
      <c r="AF35" s="637"/>
      <c r="AG35" s="637"/>
      <c r="AH35" s="637"/>
      <c r="AI35" s="637"/>
      <c r="AJ35" s="637"/>
      <c r="AK35" s="637"/>
      <c r="AL35" s="638">
        <v>0.1</v>
      </c>
      <c r="AM35" s="639"/>
      <c r="AN35" s="639"/>
      <c r="AO35" s="640"/>
      <c r="AP35" s="215"/>
      <c r="AQ35" s="615" t="s">
        <v>319</v>
      </c>
      <c r="AR35" s="616"/>
      <c r="AS35" s="616"/>
      <c r="AT35" s="616"/>
      <c r="AU35" s="616"/>
      <c r="AV35" s="616"/>
      <c r="AW35" s="616"/>
      <c r="AX35" s="616"/>
      <c r="AY35" s="616"/>
      <c r="AZ35" s="616"/>
      <c r="BA35" s="616"/>
      <c r="BB35" s="616"/>
      <c r="BC35" s="616"/>
      <c r="BD35" s="616"/>
      <c r="BE35" s="616"/>
      <c r="BF35" s="617"/>
      <c r="BG35" s="615" t="s">
        <v>320</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321</v>
      </c>
      <c r="CE35" s="631"/>
      <c r="CF35" s="631"/>
      <c r="CG35" s="631"/>
      <c r="CH35" s="631"/>
      <c r="CI35" s="631"/>
      <c r="CJ35" s="631"/>
      <c r="CK35" s="631"/>
      <c r="CL35" s="631"/>
      <c r="CM35" s="631"/>
      <c r="CN35" s="631"/>
      <c r="CO35" s="631"/>
      <c r="CP35" s="631"/>
      <c r="CQ35" s="632"/>
      <c r="CR35" s="633">
        <v>216676</v>
      </c>
      <c r="CS35" s="666"/>
      <c r="CT35" s="666"/>
      <c r="CU35" s="666"/>
      <c r="CV35" s="666"/>
      <c r="CW35" s="666"/>
      <c r="CX35" s="666"/>
      <c r="CY35" s="667"/>
      <c r="CZ35" s="638">
        <v>6.2</v>
      </c>
      <c r="DA35" s="660"/>
      <c r="DB35" s="660"/>
      <c r="DC35" s="668"/>
      <c r="DD35" s="642">
        <v>211483</v>
      </c>
      <c r="DE35" s="666"/>
      <c r="DF35" s="666"/>
      <c r="DG35" s="666"/>
      <c r="DH35" s="666"/>
      <c r="DI35" s="666"/>
      <c r="DJ35" s="666"/>
      <c r="DK35" s="667"/>
      <c r="DL35" s="642">
        <v>115787</v>
      </c>
      <c r="DM35" s="666"/>
      <c r="DN35" s="666"/>
      <c r="DO35" s="666"/>
      <c r="DP35" s="666"/>
      <c r="DQ35" s="666"/>
      <c r="DR35" s="666"/>
      <c r="DS35" s="666"/>
      <c r="DT35" s="666"/>
      <c r="DU35" s="666"/>
      <c r="DV35" s="667"/>
      <c r="DW35" s="638">
        <v>4.9000000000000004</v>
      </c>
      <c r="DX35" s="660"/>
      <c r="DY35" s="660"/>
      <c r="DZ35" s="660"/>
      <c r="EA35" s="660"/>
      <c r="EB35" s="660"/>
      <c r="EC35" s="661"/>
    </row>
    <row r="36" spans="2:133" ht="11.25" customHeight="1" x14ac:dyDescent="0.2">
      <c r="B36" s="630" t="s">
        <v>322</v>
      </c>
      <c r="C36" s="631"/>
      <c r="D36" s="631"/>
      <c r="E36" s="631"/>
      <c r="F36" s="631"/>
      <c r="G36" s="631"/>
      <c r="H36" s="631"/>
      <c r="I36" s="631"/>
      <c r="J36" s="631"/>
      <c r="K36" s="631"/>
      <c r="L36" s="631"/>
      <c r="M36" s="631"/>
      <c r="N36" s="631"/>
      <c r="O36" s="631"/>
      <c r="P36" s="631"/>
      <c r="Q36" s="632"/>
      <c r="R36" s="633">
        <v>15397</v>
      </c>
      <c r="S36" s="634"/>
      <c r="T36" s="634"/>
      <c r="U36" s="634"/>
      <c r="V36" s="634"/>
      <c r="W36" s="634"/>
      <c r="X36" s="634"/>
      <c r="Y36" s="635"/>
      <c r="Z36" s="636">
        <v>0.4</v>
      </c>
      <c r="AA36" s="636"/>
      <c r="AB36" s="636"/>
      <c r="AC36" s="636"/>
      <c r="AD36" s="637" t="s">
        <v>130</v>
      </c>
      <c r="AE36" s="637"/>
      <c r="AF36" s="637"/>
      <c r="AG36" s="637"/>
      <c r="AH36" s="637"/>
      <c r="AI36" s="637"/>
      <c r="AJ36" s="637"/>
      <c r="AK36" s="637"/>
      <c r="AL36" s="638" t="s">
        <v>130</v>
      </c>
      <c r="AM36" s="639"/>
      <c r="AN36" s="639"/>
      <c r="AO36" s="640"/>
      <c r="AP36" s="215"/>
      <c r="AQ36" s="695" t="s">
        <v>323</v>
      </c>
      <c r="AR36" s="696"/>
      <c r="AS36" s="696"/>
      <c r="AT36" s="696"/>
      <c r="AU36" s="696"/>
      <c r="AV36" s="696"/>
      <c r="AW36" s="696"/>
      <c r="AX36" s="696"/>
      <c r="AY36" s="697"/>
      <c r="AZ36" s="622">
        <v>398313</v>
      </c>
      <c r="BA36" s="623"/>
      <c r="BB36" s="623"/>
      <c r="BC36" s="623"/>
      <c r="BD36" s="623"/>
      <c r="BE36" s="623"/>
      <c r="BF36" s="698"/>
      <c r="BG36" s="619" t="s">
        <v>324</v>
      </c>
      <c r="BH36" s="620"/>
      <c r="BI36" s="620"/>
      <c r="BJ36" s="620"/>
      <c r="BK36" s="620"/>
      <c r="BL36" s="620"/>
      <c r="BM36" s="620"/>
      <c r="BN36" s="620"/>
      <c r="BO36" s="620"/>
      <c r="BP36" s="620"/>
      <c r="BQ36" s="620"/>
      <c r="BR36" s="620"/>
      <c r="BS36" s="620"/>
      <c r="BT36" s="620"/>
      <c r="BU36" s="621"/>
      <c r="BV36" s="622">
        <v>22028</v>
      </c>
      <c r="BW36" s="623"/>
      <c r="BX36" s="623"/>
      <c r="BY36" s="623"/>
      <c r="BZ36" s="623"/>
      <c r="CA36" s="623"/>
      <c r="CB36" s="698"/>
      <c r="CD36" s="630" t="s">
        <v>325</v>
      </c>
      <c r="CE36" s="631"/>
      <c r="CF36" s="631"/>
      <c r="CG36" s="631"/>
      <c r="CH36" s="631"/>
      <c r="CI36" s="631"/>
      <c r="CJ36" s="631"/>
      <c r="CK36" s="631"/>
      <c r="CL36" s="631"/>
      <c r="CM36" s="631"/>
      <c r="CN36" s="631"/>
      <c r="CO36" s="631"/>
      <c r="CP36" s="631"/>
      <c r="CQ36" s="632"/>
      <c r="CR36" s="633">
        <v>458573</v>
      </c>
      <c r="CS36" s="634"/>
      <c r="CT36" s="634"/>
      <c r="CU36" s="634"/>
      <c r="CV36" s="634"/>
      <c r="CW36" s="634"/>
      <c r="CX36" s="634"/>
      <c r="CY36" s="635"/>
      <c r="CZ36" s="638">
        <v>13.1</v>
      </c>
      <c r="DA36" s="660"/>
      <c r="DB36" s="660"/>
      <c r="DC36" s="668"/>
      <c r="DD36" s="642">
        <v>320958</v>
      </c>
      <c r="DE36" s="634"/>
      <c r="DF36" s="634"/>
      <c r="DG36" s="634"/>
      <c r="DH36" s="634"/>
      <c r="DI36" s="634"/>
      <c r="DJ36" s="634"/>
      <c r="DK36" s="635"/>
      <c r="DL36" s="642">
        <v>279535</v>
      </c>
      <c r="DM36" s="634"/>
      <c r="DN36" s="634"/>
      <c r="DO36" s="634"/>
      <c r="DP36" s="634"/>
      <c r="DQ36" s="634"/>
      <c r="DR36" s="634"/>
      <c r="DS36" s="634"/>
      <c r="DT36" s="634"/>
      <c r="DU36" s="634"/>
      <c r="DV36" s="635"/>
      <c r="DW36" s="638">
        <v>11.9</v>
      </c>
      <c r="DX36" s="660"/>
      <c r="DY36" s="660"/>
      <c r="DZ36" s="660"/>
      <c r="EA36" s="660"/>
      <c r="EB36" s="660"/>
      <c r="EC36" s="661"/>
    </row>
    <row r="37" spans="2:133" ht="11.25" customHeight="1" x14ac:dyDescent="0.2">
      <c r="B37" s="630" t="s">
        <v>326</v>
      </c>
      <c r="C37" s="631"/>
      <c r="D37" s="631"/>
      <c r="E37" s="631"/>
      <c r="F37" s="631"/>
      <c r="G37" s="631"/>
      <c r="H37" s="631"/>
      <c r="I37" s="631"/>
      <c r="J37" s="631"/>
      <c r="K37" s="631"/>
      <c r="L37" s="631"/>
      <c r="M37" s="631"/>
      <c r="N37" s="631"/>
      <c r="O37" s="631"/>
      <c r="P37" s="631"/>
      <c r="Q37" s="632"/>
      <c r="R37" s="633">
        <v>72257</v>
      </c>
      <c r="S37" s="634"/>
      <c r="T37" s="634"/>
      <c r="U37" s="634"/>
      <c r="V37" s="634"/>
      <c r="W37" s="634"/>
      <c r="X37" s="634"/>
      <c r="Y37" s="635"/>
      <c r="Z37" s="636">
        <v>1.9</v>
      </c>
      <c r="AA37" s="636"/>
      <c r="AB37" s="636"/>
      <c r="AC37" s="636"/>
      <c r="AD37" s="637" t="s">
        <v>130</v>
      </c>
      <c r="AE37" s="637"/>
      <c r="AF37" s="637"/>
      <c r="AG37" s="637"/>
      <c r="AH37" s="637"/>
      <c r="AI37" s="637"/>
      <c r="AJ37" s="637"/>
      <c r="AK37" s="637"/>
      <c r="AL37" s="638" t="s">
        <v>130</v>
      </c>
      <c r="AM37" s="639"/>
      <c r="AN37" s="639"/>
      <c r="AO37" s="640"/>
      <c r="AQ37" s="699" t="s">
        <v>327</v>
      </c>
      <c r="AR37" s="700"/>
      <c r="AS37" s="700"/>
      <c r="AT37" s="700"/>
      <c r="AU37" s="700"/>
      <c r="AV37" s="700"/>
      <c r="AW37" s="700"/>
      <c r="AX37" s="700"/>
      <c r="AY37" s="701"/>
      <c r="AZ37" s="633">
        <v>110876</v>
      </c>
      <c r="BA37" s="634"/>
      <c r="BB37" s="634"/>
      <c r="BC37" s="634"/>
      <c r="BD37" s="666"/>
      <c r="BE37" s="666"/>
      <c r="BF37" s="679"/>
      <c r="BG37" s="630" t="s">
        <v>328</v>
      </c>
      <c r="BH37" s="631"/>
      <c r="BI37" s="631"/>
      <c r="BJ37" s="631"/>
      <c r="BK37" s="631"/>
      <c r="BL37" s="631"/>
      <c r="BM37" s="631"/>
      <c r="BN37" s="631"/>
      <c r="BO37" s="631"/>
      <c r="BP37" s="631"/>
      <c r="BQ37" s="631"/>
      <c r="BR37" s="631"/>
      <c r="BS37" s="631"/>
      <c r="BT37" s="631"/>
      <c r="BU37" s="632"/>
      <c r="BV37" s="633">
        <v>36242</v>
      </c>
      <c r="BW37" s="634"/>
      <c r="BX37" s="634"/>
      <c r="BY37" s="634"/>
      <c r="BZ37" s="634"/>
      <c r="CA37" s="634"/>
      <c r="CB37" s="643"/>
      <c r="CD37" s="630" t="s">
        <v>329</v>
      </c>
      <c r="CE37" s="631"/>
      <c r="CF37" s="631"/>
      <c r="CG37" s="631"/>
      <c r="CH37" s="631"/>
      <c r="CI37" s="631"/>
      <c r="CJ37" s="631"/>
      <c r="CK37" s="631"/>
      <c r="CL37" s="631"/>
      <c r="CM37" s="631"/>
      <c r="CN37" s="631"/>
      <c r="CO37" s="631"/>
      <c r="CP37" s="631"/>
      <c r="CQ37" s="632"/>
      <c r="CR37" s="633">
        <v>120585</v>
      </c>
      <c r="CS37" s="666"/>
      <c r="CT37" s="666"/>
      <c r="CU37" s="666"/>
      <c r="CV37" s="666"/>
      <c r="CW37" s="666"/>
      <c r="CX37" s="666"/>
      <c r="CY37" s="667"/>
      <c r="CZ37" s="638">
        <v>3.4</v>
      </c>
      <c r="DA37" s="660"/>
      <c r="DB37" s="660"/>
      <c r="DC37" s="668"/>
      <c r="DD37" s="642">
        <v>120585</v>
      </c>
      <c r="DE37" s="666"/>
      <c r="DF37" s="666"/>
      <c r="DG37" s="666"/>
      <c r="DH37" s="666"/>
      <c r="DI37" s="666"/>
      <c r="DJ37" s="666"/>
      <c r="DK37" s="667"/>
      <c r="DL37" s="642">
        <v>104638</v>
      </c>
      <c r="DM37" s="666"/>
      <c r="DN37" s="666"/>
      <c r="DO37" s="666"/>
      <c r="DP37" s="666"/>
      <c r="DQ37" s="666"/>
      <c r="DR37" s="666"/>
      <c r="DS37" s="666"/>
      <c r="DT37" s="666"/>
      <c r="DU37" s="666"/>
      <c r="DV37" s="667"/>
      <c r="DW37" s="638">
        <v>4.5</v>
      </c>
      <c r="DX37" s="660"/>
      <c r="DY37" s="660"/>
      <c r="DZ37" s="660"/>
      <c r="EA37" s="660"/>
      <c r="EB37" s="660"/>
      <c r="EC37" s="661"/>
    </row>
    <row r="38" spans="2:133" ht="11.25" customHeight="1" x14ac:dyDescent="0.2">
      <c r="B38" s="630" t="s">
        <v>330</v>
      </c>
      <c r="C38" s="631"/>
      <c r="D38" s="631"/>
      <c r="E38" s="631"/>
      <c r="F38" s="631"/>
      <c r="G38" s="631"/>
      <c r="H38" s="631"/>
      <c r="I38" s="631"/>
      <c r="J38" s="631"/>
      <c r="K38" s="631"/>
      <c r="L38" s="631"/>
      <c r="M38" s="631"/>
      <c r="N38" s="631"/>
      <c r="O38" s="631"/>
      <c r="P38" s="631"/>
      <c r="Q38" s="632"/>
      <c r="R38" s="633">
        <v>134694</v>
      </c>
      <c r="S38" s="634"/>
      <c r="T38" s="634"/>
      <c r="U38" s="634"/>
      <c r="V38" s="634"/>
      <c r="W38" s="634"/>
      <c r="X38" s="634"/>
      <c r="Y38" s="635"/>
      <c r="Z38" s="636">
        <v>3.6</v>
      </c>
      <c r="AA38" s="636"/>
      <c r="AB38" s="636"/>
      <c r="AC38" s="636"/>
      <c r="AD38" s="637" t="s">
        <v>130</v>
      </c>
      <c r="AE38" s="637"/>
      <c r="AF38" s="637"/>
      <c r="AG38" s="637"/>
      <c r="AH38" s="637"/>
      <c r="AI38" s="637"/>
      <c r="AJ38" s="637"/>
      <c r="AK38" s="637"/>
      <c r="AL38" s="638" t="s">
        <v>130</v>
      </c>
      <c r="AM38" s="639"/>
      <c r="AN38" s="639"/>
      <c r="AO38" s="640"/>
      <c r="AQ38" s="699" t="s">
        <v>331</v>
      </c>
      <c r="AR38" s="700"/>
      <c r="AS38" s="700"/>
      <c r="AT38" s="700"/>
      <c r="AU38" s="700"/>
      <c r="AV38" s="700"/>
      <c r="AW38" s="700"/>
      <c r="AX38" s="700"/>
      <c r="AY38" s="701"/>
      <c r="AZ38" s="633">
        <v>55887</v>
      </c>
      <c r="BA38" s="634"/>
      <c r="BB38" s="634"/>
      <c r="BC38" s="634"/>
      <c r="BD38" s="666"/>
      <c r="BE38" s="666"/>
      <c r="BF38" s="679"/>
      <c r="BG38" s="630" t="s">
        <v>332</v>
      </c>
      <c r="BH38" s="631"/>
      <c r="BI38" s="631"/>
      <c r="BJ38" s="631"/>
      <c r="BK38" s="631"/>
      <c r="BL38" s="631"/>
      <c r="BM38" s="631"/>
      <c r="BN38" s="631"/>
      <c r="BO38" s="631"/>
      <c r="BP38" s="631"/>
      <c r="BQ38" s="631"/>
      <c r="BR38" s="631"/>
      <c r="BS38" s="631"/>
      <c r="BT38" s="631"/>
      <c r="BU38" s="632"/>
      <c r="BV38" s="633">
        <v>323</v>
      </c>
      <c r="BW38" s="634"/>
      <c r="BX38" s="634"/>
      <c r="BY38" s="634"/>
      <c r="BZ38" s="634"/>
      <c r="CA38" s="634"/>
      <c r="CB38" s="643"/>
      <c r="CD38" s="630" t="s">
        <v>333</v>
      </c>
      <c r="CE38" s="631"/>
      <c r="CF38" s="631"/>
      <c r="CG38" s="631"/>
      <c r="CH38" s="631"/>
      <c r="CI38" s="631"/>
      <c r="CJ38" s="631"/>
      <c r="CK38" s="631"/>
      <c r="CL38" s="631"/>
      <c r="CM38" s="631"/>
      <c r="CN38" s="631"/>
      <c r="CO38" s="631"/>
      <c r="CP38" s="631"/>
      <c r="CQ38" s="632"/>
      <c r="CR38" s="633">
        <v>398313</v>
      </c>
      <c r="CS38" s="634"/>
      <c r="CT38" s="634"/>
      <c r="CU38" s="634"/>
      <c r="CV38" s="634"/>
      <c r="CW38" s="634"/>
      <c r="CX38" s="634"/>
      <c r="CY38" s="635"/>
      <c r="CZ38" s="638">
        <v>11.4</v>
      </c>
      <c r="DA38" s="660"/>
      <c r="DB38" s="660"/>
      <c r="DC38" s="668"/>
      <c r="DD38" s="642">
        <v>371241</v>
      </c>
      <c r="DE38" s="634"/>
      <c r="DF38" s="634"/>
      <c r="DG38" s="634"/>
      <c r="DH38" s="634"/>
      <c r="DI38" s="634"/>
      <c r="DJ38" s="634"/>
      <c r="DK38" s="635"/>
      <c r="DL38" s="642">
        <v>218768</v>
      </c>
      <c r="DM38" s="634"/>
      <c r="DN38" s="634"/>
      <c r="DO38" s="634"/>
      <c r="DP38" s="634"/>
      <c r="DQ38" s="634"/>
      <c r="DR38" s="634"/>
      <c r="DS38" s="634"/>
      <c r="DT38" s="634"/>
      <c r="DU38" s="634"/>
      <c r="DV38" s="635"/>
      <c r="DW38" s="638">
        <v>9.3000000000000007</v>
      </c>
      <c r="DX38" s="660"/>
      <c r="DY38" s="660"/>
      <c r="DZ38" s="660"/>
      <c r="EA38" s="660"/>
      <c r="EB38" s="660"/>
      <c r="EC38" s="661"/>
    </row>
    <row r="39" spans="2:133" ht="11.25" customHeight="1" x14ac:dyDescent="0.2">
      <c r="B39" s="630" t="s">
        <v>334</v>
      </c>
      <c r="C39" s="631"/>
      <c r="D39" s="631"/>
      <c r="E39" s="631"/>
      <c r="F39" s="631"/>
      <c r="G39" s="631"/>
      <c r="H39" s="631"/>
      <c r="I39" s="631"/>
      <c r="J39" s="631"/>
      <c r="K39" s="631"/>
      <c r="L39" s="631"/>
      <c r="M39" s="631"/>
      <c r="N39" s="631"/>
      <c r="O39" s="631"/>
      <c r="P39" s="631"/>
      <c r="Q39" s="632"/>
      <c r="R39" s="633">
        <v>71395</v>
      </c>
      <c r="S39" s="634"/>
      <c r="T39" s="634"/>
      <c r="U39" s="634"/>
      <c r="V39" s="634"/>
      <c r="W39" s="634"/>
      <c r="X39" s="634"/>
      <c r="Y39" s="635"/>
      <c r="Z39" s="636">
        <v>1.9</v>
      </c>
      <c r="AA39" s="636"/>
      <c r="AB39" s="636"/>
      <c r="AC39" s="636"/>
      <c r="AD39" s="637">
        <v>3827</v>
      </c>
      <c r="AE39" s="637"/>
      <c r="AF39" s="637"/>
      <c r="AG39" s="637"/>
      <c r="AH39" s="637"/>
      <c r="AI39" s="637"/>
      <c r="AJ39" s="637"/>
      <c r="AK39" s="637"/>
      <c r="AL39" s="638">
        <v>0.2</v>
      </c>
      <c r="AM39" s="639"/>
      <c r="AN39" s="639"/>
      <c r="AO39" s="640"/>
      <c r="AQ39" s="699" t="s">
        <v>335</v>
      </c>
      <c r="AR39" s="700"/>
      <c r="AS39" s="700"/>
      <c r="AT39" s="700"/>
      <c r="AU39" s="700"/>
      <c r="AV39" s="700"/>
      <c r="AW39" s="700"/>
      <c r="AX39" s="700"/>
      <c r="AY39" s="701"/>
      <c r="AZ39" s="633" t="s">
        <v>130</v>
      </c>
      <c r="BA39" s="634"/>
      <c r="BB39" s="634"/>
      <c r="BC39" s="634"/>
      <c r="BD39" s="666"/>
      <c r="BE39" s="666"/>
      <c r="BF39" s="679"/>
      <c r="BG39" s="630" t="s">
        <v>336</v>
      </c>
      <c r="BH39" s="631"/>
      <c r="BI39" s="631"/>
      <c r="BJ39" s="631"/>
      <c r="BK39" s="631"/>
      <c r="BL39" s="631"/>
      <c r="BM39" s="631"/>
      <c r="BN39" s="631"/>
      <c r="BO39" s="631"/>
      <c r="BP39" s="631"/>
      <c r="BQ39" s="631"/>
      <c r="BR39" s="631"/>
      <c r="BS39" s="631"/>
      <c r="BT39" s="631"/>
      <c r="BU39" s="632"/>
      <c r="BV39" s="633">
        <v>453</v>
      </c>
      <c r="BW39" s="634"/>
      <c r="BX39" s="634"/>
      <c r="BY39" s="634"/>
      <c r="BZ39" s="634"/>
      <c r="CA39" s="634"/>
      <c r="CB39" s="643"/>
      <c r="CD39" s="630" t="s">
        <v>337</v>
      </c>
      <c r="CE39" s="631"/>
      <c r="CF39" s="631"/>
      <c r="CG39" s="631"/>
      <c r="CH39" s="631"/>
      <c r="CI39" s="631"/>
      <c r="CJ39" s="631"/>
      <c r="CK39" s="631"/>
      <c r="CL39" s="631"/>
      <c r="CM39" s="631"/>
      <c r="CN39" s="631"/>
      <c r="CO39" s="631"/>
      <c r="CP39" s="631"/>
      <c r="CQ39" s="632"/>
      <c r="CR39" s="633">
        <v>68752</v>
      </c>
      <c r="CS39" s="666"/>
      <c r="CT39" s="666"/>
      <c r="CU39" s="666"/>
      <c r="CV39" s="666"/>
      <c r="CW39" s="666"/>
      <c r="CX39" s="666"/>
      <c r="CY39" s="667"/>
      <c r="CZ39" s="638">
        <v>2</v>
      </c>
      <c r="DA39" s="660"/>
      <c r="DB39" s="660"/>
      <c r="DC39" s="668"/>
      <c r="DD39" s="642">
        <v>59512</v>
      </c>
      <c r="DE39" s="666"/>
      <c r="DF39" s="666"/>
      <c r="DG39" s="666"/>
      <c r="DH39" s="666"/>
      <c r="DI39" s="666"/>
      <c r="DJ39" s="666"/>
      <c r="DK39" s="667"/>
      <c r="DL39" s="642" t="s">
        <v>130</v>
      </c>
      <c r="DM39" s="666"/>
      <c r="DN39" s="666"/>
      <c r="DO39" s="666"/>
      <c r="DP39" s="666"/>
      <c r="DQ39" s="666"/>
      <c r="DR39" s="666"/>
      <c r="DS39" s="666"/>
      <c r="DT39" s="666"/>
      <c r="DU39" s="666"/>
      <c r="DV39" s="667"/>
      <c r="DW39" s="638" t="s">
        <v>130</v>
      </c>
      <c r="DX39" s="660"/>
      <c r="DY39" s="660"/>
      <c r="DZ39" s="660"/>
      <c r="EA39" s="660"/>
      <c r="EB39" s="660"/>
      <c r="EC39" s="661"/>
    </row>
    <row r="40" spans="2:133" ht="11.25" customHeight="1" x14ac:dyDescent="0.2">
      <c r="B40" s="630" t="s">
        <v>338</v>
      </c>
      <c r="C40" s="631"/>
      <c r="D40" s="631"/>
      <c r="E40" s="631"/>
      <c r="F40" s="631"/>
      <c r="G40" s="631"/>
      <c r="H40" s="631"/>
      <c r="I40" s="631"/>
      <c r="J40" s="631"/>
      <c r="K40" s="631"/>
      <c r="L40" s="631"/>
      <c r="M40" s="631"/>
      <c r="N40" s="631"/>
      <c r="O40" s="631"/>
      <c r="P40" s="631"/>
      <c r="Q40" s="632"/>
      <c r="R40" s="633">
        <v>370460</v>
      </c>
      <c r="S40" s="634"/>
      <c r="T40" s="634"/>
      <c r="U40" s="634"/>
      <c r="V40" s="634"/>
      <c r="W40" s="634"/>
      <c r="X40" s="634"/>
      <c r="Y40" s="635"/>
      <c r="Z40" s="636">
        <v>9.9</v>
      </c>
      <c r="AA40" s="636"/>
      <c r="AB40" s="636"/>
      <c r="AC40" s="636"/>
      <c r="AD40" s="637" t="s">
        <v>130</v>
      </c>
      <c r="AE40" s="637"/>
      <c r="AF40" s="637"/>
      <c r="AG40" s="637"/>
      <c r="AH40" s="637"/>
      <c r="AI40" s="637"/>
      <c r="AJ40" s="637"/>
      <c r="AK40" s="637"/>
      <c r="AL40" s="638" t="s">
        <v>130</v>
      </c>
      <c r="AM40" s="639"/>
      <c r="AN40" s="639"/>
      <c r="AO40" s="640"/>
      <c r="AQ40" s="699" t="s">
        <v>339</v>
      </c>
      <c r="AR40" s="700"/>
      <c r="AS40" s="700"/>
      <c r="AT40" s="700"/>
      <c r="AU40" s="700"/>
      <c r="AV40" s="700"/>
      <c r="AW40" s="700"/>
      <c r="AX40" s="700"/>
      <c r="AY40" s="701"/>
      <c r="AZ40" s="633" t="s">
        <v>130</v>
      </c>
      <c r="BA40" s="634"/>
      <c r="BB40" s="634"/>
      <c r="BC40" s="634"/>
      <c r="BD40" s="666"/>
      <c r="BE40" s="666"/>
      <c r="BF40" s="679"/>
      <c r="BG40" s="683" t="s">
        <v>340</v>
      </c>
      <c r="BH40" s="684"/>
      <c r="BI40" s="684"/>
      <c r="BJ40" s="684"/>
      <c r="BK40" s="684"/>
      <c r="BL40" s="211"/>
      <c r="BM40" s="631" t="s">
        <v>341</v>
      </c>
      <c r="BN40" s="631"/>
      <c r="BO40" s="631"/>
      <c r="BP40" s="631"/>
      <c r="BQ40" s="631"/>
      <c r="BR40" s="631"/>
      <c r="BS40" s="631"/>
      <c r="BT40" s="631"/>
      <c r="BU40" s="632"/>
      <c r="BV40" s="633">
        <v>78</v>
      </c>
      <c r="BW40" s="634"/>
      <c r="BX40" s="634"/>
      <c r="BY40" s="634"/>
      <c r="BZ40" s="634"/>
      <c r="CA40" s="634"/>
      <c r="CB40" s="643"/>
      <c r="CD40" s="630" t="s">
        <v>342</v>
      </c>
      <c r="CE40" s="631"/>
      <c r="CF40" s="631"/>
      <c r="CG40" s="631"/>
      <c r="CH40" s="631"/>
      <c r="CI40" s="631"/>
      <c r="CJ40" s="631"/>
      <c r="CK40" s="631"/>
      <c r="CL40" s="631"/>
      <c r="CM40" s="631"/>
      <c r="CN40" s="631"/>
      <c r="CO40" s="631"/>
      <c r="CP40" s="631"/>
      <c r="CQ40" s="632"/>
      <c r="CR40" s="633">
        <v>15960</v>
      </c>
      <c r="CS40" s="634"/>
      <c r="CT40" s="634"/>
      <c r="CU40" s="634"/>
      <c r="CV40" s="634"/>
      <c r="CW40" s="634"/>
      <c r="CX40" s="634"/>
      <c r="CY40" s="635"/>
      <c r="CZ40" s="638">
        <v>0.5</v>
      </c>
      <c r="DA40" s="660"/>
      <c r="DB40" s="660"/>
      <c r="DC40" s="668"/>
      <c r="DD40" s="642" t="s">
        <v>130</v>
      </c>
      <c r="DE40" s="634"/>
      <c r="DF40" s="634"/>
      <c r="DG40" s="634"/>
      <c r="DH40" s="634"/>
      <c r="DI40" s="634"/>
      <c r="DJ40" s="634"/>
      <c r="DK40" s="635"/>
      <c r="DL40" s="642" t="s">
        <v>130</v>
      </c>
      <c r="DM40" s="634"/>
      <c r="DN40" s="634"/>
      <c r="DO40" s="634"/>
      <c r="DP40" s="634"/>
      <c r="DQ40" s="634"/>
      <c r="DR40" s="634"/>
      <c r="DS40" s="634"/>
      <c r="DT40" s="634"/>
      <c r="DU40" s="634"/>
      <c r="DV40" s="635"/>
      <c r="DW40" s="638" t="s">
        <v>130</v>
      </c>
      <c r="DX40" s="660"/>
      <c r="DY40" s="660"/>
      <c r="DZ40" s="660"/>
      <c r="EA40" s="660"/>
      <c r="EB40" s="660"/>
      <c r="EC40" s="661"/>
    </row>
    <row r="41" spans="2:133" ht="11.25" customHeight="1" x14ac:dyDescent="0.2">
      <c r="B41" s="630" t="s">
        <v>343</v>
      </c>
      <c r="C41" s="631"/>
      <c r="D41" s="631"/>
      <c r="E41" s="631"/>
      <c r="F41" s="631"/>
      <c r="G41" s="631"/>
      <c r="H41" s="631"/>
      <c r="I41" s="631"/>
      <c r="J41" s="631"/>
      <c r="K41" s="631"/>
      <c r="L41" s="631"/>
      <c r="M41" s="631"/>
      <c r="N41" s="631"/>
      <c r="O41" s="631"/>
      <c r="P41" s="631"/>
      <c r="Q41" s="632"/>
      <c r="R41" s="633" t="s">
        <v>130</v>
      </c>
      <c r="S41" s="634"/>
      <c r="T41" s="634"/>
      <c r="U41" s="634"/>
      <c r="V41" s="634"/>
      <c r="W41" s="634"/>
      <c r="X41" s="634"/>
      <c r="Y41" s="635"/>
      <c r="Z41" s="636" t="s">
        <v>130</v>
      </c>
      <c r="AA41" s="636"/>
      <c r="AB41" s="636"/>
      <c r="AC41" s="636"/>
      <c r="AD41" s="637" t="s">
        <v>130</v>
      </c>
      <c r="AE41" s="637"/>
      <c r="AF41" s="637"/>
      <c r="AG41" s="637"/>
      <c r="AH41" s="637"/>
      <c r="AI41" s="637"/>
      <c r="AJ41" s="637"/>
      <c r="AK41" s="637"/>
      <c r="AL41" s="638" t="s">
        <v>130</v>
      </c>
      <c r="AM41" s="639"/>
      <c r="AN41" s="639"/>
      <c r="AO41" s="640"/>
      <c r="AQ41" s="699" t="s">
        <v>344</v>
      </c>
      <c r="AR41" s="700"/>
      <c r="AS41" s="700"/>
      <c r="AT41" s="700"/>
      <c r="AU41" s="700"/>
      <c r="AV41" s="700"/>
      <c r="AW41" s="700"/>
      <c r="AX41" s="700"/>
      <c r="AY41" s="701"/>
      <c r="AZ41" s="633">
        <v>74290</v>
      </c>
      <c r="BA41" s="634"/>
      <c r="BB41" s="634"/>
      <c r="BC41" s="634"/>
      <c r="BD41" s="666"/>
      <c r="BE41" s="666"/>
      <c r="BF41" s="679"/>
      <c r="BG41" s="683"/>
      <c r="BH41" s="684"/>
      <c r="BI41" s="684"/>
      <c r="BJ41" s="684"/>
      <c r="BK41" s="684"/>
      <c r="BL41" s="211"/>
      <c r="BM41" s="631" t="s">
        <v>345</v>
      </c>
      <c r="BN41" s="631"/>
      <c r="BO41" s="631"/>
      <c r="BP41" s="631"/>
      <c r="BQ41" s="631"/>
      <c r="BR41" s="631"/>
      <c r="BS41" s="631"/>
      <c r="BT41" s="631"/>
      <c r="BU41" s="632"/>
      <c r="BV41" s="633" t="s">
        <v>130</v>
      </c>
      <c r="BW41" s="634"/>
      <c r="BX41" s="634"/>
      <c r="BY41" s="634"/>
      <c r="BZ41" s="634"/>
      <c r="CA41" s="634"/>
      <c r="CB41" s="643"/>
      <c r="CD41" s="630" t="s">
        <v>346</v>
      </c>
      <c r="CE41" s="631"/>
      <c r="CF41" s="631"/>
      <c r="CG41" s="631"/>
      <c r="CH41" s="631"/>
      <c r="CI41" s="631"/>
      <c r="CJ41" s="631"/>
      <c r="CK41" s="631"/>
      <c r="CL41" s="631"/>
      <c r="CM41" s="631"/>
      <c r="CN41" s="631"/>
      <c r="CO41" s="631"/>
      <c r="CP41" s="631"/>
      <c r="CQ41" s="632"/>
      <c r="CR41" s="633" t="s">
        <v>130</v>
      </c>
      <c r="CS41" s="666"/>
      <c r="CT41" s="666"/>
      <c r="CU41" s="666"/>
      <c r="CV41" s="666"/>
      <c r="CW41" s="666"/>
      <c r="CX41" s="666"/>
      <c r="CY41" s="667"/>
      <c r="CZ41" s="638" t="s">
        <v>130</v>
      </c>
      <c r="DA41" s="660"/>
      <c r="DB41" s="660"/>
      <c r="DC41" s="668"/>
      <c r="DD41" s="642" t="s">
        <v>130</v>
      </c>
      <c r="DE41" s="666"/>
      <c r="DF41" s="666"/>
      <c r="DG41" s="666"/>
      <c r="DH41" s="666"/>
      <c r="DI41" s="666"/>
      <c r="DJ41" s="666"/>
      <c r="DK41" s="667"/>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2">
      <c r="B42" s="630" t="s">
        <v>347</v>
      </c>
      <c r="C42" s="631"/>
      <c r="D42" s="631"/>
      <c r="E42" s="631"/>
      <c r="F42" s="631"/>
      <c r="G42" s="631"/>
      <c r="H42" s="631"/>
      <c r="I42" s="631"/>
      <c r="J42" s="631"/>
      <c r="K42" s="631"/>
      <c r="L42" s="631"/>
      <c r="M42" s="631"/>
      <c r="N42" s="631"/>
      <c r="O42" s="631"/>
      <c r="P42" s="631"/>
      <c r="Q42" s="632"/>
      <c r="R42" s="633" t="s">
        <v>130</v>
      </c>
      <c r="S42" s="634"/>
      <c r="T42" s="634"/>
      <c r="U42" s="634"/>
      <c r="V42" s="634"/>
      <c r="W42" s="634"/>
      <c r="X42" s="634"/>
      <c r="Y42" s="635"/>
      <c r="Z42" s="636" t="s">
        <v>130</v>
      </c>
      <c r="AA42" s="636"/>
      <c r="AB42" s="636"/>
      <c r="AC42" s="636"/>
      <c r="AD42" s="637" t="s">
        <v>130</v>
      </c>
      <c r="AE42" s="637"/>
      <c r="AF42" s="637"/>
      <c r="AG42" s="637"/>
      <c r="AH42" s="637"/>
      <c r="AI42" s="637"/>
      <c r="AJ42" s="637"/>
      <c r="AK42" s="637"/>
      <c r="AL42" s="638" t="s">
        <v>130</v>
      </c>
      <c r="AM42" s="639"/>
      <c r="AN42" s="639"/>
      <c r="AO42" s="640"/>
      <c r="AQ42" s="702" t="s">
        <v>348</v>
      </c>
      <c r="AR42" s="703"/>
      <c r="AS42" s="703"/>
      <c r="AT42" s="703"/>
      <c r="AU42" s="703"/>
      <c r="AV42" s="703"/>
      <c r="AW42" s="703"/>
      <c r="AX42" s="703"/>
      <c r="AY42" s="704"/>
      <c r="AZ42" s="711">
        <v>157260</v>
      </c>
      <c r="BA42" s="712"/>
      <c r="BB42" s="712"/>
      <c r="BC42" s="712"/>
      <c r="BD42" s="692"/>
      <c r="BE42" s="692"/>
      <c r="BF42" s="694"/>
      <c r="BG42" s="685"/>
      <c r="BH42" s="686"/>
      <c r="BI42" s="686"/>
      <c r="BJ42" s="686"/>
      <c r="BK42" s="686"/>
      <c r="BL42" s="212"/>
      <c r="BM42" s="652" t="s">
        <v>349</v>
      </c>
      <c r="BN42" s="652"/>
      <c r="BO42" s="652"/>
      <c r="BP42" s="652"/>
      <c r="BQ42" s="652"/>
      <c r="BR42" s="652"/>
      <c r="BS42" s="652"/>
      <c r="BT42" s="652"/>
      <c r="BU42" s="653"/>
      <c r="BV42" s="711">
        <v>333</v>
      </c>
      <c r="BW42" s="712"/>
      <c r="BX42" s="712"/>
      <c r="BY42" s="712"/>
      <c r="BZ42" s="712"/>
      <c r="CA42" s="712"/>
      <c r="CB42" s="718"/>
      <c r="CD42" s="630" t="s">
        <v>350</v>
      </c>
      <c r="CE42" s="631"/>
      <c r="CF42" s="631"/>
      <c r="CG42" s="631"/>
      <c r="CH42" s="631"/>
      <c r="CI42" s="631"/>
      <c r="CJ42" s="631"/>
      <c r="CK42" s="631"/>
      <c r="CL42" s="631"/>
      <c r="CM42" s="631"/>
      <c r="CN42" s="631"/>
      <c r="CO42" s="631"/>
      <c r="CP42" s="631"/>
      <c r="CQ42" s="632"/>
      <c r="CR42" s="633">
        <v>678879</v>
      </c>
      <c r="CS42" s="666"/>
      <c r="CT42" s="666"/>
      <c r="CU42" s="666"/>
      <c r="CV42" s="666"/>
      <c r="CW42" s="666"/>
      <c r="CX42" s="666"/>
      <c r="CY42" s="667"/>
      <c r="CZ42" s="638">
        <v>19.399999999999999</v>
      </c>
      <c r="DA42" s="660"/>
      <c r="DB42" s="660"/>
      <c r="DC42" s="668"/>
      <c r="DD42" s="642">
        <v>263891</v>
      </c>
      <c r="DE42" s="666"/>
      <c r="DF42" s="666"/>
      <c r="DG42" s="666"/>
      <c r="DH42" s="666"/>
      <c r="DI42" s="666"/>
      <c r="DJ42" s="666"/>
      <c r="DK42" s="667"/>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2">
      <c r="B43" s="630" t="s">
        <v>351</v>
      </c>
      <c r="C43" s="631"/>
      <c r="D43" s="631"/>
      <c r="E43" s="631"/>
      <c r="F43" s="631"/>
      <c r="G43" s="631"/>
      <c r="H43" s="631"/>
      <c r="I43" s="631"/>
      <c r="J43" s="631"/>
      <c r="K43" s="631"/>
      <c r="L43" s="631"/>
      <c r="M43" s="631"/>
      <c r="N43" s="631"/>
      <c r="O43" s="631"/>
      <c r="P43" s="631"/>
      <c r="Q43" s="632"/>
      <c r="R43" s="633">
        <v>75460</v>
      </c>
      <c r="S43" s="634"/>
      <c r="T43" s="634"/>
      <c r="U43" s="634"/>
      <c r="V43" s="634"/>
      <c r="W43" s="634"/>
      <c r="X43" s="634"/>
      <c r="Y43" s="635"/>
      <c r="Z43" s="636">
        <v>2</v>
      </c>
      <c r="AA43" s="636"/>
      <c r="AB43" s="636"/>
      <c r="AC43" s="636"/>
      <c r="AD43" s="637" t="s">
        <v>130</v>
      </c>
      <c r="AE43" s="637"/>
      <c r="AF43" s="637"/>
      <c r="AG43" s="637"/>
      <c r="AH43" s="637"/>
      <c r="AI43" s="637"/>
      <c r="AJ43" s="637"/>
      <c r="AK43" s="637"/>
      <c r="AL43" s="638" t="s">
        <v>130</v>
      </c>
      <c r="AM43" s="639"/>
      <c r="AN43" s="639"/>
      <c r="AO43" s="640"/>
      <c r="CD43" s="630" t="s">
        <v>352</v>
      </c>
      <c r="CE43" s="631"/>
      <c r="CF43" s="631"/>
      <c r="CG43" s="631"/>
      <c r="CH43" s="631"/>
      <c r="CI43" s="631"/>
      <c r="CJ43" s="631"/>
      <c r="CK43" s="631"/>
      <c r="CL43" s="631"/>
      <c r="CM43" s="631"/>
      <c r="CN43" s="631"/>
      <c r="CO43" s="631"/>
      <c r="CP43" s="631"/>
      <c r="CQ43" s="632"/>
      <c r="CR43" s="633">
        <v>10302</v>
      </c>
      <c r="CS43" s="666"/>
      <c r="CT43" s="666"/>
      <c r="CU43" s="666"/>
      <c r="CV43" s="666"/>
      <c r="CW43" s="666"/>
      <c r="CX43" s="666"/>
      <c r="CY43" s="667"/>
      <c r="CZ43" s="638">
        <v>0.3</v>
      </c>
      <c r="DA43" s="660"/>
      <c r="DB43" s="660"/>
      <c r="DC43" s="668"/>
      <c r="DD43" s="642">
        <v>10302</v>
      </c>
      <c r="DE43" s="666"/>
      <c r="DF43" s="666"/>
      <c r="DG43" s="666"/>
      <c r="DH43" s="666"/>
      <c r="DI43" s="666"/>
      <c r="DJ43" s="666"/>
      <c r="DK43" s="667"/>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2">
      <c r="B44" s="651" t="s">
        <v>353</v>
      </c>
      <c r="C44" s="652"/>
      <c r="D44" s="652"/>
      <c r="E44" s="652"/>
      <c r="F44" s="652"/>
      <c r="G44" s="652"/>
      <c r="H44" s="652"/>
      <c r="I44" s="652"/>
      <c r="J44" s="652"/>
      <c r="K44" s="652"/>
      <c r="L44" s="652"/>
      <c r="M44" s="652"/>
      <c r="N44" s="652"/>
      <c r="O44" s="652"/>
      <c r="P44" s="652"/>
      <c r="Q44" s="653"/>
      <c r="R44" s="711">
        <v>3748910</v>
      </c>
      <c r="S44" s="712"/>
      <c r="T44" s="712"/>
      <c r="U44" s="712"/>
      <c r="V44" s="712"/>
      <c r="W44" s="712"/>
      <c r="X44" s="712"/>
      <c r="Y44" s="713"/>
      <c r="Z44" s="714">
        <v>100</v>
      </c>
      <c r="AA44" s="714"/>
      <c r="AB44" s="714"/>
      <c r="AC44" s="714"/>
      <c r="AD44" s="715">
        <v>2272155</v>
      </c>
      <c r="AE44" s="715"/>
      <c r="AF44" s="715"/>
      <c r="AG44" s="715"/>
      <c r="AH44" s="715"/>
      <c r="AI44" s="715"/>
      <c r="AJ44" s="715"/>
      <c r="AK44" s="715"/>
      <c r="AL44" s="716">
        <v>100</v>
      </c>
      <c r="AM44" s="693"/>
      <c r="AN44" s="693"/>
      <c r="AO44" s="717"/>
      <c r="CD44" s="671" t="s">
        <v>300</v>
      </c>
      <c r="CE44" s="672"/>
      <c r="CF44" s="630" t="s">
        <v>354</v>
      </c>
      <c r="CG44" s="631"/>
      <c r="CH44" s="631"/>
      <c r="CI44" s="631"/>
      <c r="CJ44" s="631"/>
      <c r="CK44" s="631"/>
      <c r="CL44" s="631"/>
      <c r="CM44" s="631"/>
      <c r="CN44" s="631"/>
      <c r="CO44" s="631"/>
      <c r="CP44" s="631"/>
      <c r="CQ44" s="632"/>
      <c r="CR44" s="633">
        <v>664142</v>
      </c>
      <c r="CS44" s="634"/>
      <c r="CT44" s="634"/>
      <c r="CU44" s="634"/>
      <c r="CV44" s="634"/>
      <c r="CW44" s="634"/>
      <c r="CX44" s="634"/>
      <c r="CY44" s="635"/>
      <c r="CZ44" s="638">
        <v>19</v>
      </c>
      <c r="DA44" s="639"/>
      <c r="DB44" s="639"/>
      <c r="DC44" s="645"/>
      <c r="DD44" s="642">
        <v>250016</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2">
      <c r="CD45" s="673"/>
      <c r="CE45" s="674"/>
      <c r="CF45" s="630" t="s">
        <v>355</v>
      </c>
      <c r="CG45" s="631"/>
      <c r="CH45" s="631"/>
      <c r="CI45" s="631"/>
      <c r="CJ45" s="631"/>
      <c r="CK45" s="631"/>
      <c r="CL45" s="631"/>
      <c r="CM45" s="631"/>
      <c r="CN45" s="631"/>
      <c r="CO45" s="631"/>
      <c r="CP45" s="631"/>
      <c r="CQ45" s="632"/>
      <c r="CR45" s="633">
        <v>204273</v>
      </c>
      <c r="CS45" s="666"/>
      <c r="CT45" s="666"/>
      <c r="CU45" s="666"/>
      <c r="CV45" s="666"/>
      <c r="CW45" s="666"/>
      <c r="CX45" s="666"/>
      <c r="CY45" s="667"/>
      <c r="CZ45" s="638">
        <v>5.8</v>
      </c>
      <c r="DA45" s="660"/>
      <c r="DB45" s="660"/>
      <c r="DC45" s="668"/>
      <c r="DD45" s="642">
        <v>14856</v>
      </c>
      <c r="DE45" s="666"/>
      <c r="DF45" s="666"/>
      <c r="DG45" s="666"/>
      <c r="DH45" s="666"/>
      <c r="DI45" s="666"/>
      <c r="DJ45" s="666"/>
      <c r="DK45" s="667"/>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2">
      <c r="B46" s="205" t="s">
        <v>356</v>
      </c>
      <c r="CD46" s="673"/>
      <c r="CE46" s="674"/>
      <c r="CF46" s="630" t="s">
        <v>357</v>
      </c>
      <c r="CG46" s="631"/>
      <c r="CH46" s="631"/>
      <c r="CI46" s="631"/>
      <c r="CJ46" s="631"/>
      <c r="CK46" s="631"/>
      <c r="CL46" s="631"/>
      <c r="CM46" s="631"/>
      <c r="CN46" s="631"/>
      <c r="CO46" s="631"/>
      <c r="CP46" s="631"/>
      <c r="CQ46" s="632"/>
      <c r="CR46" s="633">
        <v>456059</v>
      </c>
      <c r="CS46" s="634"/>
      <c r="CT46" s="634"/>
      <c r="CU46" s="634"/>
      <c r="CV46" s="634"/>
      <c r="CW46" s="634"/>
      <c r="CX46" s="634"/>
      <c r="CY46" s="635"/>
      <c r="CZ46" s="638">
        <v>13</v>
      </c>
      <c r="DA46" s="639"/>
      <c r="DB46" s="639"/>
      <c r="DC46" s="645"/>
      <c r="DD46" s="642">
        <v>235150</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2">
      <c r="B47" s="729" t="s">
        <v>358</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359</v>
      </c>
      <c r="CG47" s="631"/>
      <c r="CH47" s="631"/>
      <c r="CI47" s="631"/>
      <c r="CJ47" s="631"/>
      <c r="CK47" s="631"/>
      <c r="CL47" s="631"/>
      <c r="CM47" s="631"/>
      <c r="CN47" s="631"/>
      <c r="CO47" s="631"/>
      <c r="CP47" s="631"/>
      <c r="CQ47" s="632"/>
      <c r="CR47" s="633">
        <v>14737</v>
      </c>
      <c r="CS47" s="666"/>
      <c r="CT47" s="666"/>
      <c r="CU47" s="666"/>
      <c r="CV47" s="666"/>
      <c r="CW47" s="666"/>
      <c r="CX47" s="666"/>
      <c r="CY47" s="667"/>
      <c r="CZ47" s="638">
        <v>0.4</v>
      </c>
      <c r="DA47" s="660"/>
      <c r="DB47" s="660"/>
      <c r="DC47" s="668"/>
      <c r="DD47" s="642">
        <v>13875</v>
      </c>
      <c r="DE47" s="666"/>
      <c r="DF47" s="666"/>
      <c r="DG47" s="666"/>
      <c r="DH47" s="666"/>
      <c r="DI47" s="666"/>
      <c r="DJ47" s="666"/>
      <c r="DK47" s="667"/>
      <c r="DL47" s="708"/>
      <c r="DM47" s="709"/>
      <c r="DN47" s="709"/>
      <c r="DO47" s="709"/>
      <c r="DP47" s="709"/>
      <c r="DQ47" s="709"/>
      <c r="DR47" s="709"/>
      <c r="DS47" s="709"/>
      <c r="DT47" s="709"/>
      <c r="DU47" s="709"/>
      <c r="DV47" s="710"/>
      <c r="DW47" s="705"/>
      <c r="DX47" s="706"/>
      <c r="DY47" s="706"/>
      <c r="DZ47" s="706"/>
      <c r="EA47" s="706"/>
      <c r="EB47" s="706"/>
      <c r="EC47" s="707"/>
    </row>
    <row r="48" spans="2:133" ht="10.8" x14ac:dyDescent="0.2">
      <c r="B48" s="729" t="s">
        <v>360</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361</v>
      </c>
      <c r="CG48" s="631"/>
      <c r="CH48" s="631"/>
      <c r="CI48" s="631"/>
      <c r="CJ48" s="631"/>
      <c r="CK48" s="631"/>
      <c r="CL48" s="631"/>
      <c r="CM48" s="631"/>
      <c r="CN48" s="631"/>
      <c r="CO48" s="631"/>
      <c r="CP48" s="631"/>
      <c r="CQ48" s="632"/>
      <c r="CR48" s="633" t="s">
        <v>130</v>
      </c>
      <c r="CS48" s="634"/>
      <c r="CT48" s="634"/>
      <c r="CU48" s="634"/>
      <c r="CV48" s="634"/>
      <c r="CW48" s="634"/>
      <c r="CX48" s="634"/>
      <c r="CY48" s="635"/>
      <c r="CZ48" s="638" t="s">
        <v>130</v>
      </c>
      <c r="DA48" s="639"/>
      <c r="DB48" s="639"/>
      <c r="DC48" s="645"/>
      <c r="DD48" s="642" t="s">
        <v>130</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2">
      <c r="B49" s="216"/>
      <c r="CD49" s="651" t="s">
        <v>362</v>
      </c>
      <c r="CE49" s="652"/>
      <c r="CF49" s="652"/>
      <c r="CG49" s="652"/>
      <c r="CH49" s="652"/>
      <c r="CI49" s="652"/>
      <c r="CJ49" s="652"/>
      <c r="CK49" s="652"/>
      <c r="CL49" s="652"/>
      <c r="CM49" s="652"/>
      <c r="CN49" s="652"/>
      <c r="CO49" s="652"/>
      <c r="CP49" s="652"/>
      <c r="CQ49" s="653"/>
      <c r="CR49" s="711">
        <v>3497023</v>
      </c>
      <c r="CS49" s="692"/>
      <c r="CT49" s="692"/>
      <c r="CU49" s="692"/>
      <c r="CV49" s="692"/>
      <c r="CW49" s="692"/>
      <c r="CX49" s="692"/>
      <c r="CY49" s="719"/>
      <c r="CZ49" s="716">
        <v>100</v>
      </c>
      <c r="DA49" s="720"/>
      <c r="DB49" s="720"/>
      <c r="DC49" s="721"/>
      <c r="DD49" s="722">
        <v>2520610</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216"/>
    </row>
  </sheetData>
  <sheetProtection algorithmName="SHA-512" hashValue="NbjWyPO2LtkRgyC09DnCKVZnfHXVRxA6wyBtagXz9ez4j9x4HOks3pk/kPzR9AcUpnajlfTg8YFSKIaFXqxP0g==" saltValue="6bnQIUiEUSr5svbfuyMQl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364</v>
      </c>
      <c r="DK2" s="1101"/>
      <c r="DL2" s="1101"/>
      <c r="DM2" s="1101"/>
      <c r="DN2" s="1101"/>
      <c r="DO2" s="1102"/>
      <c r="DP2" s="219"/>
      <c r="DQ2" s="1100" t="s">
        <v>365</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1068" t="s">
        <v>366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6"/>
    </row>
    <row r="5" spans="1:131" s="227" customFormat="1" ht="26.25" customHeight="1" x14ac:dyDescent="0.2">
      <c r="A5" s="1004" t="s">
        <v>368</v>
      </c>
      <c r="B5" s="1005"/>
      <c r="C5" s="1005"/>
      <c r="D5" s="1005"/>
      <c r="E5" s="1005"/>
      <c r="F5" s="1005"/>
      <c r="G5" s="1005"/>
      <c r="H5" s="1005"/>
      <c r="I5" s="1005"/>
      <c r="J5" s="1005"/>
      <c r="K5" s="1005"/>
      <c r="L5" s="1005"/>
      <c r="M5" s="1005"/>
      <c r="N5" s="1005"/>
      <c r="O5" s="1005"/>
      <c r="P5" s="1006"/>
      <c r="Q5" s="1010" t="s">
        <v>369</v>
      </c>
      <c r="R5" s="1011"/>
      <c r="S5" s="1011"/>
      <c r="T5" s="1011"/>
      <c r="U5" s="1012"/>
      <c r="V5" s="1010" t="s">
        <v>370</v>
      </c>
      <c r="W5" s="1011"/>
      <c r="X5" s="1011"/>
      <c r="Y5" s="1011"/>
      <c r="Z5" s="1012"/>
      <c r="AA5" s="1010" t="s">
        <v>371</v>
      </c>
      <c r="AB5" s="1011"/>
      <c r="AC5" s="1011"/>
      <c r="AD5" s="1011"/>
      <c r="AE5" s="1011"/>
      <c r="AF5" s="1103" t="s">
        <v>372</v>
      </c>
      <c r="AG5" s="1011"/>
      <c r="AH5" s="1011"/>
      <c r="AI5" s="1011"/>
      <c r="AJ5" s="1024"/>
      <c r="AK5" s="1011" t="s">
        <v>373</v>
      </c>
      <c r="AL5" s="1011"/>
      <c r="AM5" s="1011"/>
      <c r="AN5" s="1011"/>
      <c r="AO5" s="1012"/>
      <c r="AP5" s="1010" t="s">
        <v>374</v>
      </c>
      <c r="AQ5" s="1011"/>
      <c r="AR5" s="1011"/>
      <c r="AS5" s="1011"/>
      <c r="AT5" s="1012"/>
      <c r="AU5" s="1010" t="s">
        <v>375</v>
      </c>
      <c r="AV5" s="1011"/>
      <c r="AW5" s="1011"/>
      <c r="AX5" s="1011"/>
      <c r="AY5" s="1024"/>
      <c r="AZ5" s="223"/>
      <c r="BA5" s="223"/>
      <c r="BB5" s="223"/>
      <c r="BC5" s="223"/>
      <c r="BD5" s="223"/>
      <c r="BE5" s="224"/>
      <c r="BF5" s="224"/>
      <c r="BG5" s="224"/>
      <c r="BH5" s="224"/>
      <c r="BI5" s="224"/>
      <c r="BJ5" s="224"/>
      <c r="BK5" s="224"/>
      <c r="BL5" s="224"/>
      <c r="BM5" s="224"/>
      <c r="BN5" s="224"/>
      <c r="BO5" s="224"/>
      <c r="BP5" s="224"/>
      <c r="BQ5" s="1004" t="s">
        <v>376</v>
      </c>
      <c r="BR5" s="1005"/>
      <c r="BS5" s="1005"/>
      <c r="BT5" s="1005"/>
      <c r="BU5" s="1005"/>
      <c r="BV5" s="1005"/>
      <c r="BW5" s="1005"/>
      <c r="BX5" s="1005"/>
      <c r="BY5" s="1005"/>
      <c r="BZ5" s="1005"/>
      <c r="CA5" s="1005"/>
      <c r="CB5" s="1005"/>
      <c r="CC5" s="1005"/>
      <c r="CD5" s="1005"/>
      <c r="CE5" s="1005"/>
      <c r="CF5" s="1005"/>
      <c r="CG5" s="1006"/>
      <c r="CH5" s="1010" t="s">
        <v>377</v>
      </c>
      <c r="CI5" s="1011"/>
      <c r="CJ5" s="1011"/>
      <c r="CK5" s="1011"/>
      <c r="CL5" s="1012"/>
      <c r="CM5" s="1010" t="s">
        <v>378</v>
      </c>
      <c r="CN5" s="1011"/>
      <c r="CO5" s="1011"/>
      <c r="CP5" s="1011"/>
      <c r="CQ5" s="1012"/>
      <c r="CR5" s="1010" t="s">
        <v>379</v>
      </c>
      <c r="CS5" s="1011"/>
      <c r="CT5" s="1011"/>
      <c r="CU5" s="1011"/>
      <c r="CV5" s="1012"/>
      <c r="CW5" s="1010" t="s">
        <v>380</v>
      </c>
      <c r="CX5" s="1011"/>
      <c r="CY5" s="1011"/>
      <c r="CZ5" s="1011"/>
      <c r="DA5" s="1012"/>
      <c r="DB5" s="1010" t="s">
        <v>381</v>
      </c>
      <c r="DC5" s="1011"/>
      <c r="DD5" s="1011"/>
      <c r="DE5" s="1011"/>
      <c r="DF5" s="1012"/>
      <c r="DG5" s="1093" t="s">
        <v>382</v>
      </c>
      <c r="DH5" s="1094"/>
      <c r="DI5" s="1094"/>
      <c r="DJ5" s="1094"/>
      <c r="DK5" s="1095"/>
      <c r="DL5" s="1093" t="s">
        <v>383</v>
      </c>
      <c r="DM5" s="1094"/>
      <c r="DN5" s="1094"/>
      <c r="DO5" s="1094"/>
      <c r="DP5" s="1095"/>
      <c r="DQ5" s="1010" t="s">
        <v>384</v>
      </c>
      <c r="DR5" s="1011"/>
      <c r="DS5" s="1011"/>
      <c r="DT5" s="1011"/>
      <c r="DU5" s="1012"/>
      <c r="DV5" s="1010" t="s">
        <v>375</v>
      </c>
      <c r="DW5" s="1011"/>
      <c r="DX5" s="1011"/>
      <c r="DY5" s="1011"/>
      <c r="DZ5" s="1024"/>
      <c r="EA5" s="226"/>
    </row>
    <row r="6" spans="1:131" s="227"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6"/>
    </row>
    <row r="7" spans="1:131" s="227" customFormat="1" ht="26.25" customHeight="1" thickTop="1" x14ac:dyDescent="0.2">
      <c r="A7" s="228">
        <v>1</v>
      </c>
      <c r="B7" s="1056" t="s">
        <v>385</v>
      </c>
      <c r="C7" s="1057"/>
      <c r="D7" s="1057"/>
      <c r="E7" s="1057"/>
      <c r="F7" s="1057"/>
      <c r="G7" s="1057"/>
      <c r="H7" s="1057"/>
      <c r="I7" s="1057"/>
      <c r="J7" s="1057"/>
      <c r="K7" s="1057"/>
      <c r="L7" s="1057"/>
      <c r="M7" s="1057"/>
      <c r="N7" s="1057"/>
      <c r="O7" s="1057"/>
      <c r="P7" s="1058"/>
      <c r="Q7" s="1111">
        <v>3765</v>
      </c>
      <c r="R7" s="1112"/>
      <c r="S7" s="1112"/>
      <c r="T7" s="1112"/>
      <c r="U7" s="1112"/>
      <c r="V7" s="1112">
        <v>3513</v>
      </c>
      <c r="W7" s="1112"/>
      <c r="X7" s="1112"/>
      <c r="Y7" s="1112"/>
      <c r="Z7" s="1112"/>
      <c r="AA7" s="1112">
        <v>252</v>
      </c>
      <c r="AB7" s="1112"/>
      <c r="AC7" s="1112"/>
      <c r="AD7" s="1112"/>
      <c r="AE7" s="1113"/>
      <c r="AF7" s="1114">
        <v>249</v>
      </c>
      <c r="AG7" s="1115"/>
      <c r="AH7" s="1115"/>
      <c r="AI7" s="1115"/>
      <c r="AJ7" s="1116"/>
      <c r="AK7" s="1117">
        <v>87</v>
      </c>
      <c r="AL7" s="1118"/>
      <c r="AM7" s="1118"/>
      <c r="AN7" s="1118"/>
      <c r="AO7" s="1118"/>
      <c r="AP7" s="1118">
        <v>2572</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8">
        <v>1</v>
      </c>
      <c r="BR7" s="229"/>
      <c r="BS7" s="1108" t="s">
        <v>574</v>
      </c>
      <c r="BT7" s="1109"/>
      <c r="BU7" s="1109"/>
      <c r="BV7" s="1109"/>
      <c r="BW7" s="1109"/>
      <c r="BX7" s="1109"/>
      <c r="BY7" s="1109"/>
      <c r="BZ7" s="1109"/>
      <c r="CA7" s="1109"/>
      <c r="CB7" s="1109"/>
      <c r="CC7" s="1109"/>
      <c r="CD7" s="1109"/>
      <c r="CE7" s="1109"/>
      <c r="CF7" s="1109"/>
      <c r="CG7" s="1121"/>
      <c r="CH7" s="1105">
        <v>2</v>
      </c>
      <c r="CI7" s="1106"/>
      <c r="CJ7" s="1106"/>
      <c r="CK7" s="1106"/>
      <c r="CL7" s="1107"/>
      <c r="CM7" s="1105">
        <v>21</v>
      </c>
      <c r="CN7" s="1106"/>
      <c r="CO7" s="1106"/>
      <c r="CP7" s="1106"/>
      <c r="CQ7" s="1107"/>
      <c r="CR7" s="1105">
        <v>8</v>
      </c>
      <c r="CS7" s="1106"/>
      <c r="CT7" s="1106"/>
      <c r="CU7" s="1106"/>
      <c r="CV7" s="1107"/>
      <c r="CW7" s="1105" t="s">
        <v>573</v>
      </c>
      <c r="CX7" s="1106"/>
      <c r="CY7" s="1106"/>
      <c r="CZ7" s="1106"/>
      <c r="DA7" s="1107"/>
      <c r="DB7" s="1105" t="s">
        <v>573</v>
      </c>
      <c r="DC7" s="1106"/>
      <c r="DD7" s="1106"/>
      <c r="DE7" s="1106"/>
      <c r="DF7" s="1107"/>
      <c r="DG7" s="1105" t="s">
        <v>573</v>
      </c>
      <c r="DH7" s="1106"/>
      <c r="DI7" s="1106"/>
      <c r="DJ7" s="1106"/>
      <c r="DK7" s="1107"/>
      <c r="DL7" s="1105" t="s">
        <v>573</v>
      </c>
      <c r="DM7" s="1106"/>
      <c r="DN7" s="1106"/>
      <c r="DO7" s="1106"/>
      <c r="DP7" s="1107"/>
      <c r="DQ7" s="1105" t="s">
        <v>573</v>
      </c>
      <c r="DR7" s="1106"/>
      <c r="DS7" s="1106"/>
      <c r="DT7" s="1106"/>
      <c r="DU7" s="1107"/>
      <c r="DV7" s="1108"/>
      <c r="DW7" s="1109"/>
      <c r="DX7" s="1109"/>
      <c r="DY7" s="1109"/>
      <c r="DZ7" s="1110"/>
      <c r="EA7" s="226"/>
    </row>
    <row r="8" spans="1:131" s="227" customFormat="1" ht="26.25" customHeight="1" x14ac:dyDescent="0.2">
      <c r="A8" s="230">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30">
        <v>2</v>
      </c>
      <c r="BR8" s="231"/>
      <c r="BS8" s="1001" t="s">
        <v>575</v>
      </c>
      <c r="BT8" s="1002"/>
      <c r="BU8" s="1002"/>
      <c r="BV8" s="1002"/>
      <c r="BW8" s="1002"/>
      <c r="BX8" s="1002"/>
      <c r="BY8" s="1002"/>
      <c r="BZ8" s="1002"/>
      <c r="CA8" s="1002"/>
      <c r="CB8" s="1002"/>
      <c r="CC8" s="1002"/>
      <c r="CD8" s="1002"/>
      <c r="CE8" s="1002"/>
      <c r="CF8" s="1002"/>
      <c r="CG8" s="1023"/>
      <c r="CH8" s="998">
        <v>2</v>
      </c>
      <c r="CI8" s="999"/>
      <c r="CJ8" s="999"/>
      <c r="CK8" s="999"/>
      <c r="CL8" s="1000"/>
      <c r="CM8" s="998">
        <v>11</v>
      </c>
      <c r="CN8" s="999"/>
      <c r="CO8" s="999"/>
      <c r="CP8" s="999"/>
      <c r="CQ8" s="1000"/>
      <c r="CR8" s="998">
        <v>5</v>
      </c>
      <c r="CS8" s="999"/>
      <c r="CT8" s="999"/>
      <c r="CU8" s="999"/>
      <c r="CV8" s="1000"/>
      <c r="CW8" s="998" t="s">
        <v>573</v>
      </c>
      <c r="CX8" s="999"/>
      <c r="CY8" s="999"/>
      <c r="CZ8" s="999"/>
      <c r="DA8" s="1000"/>
      <c r="DB8" s="998" t="s">
        <v>573</v>
      </c>
      <c r="DC8" s="999"/>
      <c r="DD8" s="999"/>
      <c r="DE8" s="999"/>
      <c r="DF8" s="1000"/>
      <c r="DG8" s="998" t="s">
        <v>573</v>
      </c>
      <c r="DH8" s="999"/>
      <c r="DI8" s="999"/>
      <c r="DJ8" s="999"/>
      <c r="DK8" s="1000"/>
      <c r="DL8" s="998" t="s">
        <v>573</v>
      </c>
      <c r="DM8" s="999"/>
      <c r="DN8" s="999"/>
      <c r="DO8" s="999"/>
      <c r="DP8" s="1000"/>
      <c r="DQ8" s="998" t="s">
        <v>573</v>
      </c>
      <c r="DR8" s="999"/>
      <c r="DS8" s="999"/>
      <c r="DT8" s="999"/>
      <c r="DU8" s="1000"/>
      <c r="DV8" s="1001"/>
      <c r="DW8" s="1002"/>
      <c r="DX8" s="1002"/>
      <c r="DY8" s="1002"/>
      <c r="DZ8" s="1003"/>
      <c r="EA8" s="226"/>
    </row>
    <row r="9" spans="1:131" s="227" customFormat="1" ht="26.25" customHeight="1" x14ac:dyDescent="0.2">
      <c r="A9" s="230">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30">
        <v>3</v>
      </c>
      <c r="BR9" s="231"/>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6"/>
    </row>
    <row r="10" spans="1:131" s="227" customFormat="1" ht="26.25" customHeight="1" x14ac:dyDescent="0.2">
      <c r="A10" s="230">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30">
        <v>4</v>
      </c>
      <c r="BR10" s="231"/>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6"/>
    </row>
    <row r="11" spans="1:131" s="227" customFormat="1" ht="26.25" customHeight="1" x14ac:dyDescent="0.2">
      <c r="A11" s="230">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30">
        <v>5</v>
      </c>
      <c r="BR11" s="231"/>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6"/>
    </row>
    <row r="12" spans="1:131" s="227" customFormat="1" ht="26.25" customHeight="1" x14ac:dyDescent="0.2">
      <c r="A12" s="230">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30">
        <v>6</v>
      </c>
      <c r="BR12" s="231"/>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6"/>
    </row>
    <row r="13" spans="1:131" s="227" customFormat="1" ht="26.25" customHeight="1" x14ac:dyDescent="0.2">
      <c r="A13" s="230">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30">
        <v>7</v>
      </c>
      <c r="BR13" s="231"/>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6"/>
    </row>
    <row r="14" spans="1:131" s="227" customFormat="1" ht="26.25" customHeight="1" x14ac:dyDescent="0.2">
      <c r="A14" s="230">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30">
        <v>8</v>
      </c>
      <c r="BR14" s="231"/>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6"/>
    </row>
    <row r="15" spans="1:131" s="227" customFormat="1" ht="26.25" customHeight="1" x14ac:dyDescent="0.2">
      <c r="A15" s="230">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30">
        <v>9</v>
      </c>
      <c r="BR15" s="231"/>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6"/>
    </row>
    <row r="16" spans="1:131" s="227" customFormat="1" ht="26.25" customHeight="1" x14ac:dyDescent="0.2">
      <c r="A16" s="230">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30">
        <v>10</v>
      </c>
      <c r="BR16" s="231"/>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6"/>
    </row>
    <row r="17" spans="1:131" s="227" customFormat="1" ht="26.25" customHeight="1" x14ac:dyDescent="0.2">
      <c r="A17" s="230">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30">
        <v>11</v>
      </c>
      <c r="BR17" s="231"/>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6"/>
    </row>
    <row r="18" spans="1:131" s="227" customFormat="1" ht="26.25" customHeight="1" x14ac:dyDescent="0.2">
      <c r="A18" s="230">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30">
        <v>12</v>
      </c>
      <c r="BR18" s="231"/>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6"/>
    </row>
    <row r="19" spans="1:131" s="227" customFormat="1" ht="26.25" customHeight="1" x14ac:dyDescent="0.2">
      <c r="A19" s="230">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30">
        <v>13</v>
      </c>
      <c r="BR19" s="231"/>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6"/>
    </row>
    <row r="20" spans="1:131" s="227" customFormat="1" ht="26.25" customHeight="1" x14ac:dyDescent="0.2">
      <c r="A20" s="230">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30">
        <v>14</v>
      </c>
      <c r="BR20" s="231"/>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6"/>
    </row>
    <row r="21" spans="1:131" s="227" customFormat="1" ht="26.25" customHeight="1" thickBot="1" x14ac:dyDescent="0.25">
      <c r="A21" s="230">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30">
        <v>15</v>
      </c>
      <c r="BR21" s="231"/>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6"/>
    </row>
    <row r="22" spans="1:131" s="227" customFormat="1" ht="26.25" customHeight="1" x14ac:dyDescent="0.2">
      <c r="A22" s="23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386</v>
      </c>
      <c r="BA22" s="1037"/>
      <c r="BB22" s="1037"/>
      <c r="BC22" s="1037"/>
      <c r="BD22" s="1038"/>
      <c r="BE22" s="224"/>
      <c r="BF22" s="224"/>
      <c r="BG22" s="224"/>
      <c r="BH22" s="224"/>
      <c r="BI22" s="224"/>
      <c r="BJ22" s="224"/>
      <c r="BK22" s="224"/>
      <c r="BL22" s="224"/>
      <c r="BM22" s="224"/>
      <c r="BN22" s="224"/>
      <c r="BO22" s="224"/>
      <c r="BP22" s="224"/>
      <c r="BQ22" s="230">
        <v>16</v>
      </c>
      <c r="BR22" s="231"/>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6"/>
    </row>
    <row r="23" spans="1:131" s="227" customFormat="1" ht="26.25" customHeight="1" thickBot="1" x14ac:dyDescent="0.25">
      <c r="A23" s="232" t="s">
        <v>387</v>
      </c>
      <c r="B23" s="946" t="s">
        <v>388</v>
      </c>
      <c r="C23" s="947"/>
      <c r="D23" s="947"/>
      <c r="E23" s="947"/>
      <c r="F23" s="947"/>
      <c r="G23" s="947"/>
      <c r="H23" s="947"/>
      <c r="I23" s="947"/>
      <c r="J23" s="947"/>
      <c r="K23" s="947"/>
      <c r="L23" s="947"/>
      <c r="M23" s="947"/>
      <c r="N23" s="947"/>
      <c r="O23" s="947"/>
      <c r="P23" s="957"/>
      <c r="Q23" s="1076">
        <v>3765</v>
      </c>
      <c r="R23" s="1070"/>
      <c r="S23" s="1070"/>
      <c r="T23" s="1070"/>
      <c r="U23" s="1070"/>
      <c r="V23" s="1070">
        <v>3513</v>
      </c>
      <c r="W23" s="1070"/>
      <c r="X23" s="1070"/>
      <c r="Y23" s="1070"/>
      <c r="Z23" s="1070"/>
      <c r="AA23" s="1070">
        <v>252</v>
      </c>
      <c r="AB23" s="1070"/>
      <c r="AC23" s="1070"/>
      <c r="AD23" s="1070"/>
      <c r="AE23" s="1077"/>
      <c r="AF23" s="1078">
        <v>249</v>
      </c>
      <c r="AG23" s="1070"/>
      <c r="AH23" s="1070"/>
      <c r="AI23" s="1070"/>
      <c r="AJ23" s="1079"/>
      <c r="AK23" s="1080"/>
      <c r="AL23" s="1081"/>
      <c r="AM23" s="1081"/>
      <c r="AN23" s="1081"/>
      <c r="AO23" s="1081"/>
      <c r="AP23" s="1070">
        <v>2572</v>
      </c>
      <c r="AQ23" s="1070"/>
      <c r="AR23" s="1070"/>
      <c r="AS23" s="1070"/>
      <c r="AT23" s="1070"/>
      <c r="AU23" s="1071"/>
      <c r="AV23" s="1071"/>
      <c r="AW23" s="1071"/>
      <c r="AX23" s="1071"/>
      <c r="AY23" s="1072"/>
      <c r="AZ23" s="1073" t="s">
        <v>130</v>
      </c>
      <c r="BA23" s="1074"/>
      <c r="BB23" s="1074"/>
      <c r="BC23" s="1074"/>
      <c r="BD23" s="1075"/>
      <c r="BE23" s="224"/>
      <c r="BF23" s="224"/>
      <c r="BG23" s="224"/>
      <c r="BH23" s="224"/>
      <c r="BI23" s="224"/>
      <c r="BJ23" s="224"/>
      <c r="BK23" s="224"/>
      <c r="BL23" s="224"/>
      <c r="BM23" s="224"/>
      <c r="BN23" s="224"/>
      <c r="BO23" s="224"/>
      <c r="BP23" s="224"/>
      <c r="BQ23" s="230">
        <v>17</v>
      </c>
      <c r="BR23" s="231"/>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6"/>
    </row>
    <row r="24" spans="1:131" s="227" customFormat="1" ht="26.25" customHeight="1" x14ac:dyDescent="0.2">
      <c r="A24" s="1069" t="s">
        <v>389</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30">
        <v>18</v>
      </c>
      <c r="BR24" s="231"/>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6"/>
    </row>
    <row r="25" spans="1:131" ht="26.25" customHeight="1" thickBot="1" x14ac:dyDescent="0.25">
      <c r="A25" s="1068" t="s">
        <v>390</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3"/>
      <c r="BP25" s="233"/>
      <c r="BQ25" s="230">
        <v>19</v>
      </c>
      <c r="BR25" s="231"/>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368</v>
      </c>
      <c r="B26" s="1005"/>
      <c r="C26" s="1005"/>
      <c r="D26" s="1005"/>
      <c r="E26" s="1005"/>
      <c r="F26" s="1005"/>
      <c r="G26" s="1005"/>
      <c r="H26" s="1005"/>
      <c r="I26" s="1005"/>
      <c r="J26" s="1005"/>
      <c r="K26" s="1005"/>
      <c r="L26" s="1005"/>
      <c r="M26" s="1005"/>
      <c r="N26" s="1005"/>
      <c r="O26" s="1005"/>
      <c r="P26" s="1006"/>
      <c r="Q26" s="1010" t="s">
        <v>391</v>
      </c>
      <c r="R26" s="1011"/>
      <c r="S26" s="1011"/>
      <c r="T26" s="1011"/>
      <c r="U26" s="1012"/>
      <c r="V26" s="1010" t="s">
        <v>392</v>
      </c>
      <c r="W26" s="1011"/>
      <c r="X26" s="1011"/>
      <c r="Y26" s="1011"/>
      <c r="Z26" s="1012"/>
      <c r="AA26" s="1010" t="s">
        <v>393</v>
      </c>
      <c r="AB26" s="1011"/>
      <c r="AC26" s="1011"/>
      <c r="AD26" s="1011"/>
      <c r="AE26" s="1011"/>
      <c r="AF26" s="1064" t="s">
        <v>394</v>
      </c>
      <c r="AG26" s="1017"/>
      <c r="AH26" s="1017"/>
      <c r="AI26" s="1017"/>
      <c r="AJ26" s="1065"/>
      <c r="AK26" s="1011" t="s">
        <v>395</v>
      </c>
      <c r="AL26" s="1011"/>
      <c r="AM26" s="1011"/>
      <c r="AN26" s="1011"/>
      <c r="AO26" s="1012"/>
      <c r="AP26" s="1010" t="s">
        <v>396</v>
      </c>
      <c r="AQ26" s="1011"/>
      <c r="AR26" s="1011"/>
      <c r="AS26" s="1011"/>
      <c r="AT26" s="1012"/>
      <c r="AU26" s="1010" t="s">
        <v>397</v>
      </c>
      <c r="AV26" s="1011"/>
      <c r="AW26" s="1011"/>
      <c r="AX26" s="1011"/>
      <c r="AY26" s="1012"/>
      <c r="AZ26" s="1010" t="s">
        <v>398</v>
      </c>
      <c r="BA26" s="1011"/>
      <c r="BB26" s="1011"/>
      <c r="BC26" s="1011"/>
      <c r="BD26" s="1012"/>
      <c r="BE26" s="1010" t="s">
        <v>375</v>
      </c>
      <c r="BF26" s="1011"/>
      <c r="BG26" s="1011"/>
      <c r="BH26" s="1011"/>
      <c r="BI26" s="1024"/>
      <c r="BJ26" s="223"/>
      <c r="BK26" s="223"/>
      <c r="BL26" s="223"/>
      <c r="BM26" s="223"/>
      <c r="BN26" s="223"/>
      <c r="BO26" s="233"/>
      <c r="BP26" s="233"/>
      <c r="BQ26" s="230">
        <v>20</v>
      </c>
      <c r="BR26" s="231"/>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3"/>
      <c r="BP27" s="233"/>
      <c r="BQ27" s="230">
        <v>21</v>
      </c>
      <c r="BR27" s="231"/>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4">
        <v>1</v>
      </c>
      <c r="B28" s="1056" t="s">
        <v>399</v>
      </c>
      <c r="C28" s="1057"/>
      <c r="D28" s="1057"/>
      <c r="E28" s="1057"/>
      <c r="F28" s="1057"/>
      <c r="G28" s="1057"/>
      <c r="H28" s="1057"/>
      <c r="I28" s="1057"/>
      <c r="J28" s="1057"/>
      <c r="K28" s="1057"/>
      <c r="L28" s="1057"/>
      <c r="M28" s="1057"/>
      <c r="N28" s="1057"/>
      <c r="O28" s="1057"/>
      <c r="P28" s="1058"/>
      <c r="Q28" s="1059">
        <v>267</v>
      </c>
      <c r="R28" s="1060"/>
      <c r="S28" s="1060"/>
      <c r="T28" s="1060"/>
      <c r="U28" s="1060"/>
      <c r="V28" s="1060">
        <v>245</v>
      </c>
      <c r="W28" s="1060"/>
      <c r="X28" s="1060"/>
      <c r="Y28" s="1060"/>
      <c r="Z28" s="1060"/>
      <c r="AA28" s="1060">
        <v>22</v>
      </c>
      <c r="AB28" s="1060"/>
      <c r="AC28" s="1060"/>
      <c r="AD28" s="1060"/>
      <c r="AE28" s="1061"/>
      <c r="AF28" s="1062">
        <v>22</v>
      </c>
      <c r="AG28" s="1060"/>
      <c r="AH28" s="1060"/>
      <c r="AI28" s="1060"/>
      <c r="AJ28" s="1063"/>
      <c r="AK28" s="1051">
        <v>27</v>
      </c>
      <c r="AL28" s="1052"/>
      <c r="AM28" s="1052"/>
      <c r="AN28" s="1052"/>
      <c r="AO28" s="1052"/>
      <c r="AP28" s="1052" t="s">
        <v>573</v>
      </c>
      <c r="AQ28" s="1052"/>
      <c r="AR28" s="1052"/>
      <c r="AS28" s="1052"/>
      <c r="AT28" s="1052"/>
      <c r="AU28" s="1052" t="s">
        <v>573</v>
      </c>
      <c r="AV28" s="1052"/>
      <c r="AW28" s="1052"/>
      <c r="AX28" s="1052"/>
      <c r="AY28" s="1052"/>
      <c r="AZ28" s="1053" t="s">
        <v>573</v>
      </c>
      <c r="BA28" s="1053"/>
      <c r="BB28" s="1053"/>
      <c r="BC28" s="1053"/>
      <c r="BD28" s="1053"/>
      <c r="BE28" s="1054"/>
      <c r="BF28" s="1054"/>
      <c r="BG28" s="1054"/>
      <c r="BH28" s="1054"/>
      <c r="BI28" s="1055"/>
      <c r="BJ28" s="223"/>
      <c r="BK28" s="223"/>
      <c r="BL28" s="223"/>
      <c r="BM28" s="223"/>
      <c r="BN28" s="223"/>
      <c r="BO28" s="233"/>
      <c r="BP28" s="233"/>
      <c r="BQ28" s="230">
        <v>22</v>
      </c>
      <c r="BR28" s="231"/>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4">
        <v>2</v>
      </c>
      <c r="B29" s="1039" t="s">
        <v>400</v>
      </c>
      <c r="C29" s="1040"/>
      <c r="D29" s="1040"/>
      <c r="E29" s="1040"/>
      <c r="F29" s="1040"/>
      <c r="G29" s="1040"/>
      <c r="H29" s="1040"/>
      <c r="I29" s="1040"/>
      <c r="J29" s="1040"/>
      <c r="K29" s="1040"/>
      <c r="L29" s="1040"/>
      <c r="M29" s="1040"/>
      <c r="N29" s="1040"/>
      <c r="O29" s="1040"/>
      <c r="P29" s="1041"/>
      <c r="Q29" s="1047">
        <v>151</v>
      </c>
      <c r="R29" s="1048"/>
      <c r="S29" s="1048"/>
      <c r="T29" s="1048"/>
      <c r="U29" s="1048"/>
      <c r="V29" s="1048">
        <v>151</v>
      </c>
      <c r="W29" s="1048"/>
      <c r="X29" s="1048"/>
      <c r="Y29" s="1048"/>
      <c r="Z29" s="1048"/>
      <c r="AA29" s="1048" t="s">
        <v>573</v>
      </c>
      <c r="AB29" s="1048"/>
      <c r="AC29" s="1048"/>
      <c r="AD29" s="1048"/>
      <c r="AE29" s="1049"/>
      <c r="AF29" s="1044" t="s">
        <v>130</v>
      </c>
      <c r="AG29" s="1045"/>
      <c r="AH29" s="1045"/>
      <c r="AI29" s="1045"/>
      <c r="AJ29" s="1046"/>
      <c r="AK29" s="989">
        <v>65</v>
      </c>
      <c r="AL29" s="980"/>
      <c r="AM29" s="980"/>
      <c r="AN29" s="980"/>
      <c r="AO29" s="980"/>
      <c r="AP29" s="980">
        <v>38</v>
      </c>
      <c r="AQ29" s="980"/>
      <c r="AR29" s="980"/>
      <c r="AS29" s="980"/>
      <c r="AT29" s="980"/>
      <c r="AU29" s="980">
        <v>38</v>
      </c>
      <c r="AV29" s="980"/>
      <c r="AW29" s="980"/>
      <c r="AX29" s="980"/>
      <c r="AY29" s="980"/>
      <c r="AZ29" s="1050" t="s">
        <v>573</v>
      </c>
      <c r="BA29" s="1050"/>
      <c r="BB29" s="1050"/>
      <c r="BC29" s="1050"/>
      <c r="BD29" s="1050"/>
      <c r="BE29" s="981"/>
      <c r="BF29" s="981"/>
      <c r="BG29" s="981"/>
      <c r="BH29" s="981"/>
      <c r="BI29" s="982"/>
      <c r="BJ29" s="223"/>
      <c r="BK29" s="223"/>
      <c r="BL29" s="223"/>
      <c r="BM29" s="223"/>
      <c r="BN29" s="223"/>
      <c r="BO29" s="233"/>
      <c r="BP29" s="233"/>
      <c r="BQ29" s="230">
        <v>23</v>
      </c>
      <c r="BR29" s="231"/>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4">
        <v>3</v>
      </c>
      <c r="B30" s="1039" t="s">
        <v>401</v>
      </c>
      <c r="C30" s="1040"/>
      <c r="D30" s="1040"/>
      <c r="E30" s="1040"/>
      <c r="F30" s="1040"/>
      <c r="G30" s="1040"/>
      <c r="H30" s="1040"/>
      <c r="I30" s="1040"/>
      <c r="J30" s="1040"/>
      <c r="K30" s="1040"/>
      <c r="L30" s="1040"/>
      <c r="M30" s="1040"/>
      <c r="N30" s="1040"/>
      <c r="O30" s="1040"/>
      <c r="P30" s="1041"/>
      <c r="Q30" s="1047">
        <v>594</v>
      </c>
      <c r="R30" s="1048"/>
      <c r="S30" s="1048"/>
      <c r="T30" s="1048"/>
      <c r="U30" s="1048"/>
      <c r="V30" s="1048">
        <v>570</v>
      </c>
      <c r="W30" s="1048"/>
      <c r="X30" s="1048"/>
      <c r="Y30" s="1048"/>
      <c r="Z30" s="1048"/>
      <c r="AA30" s="1048">
        <v>25</v>
      </c>
      <c r="AB30" s="1048"/>
      <c r="AC30" s="1048"/>
      <c r="AD30" s="1048"/>
      <c r="AE30" s="1049"/>
      <c r="AF30" s="1044">
        <v>25</v>
      </c>
      <c r="AG30" s="1045"/>
      <c r="AH30" s="1045"/>
      <c r="AI30" s="1045"/>
      <c r="AJ30" s="1046"/>
      <c r="AK30" s="989">
        <v>87</v>
      </c>
      <c r="AL30" s="980"/>
      <c r="AM30" s="980"/>
      <c r="AN30" s="980"/>
      <c r="AO30" s="980"/>
      <c r="AP30" s="980" t="s">
        <v>573</v>
      </c>
      <c r="AQ30" s="980"/>
      <c r="AR30" s="980"/>
      <c r="AS30" s="980"/>
      <c r="AT30" s="980"/>
      <c r="AU30" s="980" t="s">
        <v>573</v>
      </c>
      <c r="AV30" s="980"/>
      <c r="AW30" s="980"/>
      <c r="AX30" s="980"/>
      <c r="AY30" s="980"/>
      <c r="AZ30" s="1050" t="s">
        <v>573</v>
      </c>
      <c r="BA30" s="1050"/>
      <c r="BB30" s="1050"/>
      <c r="BC30" s="1050"/>
      <c r="BD30" s="1050"/>
      <c r="BE30" s="981"/>
      <c r="BF30" s="981"/>
      <c r="BG30" s="981"/>
      <c r="BH30" s="981"/>
      <c r="BI30" s="982"/>
      <c r="BJ30" s="223"/>
      <c r="BK30" s="223"/>
      <c r="BL30" s="223"/>
      <c r="BM30" s="223"/>
      <c r="BN30" s="223"/>
      <c r="BO30" s="233"/>
      <c r="BP30" s="233"/>
      <c r="BQ30" s="230">
        <v>24</v>
      </c>
      <c r="BR30" s="231"/>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4">
        <v>4</v>
      </c>
      <c r="B31" s="1039" t="s">
        <v>402</v>
      </c>
      <c r="C31" s="1040"/>
      <c r="D31" s="1040"/>
      <c r="E31" s="1040"/>
      <c r="F31" s="1040"/>
      <c r="G31" s="1040"/>
      <c r="H31" s="1040"/>
      <c r="I31" s="1040"/>
      <c r="J31" s="1040"/>
      <c r="K31" s="1040"/>
      <c r="L31" s="1040"/>
      <c r="M31" s="1040"/>
      <c r="N31" s="1040"/>
      <c r="O31" s="1040"/>
      <c r="P31" s="1041"/>
      <c r="Q31" s="1047">
        <v>47</v>
      </c>
      <c r="R31" s="1048"/>
      <c r="S31" s="1048"/>
      <c r="T31" s="1048"/>
      <c r="U31" s="1048"/>
      <c r="V31" s="1048">
        <v>47</v>
      </c>
      <c r="W31" s="1048"/>
      <c r="X31" s="1048"/>
      <c r="Y31" s="1048"/>
      <c r="Z31" s="1048"/>
      <c r="AA31" s="1048">
        <v>0</v>
      </c>
      <c r="AB31" s="1048"/>
      <c r="AC31" s="1048"/>
      <c r="AD31" s="1048"/>
      <c r="AE31" s="1049"/>
      <c r="AF31" s="1044">
        <v>0</v>
      </c>
      <c r="AG31" s="1045"/>
      <c r="AH31" s="1045"/>
      <c r="AI31" s="1045"/>
      <c r="AJ31" s="1046"/>
      <c r="AK31" s="989">
        <v>16</v>
      </c>
      <c r="AL31" s="980"/>
      <c r="AM31" s="980"/>
      <c r="AN31" s="980"/>
      <c r="AO31" s="980"/>
      <c r="AP31" s="980" t="s">
        <v>573</v>
      </c>
      <c r="AQ31" s="980"/>
      <c r="AR31" s="980"/>
      <c r="AS31" s="980"/>
      <c r="AT31" s="980"/>
      <c r="AU31" s="980" t="s">
        <v>573</v>
      </c>
      <c r="AV31" s="980"/>
      <c r="AW31" s="980"/>
      <c r="AX31" s="980"/>
      <c r="AY31" s="980"/>
      <c r="AZ31" s="1050" t="s">
        <v>573</v>
      </c>
      <c r="BA31" s="1050"/>
      <c r="BB31" s="1050"/>
      <c r="BC31" s="1050"/>
      <c r="BD31" s="1050"/>
      <c r="BE31" s="981"/>
      <c r="BF31" s="981"/>
      <c r="BG31" s="981"/>
      <c r="BH31" s="981"/>
      <c r="BI31" s="982"/>
      <c r="BJ31" s="223"/>
      <c r="BK31" s="223"/>
      <c r="BL31" s="223"/>
      <c r="BM31" s="223"/>
      <c r="BN31" s="223"/>
      <c r="BO31" s="233"/>
      <c r="BP31" s="233"/>
      <c r="BQ31" s="230">
        <v>25</v>
      </c>
      <c r="BR31" s="231"/>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4">
        <v>5</v>
      </c>
      <c r="B32" s="1039" t="s">
        <v>403</v>
      </c>
      <c r="C32" s="1040"/>
      <c r="D32" s="1040"/>
      <c r="E32" s="1040"/>
      <c r="F32" s="1040"/>
      <c r="G32" s="1040"/>
      <c r="H32" s="1040"/>
      <c r="I32" s="1040"/>
      <c r="J32" s="1040"/>
      <c r="K32" s="1040"/>
      <c r="L32" s="1040"/>
      <c r="M32" s="1040"/>
      <c r="N32" s="1040"/>
      <c r="O32" s="1040"/>
      <c r="P32" s="1041"/>
      <c r="Q32" s="1047">
        <v>337</v>
      </c>
      <c r="R32" s="1048"/>
      <c r="S32" s="1048"/>
      <c r="T32" s="1048"/>
      <c r="U32" s="1048"/>
      <c r="V32" s="1048">
        <v>315</v>
      </c>
      <c r="W32" s="1048"/>
      <c r="X32" s="1048"/>
      <c r="Y32" s="1048"/>
      <c r="Z32" s="1048"/>
      <c r="AA32" s="1048">
        <v>22</v>
      </c>
      <c r="AB32" s="1048"/>
      <c r="AC32" s="1048"/>
      <c r="AD32" s="1048"/>
      <c r="AE32" s="1049"/>
      <c r="AF32" s="1044">
        <v>22</v>
      </c>
      <c r="AG32" s="1045"/>
      <c r="AH32" s="1045"/>
      <c r="AI32" s="1045"/>
      <c r="AJ32" s="1046"/>
      <c r="AK32" s="989">
        <v>56</v>
      </c>
      <c r="AL32" s="980"/>
      <c r="AM32" s="980"/>
      <c r="AN32" s="980"/>
      <c r="AO32" s="980"/>
      <c r="AP32" s="980">
        <v>803</v>
      </c>
      <c r="AQ32" s="980"/>
      <c r="AR32" s="980"/>
      <c r="AS32" s="980"/>
      <c r="AT32" s="980"/>
      <c r="AU32" s="980">
        <v>401</v>
      </c>
      <c r="AV32" s="980"/>
      <c r="AW32" s="980"/>
      <c r="AX32" s="980"/>
      <c r="AY32" s="980"/>
      <c r="AZ32" s="1050" t="s">
        <v>573</v>
      </c>
      <c r="BA32" s="1050"/>
      <c r="BB32" s="1050"/>
      <c r="BC32" s="1050"/>
      <c r="BD32" s="1050"/>
      <c r="BE32" s="981" t="s">
        <v>404</v>
      </c>
      <c r="BF32" s="981"/>
      <c r="BG32" s="981"/>
      <c r="BH32" s="981"/>
      <c r="BI32" s="982"/>
      <c r="BJ32" s="223"/>
      <c r="BK32" s="223"/>
      <c r="BL32" s="223"/>
      <c r="BM32" s="223"/>
      <c r="BN32" s="223"/>
      <c r="BO32" s="233"/>
      <c r="BP32" s="233"/>
      <c r="BQ32" s="230">
        <v>26</v>
      </c>
      <c r="BR32" s="231"/>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4">
        <v>6</v>
      </c>
      <c r="B33" s="1039" t="s">
        <v>405</v>
      </c>
      <c r="C33" s="1040"/>
      <c r="D33" s="1040"/>
      <c r="E33" s="1040"/>
      <c r="F33" s="1040"/>
      <c r="G33" s="1040"/>
      <c r="H33" s="1040"/>
      <c r="I33" s="1040"/>
      <c r="J33" s="1040"/>
      <c r="K33" s="1040"/>
      <c r="L33" s="1040"/>
      <c r="M33" s="1040"/>
      <c r="N33" s="1040"/>
      <c r="O33" s="1040"/>
      <c r="P33" s="1041"/>
      <c r="Q33" s="1047">
        <v>3</v>
      </c>
      <c r="R33" s="1048"/>
      <c r="S33" s="1048"/>
      <c r="T33" s="1048"/>
      <c r="U33" s="1048"/>
      <c r="V33" s="1048">
        <v>3</v>
      </c>
      <c r="W33" s="1048"/>
      <c r="X33" s="1048"/>
      <c r="Y33" s="1048"/>
      <c r="Z33" s="1048"/>
      <c r="AA33" s="1048" t="s">
        <v>573</v>
      </c>
      <c r="AB33" s="1048"/>
      <c r="AC33" s="1048"/>
      <c r="AD33" s="1048"/>
      <c r="AE33" s="1049"/>
      <c r="AF33" s="1044" t="s">
        <v>130</v>
      </c>
      <c r="AG33" s="1045"/>
      <c r="AH33" s="1045"/>
      <c r="AI33" s="1045"/>
      <c r="AJ33" s="1046"/>
      <c r="AK33" s="989">
        <v>2</v>
      </c>
      <c r="AL33" s="980"/>
      <c r="AM33" s="980"/>
      <c r="AN33" s="980"/>
      <c r="AO33" s="980"/>
      <c r="AP33" s="980">
        <v>10</v>
      </c>
      <c r="AQ33" s="980"/>
      <c r="AR33" s="980"/>
      <c r="AS33" s="980"/>
      <c r="AT33" s="980"/>
      <c r="AU33" s="980">
        <v>10</v>
      </c>
      <c r="AV33" s="980"/>
      <c r="AW33" s="980"/>
      <c r="AX33" s="980"/>
      <c r="AY33" s="980"/>
      <c r="AZ33" s="1050" t="s">
        <v>573</v>
      </c>
      <c r="BA33" s="1050"/>
      <c r="BB33" s="1050"/>
      <c r="BC33" s="1050"/>
      <c r="BD33" s="1050"/>
      <c r="BE33" s="981" t="s">
        <v>404</v>
      </c>
      <c r="BF33" s="981"/>
      <c r="BG33" s="981"/>
      <c r="BH33" s="981"/>
      <c r="BI33" s="982"/>
      <c r="BJ33" s="223"/>
      <c r="BK33" s="223"/>
      <c r="BL33" s="223"/>
      <c r="BM33" s="223"/>
      <c r="BN33" s="223"/>
      <c r="BO33" s="233"/>
      <c r="BP33" s="233"/>
      <c r="BQ33" s="230">
        <v>27</v>
      </c>
      <c r="BR33" s="231"/>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4">
        <v>7</v>
      </c>
      <c r="B34" s="1039" t="s">
        <v>406</v>
      </c>
      <c r="C34" s="1040"/>
      <c r="D34" s="1040"/>
      <c r="E34" s="1040"/>
      <c r="F34" s="1040"/>
      <c r="G34" s="1040"/>
      <c r="H34" s="1040"/>
      <c r="I34" s="1040"/>
      <c r="J34" s="1040"/>
      <c r="K34" s="1040"/>
      <c r="L34" s="1040"/>
      <c r="M34" s="1040"/>
      <c r="N34" s="1040"/>
      <c r="O34" s="1040"/>
      <c r="P34" s="1041"/>
      <c r="Q34" s="1047">
        <v>132</v>
      </c>
      <c r="R34" s="1048"/>
      <c r="S34" s="1048"/>
      <c r="T34" s="1048"/>
      <c r="U34" s="1048"/>
      <c r="V34" s="1048">
        <v>131</v>
      </c>
      <c r="W34" s="1048"/>
      <c r="X34" s="1048"/>
      <c r="Y34" s="1048"/>
      <c r="Z34" s="1048"/>
      <c r="AA34" s="1048">
        <v>1</v>
      </c>
      <c r="AB34" s="1048"/>
      <c r="AC34" s="1048"/>
      <c r="AD34" s="1048"/>
      <c r="AE34" s="1049"/>
      <c r="AF34" s="1044">
        <v>1</v>
      </c>
      <c r="AG34" s="1045"/>
      <c r="AH34" s="1045"/>
      <c r="AI34" s="1045"/>
      <c r="AJ34" s="1046"/>
      <c r="AK34" s="989">
        <v>78</v>
      </c>
      <c r="AL34" s="980"/>
      <c r="AM34" s="980"/>
      <c r="AN34" s="980"/>
      <c r="AO34" s="980"/>
      <c r="AP34" s="980">
        <v>265</v>
      </c>
      <c r="AQ34" s="980"/>
      <c r="AR34" s="980"/>
      <c r="AS34" s="980"/>
      <c r="AT34" s="980"/>
      <c r="AU34" s="980">
        <v>265</v>
      </c>
      <c r="AV34" s="980"/>
      <c r="AW34" s="980"/>
      <c r="AX34" s="980"/>
      <c r="AY34" s="980"/>
      <c r="AZ34" s="1050" t="s">
        <v>573</v>
      </c>
      <c r="BA34" s="1050"/>
      <c r="BB34" s="1050"/>
      <c r="BC34" s="1050"/>
      <c r="BD34" s="1050"/>
      <c r="BE34" s="981" t="s">
        <v>404</v>
      </c>
      <c r="BF34" s="981"/>
      <c r="BG34" s="981"/>
      <c r="BH34" s="981"/>
      <c r="BI34" s="982"/>
      <c r="BJ34" s="223"/>
      <c r="BK34" s="223"/>
      <c r="BL34" s="223"/>
      <c r="BM34" s="223"/>
      <c r="BN34" s="223"/>
      <c r="BO34" s="233"/>
      <c r="BP34" s="233"/>
      <c r="BQ34" s="230">
        <v>28</v>
      </c>
      <c r="BR34" s="231"/>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4">
        <v>8</v>
      </c>
      <c r="B35" s="1039" t="s">
        <v>407</v>
      </c>
      <c r="C35" s="1040"/>
      <c r="D35" s="1040"/>
      <c r="E35" s="1040"/>
      <c r="F35" s="1040"/>
      <c r="G35" s="1040"/>
      <c r="H35" s="1040"/>
      <c r="I35" s="1040"/>
      <c r="J35" s="1040"/>
      <c r="K35" s="1040"/>
      <c r="L35" s="1040"/>
      <c r="M35" s="1040"/>
      <c r="N35" s="1040"/>
      <c r="O35" s="1040"/>
      <c r="P35" s="1041"/>
      <c r="Q35" s="1047">
        <v>36</v>
      </c>
      <c r="R35" s="1048"/>
      <c r="S35" s="1048"/>
      <c r="T35" s="1048"/>
      <c r="U35" s="1048"/>
      <c r="V35" s="1048">
        <v>36</v>
      </c>
      <c r="W35" s="1048"/>
      <c r="X35" s="1048"/>
      <c r="Y35" s="1048"/>
      <c r="Z35" s="1048"/>
      <c r="AA35" s="1048" t="s">
        <v>573</v>
      </c>
      <c r="AB35" s="1048"/>
      <c r="AC35" s="1048"/>
      <c r="AD35" s="1048"/>
      <c r="AE35" s="1049"/>
      <c r="AF35" s="1044" t="s">
        <v>130</v>
      </c>
      <c r="AG35" s="1045"/>
      <c r="AH35" s="1045"/>
      <c r="AI35" s="1045"/>
      <c r="AJ35" s="1046"/>
      <c r="AK35" s="989">
        <v>30</v>
      </c>
      <c r="AL35" s="980"/>
      <c r="AM35" s="980"/>
      <c r="AN35" s="980"/>
      <c r="AO35" s="980"/>
      <c r="AP35" s="980">
        <v>29</v>
      </c>
      <c r="AQ35" s="980"/>
      <c r="AR35" s="980"/>
      <c r="AS35" s="980"/>
      <c r="AT35" s="980"/>
      <c r="AU35" s="980">
        <v>29</v>
      </c>
      <c r="AV35" s="980"/>
      <c r="AW35" s="980"/>
      <c r="AX35" s="980"/>
      <c r="AY35" s="980"/>
      <c r="AZ35" s="1050" t="s">
        <v>573</v>
      </c>
      <c r="BA35" s="1050"/>
      <c r="BB35" s="1050"/>
      <c r="BC35" s="1050"/>
      <c r="BD35" s="1050"/>
      <c r="BE35" s="981" t="s">
        <v>404</v>
      </c>
      <c r="BF35" s="981"/>
      <c r="BG35" s="981"/>
      <c r="BH35" s="981"/>
      <c r="BI35" s="982"/>
      <c r="BJ35" s="223"/>
      <c r="BK35" s="223"/>
      <c r="BL35" s="223"/>
      <c r="BM35" s="223"/>
      <c r="BN35" s="223"/>
      <c r="BO35" s="233"/>
      <c r="BP35" s="233"/>
      <c r="BQ35" s="230">
        <v>29</v>
      </c>
      <c r="BR35" s="231"/>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4">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3"/>
      <c r="BP36" s="233"/>
      <c r="BQ36" s="230">
        <v>30</v>
      </c>
      <c r="BR36" s="231"/>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4">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3"/>
      <c r="BP37" s="233"/>
      <c r="BQ37" s="230">
        <v>31</v>
      </c>
      <c r="BR37" s="231"/>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4">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3"/>
      <c r="BP38" s="233"/>
      <c r="BQ38" s="230">
        <v>32</v>
      </c>
      <c r="BR38" s="231"/>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4">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3"/>
      <c r="BP39" s="233"/>
      <c r="BQ39" s="230">
        <v>33</v>
      </c>
      <c r="BR39" s="231"/>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30">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3"/>
      <c r="BP40" s="233"/>
      <c r="BQ40" s="230">
        <v>34</v>
      </c>
      <c r="BR40" s="231"/>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30">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3"/>
      <c r="BP41" s="233"/>
      <c r="BQ41" s="230">
        <v>35</v>
      </c>
      <c r="BR41" s="231"/>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30">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3"/>
      <c r="BP42" s="233"/>
      <c r="BQ42" s="230">
        <v>36</v>
      </c>
      <c r="BR42" s="231"/>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30">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3"/>
      <c r="BP43" s="233"/>
      <c r="BQ43" s="230">
        <v>37</v>
      </c>
      <c r="BR43" s="231"/>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30">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3"/>
      <c r="BP44" s="233"/>
      <c r="BQ44" s="230">
        <v>38</v>
      </c>
      <c r="BR44" s="231"/>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30">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3"/>
      <c r="BP45" s="233"/>
      <c r="BQ45" s="230">
        <v>39</v>
      </c>
      <c r="BR45" s="231"/>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30">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3"/>
      <c r="BP46" s="233"/>
      <c r="BQ46" s="230">
        <v>40</v>
      </c>
      <c r="BR46" s="231"/>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30">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3"/>
      <c r="BP47" s="233"/>
      <c r="BQ47" s="230">
        <v>41</v>
      </c>
      <c r="BR47" s="231"/>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30">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3"/>
      <c r="BP48" s="233"/>
      <c r="BQ48" s="230">
        <v>42</v>
      </c>
      <c r="BR48" s="231"/>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30">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3"/>
      <c r="BP49" s="233"/>
      <c r="BQ49" s="230">
        <v>43</v>
      </c>
      <c r="BR49" s="231"/>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30">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3"/>
      <c r="BP50" s="233"/>
      <c r="BQ50" s="230">
        <v>44</v>
      </c>
      <c r="BR50" s="231"/>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30">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3"/>
      <c r="BP51" s="233"/>
      <c r="BQ51" s="230">
        <v>45</v>
      </c>
      <c r="BR51" s="231"/>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30">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3"/>
      <c r="BP52" s="233"/>
      <c r="BQ52" s="230">
        <v>46</v>
      </c>
      <c r="BR52" s="231"/>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30">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3"/>
      <c r="BP53" s="233"/>
      <c r="BQ53" s="230">
        <v>47</v>
      </c>
      <c r="BR53" s="231"/>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30">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3"/>
      <c r="BP54" s="233"/>
      <c r="BQ54" s="230">
        <v>48</v>
      </c>
      <c r="BR54" s="231"/>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30">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3"/>
      <c r="BP55" s="233"/>
      <c r="BQ55" s="230">
        <v>49</v>
      </c>
      <c r="BR55" s="231"/>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30">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3"/>
      <c r="BP56" s="233"/>
      <c r="BQ56" s="230">
        <v>50</v>
      </c>
      <c r="BR56" s="231"/>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30">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3"/>
      <c r="BP57" s="233"/>
      <c r="BQ57" s="230">
        <v>51</v>
      </c>
      <c r="BR57" s="231"/>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30">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3"/>
      <c r="BP58" s="233"/>
      <c r="BQ58" s="230">
        <v>52</v>
      </c>
      <c r="BR58" s="231"/>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30">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3"/>
      <c r="BP59" s="233"/>
      <c r="BQ59" s="230">
        <v>53</v>
      </c>
      <c r="BR59" s="231"/>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30">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3"/>
      <c r="BP60" s="233"/>
      <c r="BQ60" s="230">
        <v>54</v>
      </c>
      <c r="BR60" s="231"/>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30">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3"/>
      <c r="BP61" s="233"/>
      <c r="BQ61" s="230">
        <v>55</v>
      </c>
      <c r="BR61" s="231"/>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30">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408</v>
      </c>
      <c r="BK62" s="1037"/>
      <c r="BL62" s="1037"/>
      <c r="BM62" s="1037"/>
      <c r="BN62" s="1038"/>
      <c r="BO62" s="233"/>
      <c r="BP62" s="233"/>
      <c r="BQ62" s="230">
        <v>56</v>
      </c>
      <c r="BR62" s="231"/>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2" t="s">
        <v>387</v>
      </c>
      <c r="B63" s="946" t="s">
        <v>409</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69</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130</v>
      </c>
      <c r="BK63" s="962"/>
      <c r="BL63" s="962"/>
      <c r="BM63" s="962"/>
      <c r="BN63" s="1028"/>
      <c r="BO63" s="233"/>
      <c r="BP63" s="233"/>
      <c r="BQ63" s="230">
        <v>57</v>
      </c>
      <c r="BR63" s="231"/>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411</v>
      </c>
      <c r="B66" s="1005"/>
      <c r="C66" s="1005"/>
      <c r="D66" s="1005"/>
      <c r="E66" s="1005"/>
      <c r="F66" s="1005"/>
      <c r="G66" s="1005"/>
      <c r="H66" s="1005"/>
      <c r="I66" s="1005"/>
      <c r="J66" s="1005"/>
      <c r="K66" s="1005"/>
      <c r="L66" s="1005"/>
      <c r="M66" s="1005"/>
      <c r="N66" s="1005"/>
      <c r="O66" s="1005"/>
      <c r="P66" s="1006"/>
      <c r="Q66" s="1010" t="s">
        <v>412</v>
      </c>
      <c r="R66" s="1011"/>
      <c r="S66" s="1011"/>
      <c r="T66" s="1011"/>
      <c r="U66" s="1012"/>
      <c r="V66" s="1010" t="s">
        <v>392</v>
      </c>
      <c r="W66" s="1011"/>
      <c r="X66" s="1011"/>
      <c r="Y66" s="1011"/>
      <c r="Z66" s="1012"/>
      <c r="AA66" s="1010" t="s">
        <v>393</v>
      </c>
      <c r="AB66" s="1011"/>
      <c r="AC66" s="1011"/>
      <c r="AD66" s="1011"/>
      <c r="AE66" s="1012"/>
      <c r="AF66" s="1016" t="s">
        <v>394</v>
      </c>
      <c r="AG66" s="1017"/>
      <c r="AH66" s="1017"/>
      <c r="AI66" s="1017"/>
      <c r="AJ66" s="1018"/>
      <c r="AK66" s="1010" t="s">
        <v>395</v>
      </c>
      <c r="AL66" s="1005"/>
      <c r="AM66" s="1005"/>
      <c r="AN66" s="1005"/>
      <c r="AO66" s="1006"/>
      <c r="AP66" s="1010" t="s">
        <v>413</v>
      </c>
      <c r="AQ66" s="1011"/>
      <c r="AR66" s="1011"/>
      <c r="AS66" s="1011"/>
      <c r="AT66" s="1012"/>
      <c r="AU66" s="1010" t="s">
        <v>414</v>
      </c>
      <c r="AV66" s="1011"/>
      <c r="AW66" s="1011"/>
      <c r="AX66" s="1011"/>
      <c r="AY66" s="1012"/>
      <c r="AZ66" s="1010" t="s">
        <v>375</v>
      </c>
      <c r="BA66" s="1011"/>
      <c r="BB66" s="1011"/>
      <c r="BC66" s="1011"/>
      <c r="BD66" s="1024"/>
      <c r="BE66" s="233"/>
      <c r="BF66" s="233"/>
      <c r="BG66" s="233"/>
      <c r="BH66" s="233"/>
      <c r="BI66" s="233"/>
      <c r="BJ66" s="233"/>
      <c r="BK66" s="233"/>
      <c r="BL66" s="233"/>
      <c r="BM66" s="233"/>
      <c r="BN66" s="233"/>
      <c r="BO66" s="233"/>
      <c r="BP66" s="233"/>
      <c r="BQ66" s="230">
        <v>60</v>
      </c>
      <c r="BR66" s="235"/>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3"/>
      <c r="BF67" s="233"/>
      <c r="BG67" s="233"/>
      <c r="BH67" s="233"/>
      <c r="BI67" s="233"/>
      <c r="BJ67" s="233"/>
      <c r="BK67" s="233"/>
      <c r="BL67" s="233"/>
      <c r="BM67" s="233"/>
      <c r="BN67" s="233"/>
      <c r="BO67" s="233"/>
      <c r="BP67" s="233"/>
      <c r="BQ67" s="230">
        <v>61</v>
      </c>
      <c r="BR67" s="235"/>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8">
        <v>1</v>
      </c>
      <c r="B68" s="994" t="s">
        <v>576</v>
      </c>
      <c r="C68" s="995"/>
      <c r="D68" s="995"/>
      <c r="E68" s="995"/>
      <c r="F68" s="995"/>
      <c r="G68" s="995"/>
      <c r="H68" s="995"/>
      <c r="I68" s="995"/>
      <c r="J68" s="995"/>
      <c r="K68" s="995"/>
      <c r="L68" s="995"/>
      <c r="M68" s="995"/>
      <c r="N68" s="995"/>
      <c r="O68" s="995"/>
      <c r="P68" s="996"/>
      <c r="Q68" s="997">
        <v>8703</v>
      </c>
      <c r="R68" s="991"/>
      <c r="S68" s="991"/>
      <c r="T68" s="991"/>
      <c r="U68" s="991"/>
      <c r="V68" s="991">
        <v>8509</v>
      </c>
      <c r="W68" s="991"/>
      <c r="X68" s="991"/>
      <c r="Y68" s="991"/>
      <c r="Z68" s="991"/>
      <c r="AA68" s="991">
        <v>194</v>
      </c>
      <c r="AB68" s="991"/>
      <c r="AC68" s="991"/>
      <c r="AD68" s="991"/>
      <c r="AE68" s="991"/>
      <c r="AF68" s="991">
        <v>138</v>
      </c>
      <c r="AG68" s="991"/>
      <c r="AH68" s="991"/>
      <c r="AI68" s="991"/>
      <c r="AJ68" s="991"/>
      <c r="AK68" s="991">
        <v>782</v>
      </c>
      <c r="AL68" s="991"/>
      <c r="AM68" s="991"/>
      <c r="AN68" s="991"/>
      <c r="AO68" s="991"/>
      <c r="AP68" s="991">
        <v>6642</v>
      </c>
      <c r="AQ68" s="991"/>
      <c r="AR68" s="991"/>
      <c r="AS68" s="991"/>
      <c r="AT68" s="991"/>
      <c r="AU68" s="991" t="s">
        <v>584</v>
      </c>
      <c r="AV68" s="991"/>
      <c r="AW68" s="991"/>
      <c r="AX68" s="991"/>
      <c r="AY68" s="991"/>
      <c r="AZ68" s="992"/>
      <c r="BA68" s="992"/>
      <c r="BB68" s="992"/>
      <c r="BC68" s="992"/>
      <c r="BD68" s="993"/>
      <c r="BE68" s="233"/>
      <c r="BF68" s="233"/>
      <c r="BG68" s="233"/>
      <c r="BH68" s="233"/>
      <c r="BI68" s="233"/>
      <c r="BJ68" s="233"/>
      <c r="BK68" s="233"/>
      <c r="BL68" s="233"/>
      <c r="BM68" s="233"/>
      <c r="BN68" s="233"/>
      <c r="BO68" s="233"/>
      <c r="BP68" s="233"/>
      <c r="BQ68" s="230">
        <v>62</v>
      </c>
      <c r="BR68" s="235"/>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30">
        <v>2</v>
      </c>
      <c r="B69" s="983" t="s">
        <v>577</v>
      </c>
      <c r="C69" s="984"/>
      <c r="D69" s="984"/>
      <c r="E69" s="984"/>
      <c r="F69" s="984"/>
      <c r="G69" s="984"/>
      <c r="H69" s="984"/>
      <c r="I69" s="984"/>
      <c r="J69" s="984"/>
      <c r="K69" s="984"/>
      <c r="L69" s="984"/>
      <c r="M69" s="984"/>
      <c r="N69" s="984"/>
      <c r="O69" s="984"/>
      <c r="P69" s="985"/>
      <c r="Q69" s="986">
        <v>562</v>
      </c>
      <c r="R69" s="980"/>
      <c r="S69" s="980"/>
      <c r="T69" s="980"/>
      <c r="U69" s="980"/>
      <c r="V69" s="980">
        <v>469</v>
      </c>
      <c r="W69" s="980"/>
      <c r="X69" s="980"/>
      <c r="Y69" s="980"/>
      <c r="Z69" s="980"/>
      <c r="AA69" s="980">
        <v>93</v>
      </c>
      <c r="AB69" s="980"/>
      <c r="AC69" s="980"/>
      <c r="AD69" s="980"/>
      <c r="AE69" s="980"/>
      <c r="AF69" s="980">
        <v>1431</v>
      </c>
      <c r="AG69" s="980"/>
      <c r="AH69" s="980"/>
      <c r="AI69" s="980"/>
      <c r="AJ69" s="980"/>
      <c r="AK69" s="980" t="s">
        <v>586</v>
      </c>
      <c r="AL69" s="980"/>
      <c r="AM69" s="980"/>
      <c r="AN69" s="980"/>
      <c r="AO69" s="980"/>
      <c r="AP69" s="980">
        <v>159</v>
      </c>
      <c r="AQ69" s="980"/>
      <c r="AR69" s="980"/>
      <c r="AS69" s="980"/>
      <c r="AT69" s="980"/>
      <c r="AU69" s="980" t="s">
        <v>584</v>
      </c>
      <c r="AV69" s="980"/>
      <c r="AW69" s="980"/>
      <c r="AX69" s="980"/>
      <c r="AY69" s="980"/>
      <c r="AZ69" s="981"/>
      <c r="BA69" s="981"/>
      <c r="BB69" s="981"/>
      <c r="BC69" s="981"/>
      <c r="BD69" s="982"/>
      <c r="BE69" s="233"/>
      <c r="BF69" s="233"/>
      <c r="BG69" s="233"/>
      <c r="BH69" s="233"/>
      <c r="BI69" s="233"/>
      <c r="BJ69" s="233"/>
      <c r="BK69" s="233"/>
      <c r="BL69" s="233"/>
      <c r="BM69" s="233"/>
      <c r="BN69" s="233"/>
      <c r="BO69" s="233"/>
      <c r="BP69" s="233"/>
      <c r="BQ69" s="230">
        <v>63</v>
      </c>
      <c r="BR69" s="235"/>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30">
        <v>3</v>
      </c>
      <c r="B70" s="983" t="s">
        <v>578</v>
      </c>
      <c r="C70" s="984"/>
      <c r="D70" s="984"/>
      <c r="E70" s="984"/>
      <c r="F70" s="984"/>
      <c r="G70" s="984"/>
      <c r="H70" s="984"/>
      <c r="I70" s="984"/>
      <c r="J70" s="984"/>
      <c r="K70" s="984"/>
      <c r="L70" s="984"/>
      <c r="M70" s="984"/>
      <c r="N70" s="984"/>
      <c r="O70" s="984"/>
      <c r="P70" s="985"/>
      <c r="Q70" s="986">
        <v>8056</v>
      </c>
      <c r="R70" s="980"/>
      <c r="S70" s="980"/>
      <c r="T70" s="980"/>
      <c r="U70" s="980"/>
      <c r="V70" s="980">
        <v>6911</v>
      </c>
      <c r="W70" s="980"/>
      <c r="X70" s="980"/>
      <c r="Y70" s="980"/>
      <c r="Z70" s="980"/>
      <c r="AA70" s="980">
        <v>1145</v>
      </c>
      <c r="AB70" s="980"/>
      <c r="AC70" s="980"/>
      <c r="AD70" s="980"/>
      <c r="AE70" s="980"/>
      <c r="AF70" s="980" t="s">
        <v>584</v>
      </c>
      <c r="AG70" s="980"/>
      <c r="AH70" s="980"/>
      <c r="AI70" s="980"/>
      <c r="AJ70" s="980"/>
      <c r="AK70" s="980">
        <v>14</v>
      </c>
      <c r="AL70" s="980"/>
      <c r="AM70" s="980"/>
      <c r="AN70" s="980"/>
      <c r="AO70" s="980"/>
      <c r="AP70" s="980" t="s">
        <v>584</v>
      </c>
      <c r="AQ70" s="980"/>
      <c r="AR70" s="980"/>
      <c r="AS70" s="980"/>
      <c r="AT70" s="980"/>
      <c r="AU70" s="980" t="s">
        <v>584</v>
      </c>
      <c r="AV70" s="980"/>
      <c r="AW70" s="980"/>
      <c r="AX70" s="980"/>
      <c r="AY70" s="980"/>
      <c r="AZ70" s="981"/>
      <c r="BA70" s="981"/>
      <c r="BB70" s="981"/>
      <c r="BC70" s="981"/>
      <c r="BD70" s="982"/>
      <c r="BE70" s="233"/>
      <c r="BF70" s="233"/>
      <c r="BG70" s="233"/>
      <c r="BH70" s="233"/>
      <c r="BI70" s="233"/>
      <c r="BJ70" s="233"/>
      <c r="BK70" s="233"/>
      <c r="BL70" s="233"/>
      <c r="BM70" s="233"/>
      <c r="BN70" s="233"/>
      <c r="BO70" s="233"/>
      <c r="BP70" s="233"/>
      <c r="BQ70" s="230">
        <v>64</v>
      </c>
      <c r="BR70" s="235"/>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30">
        <v>4</v>
      </c>
      <c r="B71" s="983" t="s">
        <v>585</v>
      </c>
      <c r="C71" s="984"/>
      <c r="D71" s="984"/>
      <c r="E71" s="984"/>
      <c r="F71" s="984"/>
      <c r="G71" s="984"/>
      <c r="H71" s="984"/>
      <c r="I71" s="984"/>
      <c r="J71" s="984"/>
      <c r="K71" s="984"/>
      <c r="L71" s="984"/>
      <c r="M71" s="984"/>
      <c r="N71" s="984"/>
      <c r="O71" s="984"/>
      <c r="P71" s="985"/>
      <c r="Q71" s="986">
        <v>1445</v>
      </c>
      <c r="R71" s="980"/>
      <c r="S71" s="980"/>
      <c r="T71" s="980"/>
      <c r="U71" s="980"/>
      <c r="V71" s="980">
        <v>1444</v>
      </c>
      <c r="W71" s="980"/>
      <c r="X71" s="980"/>
      <c r="Y71" s="980"/>
      <c r="Z71" s="980"/>
      <c r="AA71" s="980">
        <v>1</v>
      </c>
      <c r="AB71" s="980"/>
      <c r="AC71" s="980"/>
      <c r="AD71" s="980"/>
      <c r="AE71" s="980"/>
      <c r="AF71" s="980" t="s">
        <v>584</v>
      </c>
      <c r="AG71" s="980"/>
      <c r="AH71" s="980"/>
      <c r="AI71" s="980"/>
      <c r="AJ71" s="980"/>
      <c r="AK71" s="980" t="s">
        <v>584</v>
      </c>
      <c r="AL71" s="980"/>
      <c r="AM71" s="980"/>
      <c r="AN71" s="980"/>
      <c r="AO71" s="980"/>
      <c r="AP71" s="980" t="s">
        <v>584</v>
      </c>
      <c r="AQ71" s="980"/>
      <c r="AR71" s="980"/>
      <c r="AS71" s="980"/>
      <c r="AT71" s="980"/>
      <c r="AU71" s="980" t="s">
        <v>584</v>
      </c>
      <c r="AV71" s="980"/>
      <c r="AW71" s="980"/>
      <c r="AX71" s="980"/>
      <c r="AY71" s="980"/>
      <c r="AZ71" s="981"/>
      <c r="BA71" s="981"/>
      <c r="BB71" s="981"/>
      <c r="BC71" s="981"/>
      <c r="BD71" s="982"/>
      <c r="BE71" s="233"/>
      <c r="BF71" s="233"/>
      <c r="BG71" s="233"/>
      <c r="BH71" s="233"/>
      <c r="BI71" s="233"/>
      <c r="BJ71" s="233"/>
      <c r="BK71" s="233"/>
      <c r="BL71" s="233"/>
      <c r="BM71" s="233"/>
      <c r="BN71" s="233"/>
      <c r="BO71" s="233"/>
      <c r="BP71" s="233"/>
      <c r="BQ71" s="230">
        <v>65</v>
      </c>
      <c r="BR71" s="235"/>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30">
        <v>5</v>
      </c>
      <c r="B72" s="983" t="s">
        <v>579</v>
      </c>
      <c r="C72" s="984"/>
      <c r="D72" s="984"/>
      <c r="E72" s="984"/>
      <c r="F72" s="984"/>
      <c r="G72" s="984"/>
      <c r="H72" s="984"/>
      <c r="I72" s="984"/>
      <c r="J72" s="984"/>
      <c r="K72" s="984"/>
      <c r="L72" s="984"/>
      <c r="M72" s="984"/>
      <c r="N72" s="984"/>
      <c r="O72" s="984"/>
      <c r="P72" s="985"/>
      <c r="Q72" s="986">
        <v>1</v>
      </c>
      <c r="R72" s="980"/>
      <c r="S72" s="980"/>
      <c r="T72" s="980"/>
      <c r="U72" s="980"/>
      <c r="V72" s="980">
        <v>0</v>
      </c>
      <c r="W72" s="980"/>
      <c r="X72" s="980"/>
      <c r="Y72" s="980"/>
      <c r="Z72" s="980"/>
      <c r="AA72" s="980">
        <v>1</v>
      </c>
      <c r="AB72" s="980"/>
      <c r="AC72" s="980"/>
      <c r="AD72" s="980"/>
      <c r="AE72" s="980"/>
      <c r="AF72" s="980" t="s">
        <v>584</v>
      </c>
      <c r="AG72" s="980"/>
      <c r="AH72" s="980"/>
      <c r="AI72" s="980"/>
      <c r="AJ72" s="980"/>
      <c r="AK72" s="980" t="s">
        <v>584</v>
      </c>
      <c r="AL72" s="980"/>
      <c r="AM72" s="980"/>
      <c r="AN72" s="980"/>
      <c r="AO72" s="980"/>
      <c r="AP72" s="980" t="s">
        <v>584</v>
      </c>
      <c r="AQ72" s="980"/>
      <c r="AR72" s="980"/>
      <c r="AS72" s="980"/>
      <c r="AT72" s="980"/>
      <c r="AU72" s="980" t="s">
        <v>584</v>
      </c>
      <c r="AV72" s="980"/>
      <c r="AW72" s="980"/>
      <c r="AX72" s="980"/>
      <c r="AY72" s="980"/>
      <c r="AZ72" s="981"/>
      <c r="BA72" s="981"/>
      <c r="BB72" s="981"/>
      <c r="BC72" s="981"/>
      <c r="BD72" s="982"/>
      <c r="BE72" s="233"/>
      <c r="BF72" s="233"/>
      <c r="BG72" s="233"/>
      <c r="BH72" s="233"/>
      <c r="BI72" s="233"/>
      <c r="BJ72" s="233"/>
      <c r="BK72" s="233"/>
      <c r="BL72" s="233"/>
      <c r="BM72" s="233"/>
      <c r="BN72" s="233"/>
      <c r="BO72" s="233"/>
      <c r="BP72" s="233"/>
      <c r="BQ72" s="230">
        <v>66</v>
      </c>
      <c r="BR72" s="235"/>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30">
        <v>6</v>
      </c>
      <c r="B73" s="983" t="s">
        <v>580</v>
      </c>
      <c r="C73" s="984"/>
      <c r="D73" s="984"/>
      <c r="E73" s="984"/>
      <c r="F73" s="984"/>
      <c r="G73" s="984"/>
      <c r="H73" s="984"/>
      <c r="I73" s="984"/>
      <c r="J73" s="984"/>
      <c r="K73" s="984"/>
      <c r="L73" s="984"/>
      <c r="M73" s="984"/>
      <c r="N73" s="984"/>
      <c r="O73" s="984"/>
      <c r="P73" s="985"/>
      <c r="Q73" s="986">
        <v>59</v>
      </c>
      <c r="R73" s="980"/>
      <c r="S73" s="980"/>
      <c r="T73" s="980"/>
      <c r="U73" s="980"/>
      <c r="V73" s="980">
        <v>33</v>
      </c>
      <c r="W73" s="980"/>
      <c r="X73" s="980"/>
      <c r="Y73" s="980"/>
      <c r="Z73" s="980"/>
      <c r="AA73" s="980">
        <v>26</v>
      </c>
      <c r="AB73" s="980"/>
      <c r="AC73" s="980"/>
      <c r="AD73" s="980"/>
      <c r="AE73" s="980"/>
      <c r="AF73" s="980" t="s">
        <v>584</v>
      </c>
      <c r="AG73" s="980"/>
      <c r="AH73" s="980"/>
      <c r="AI73" s="980"/>
      <c r="AJ73" s="980"/>
      <c r="AK73" s="980" t="s">
        <v>584</v>
      </c>
      <c r="AL73" s="980"/>
      <c r="AM73" s="980"/>
      <c r="AN73" s="980"/>
      <c r="AO73" s="980"/>
      <c r="AP73" s="980" t="s">
        <v>584</v>
      </c>
      <c r="AQ73" s="980"/>
      <c r="AR73" s="980"/>
      <c r="AS73" s="980"/>
      <c r="AT73" s="980"/>
      <c r="AU73" s="980" t="s">
        <v>584</v>
      </c>
      <c r="AV73" s="980"/>
      <c r="AW73" s="980"/>
      <c r="AX73" s="980"/>
      <c r="AY73" s="980"/>
      <c r="AZ73" s="981"/>
      <c r="BA73" s="981"/>
      <c r="BB73" s="981"/>
      <c r="BC73" s="981"/>
      <c r="BD73" s="982"/>
      <c r="BE73" s="233"/>
      <c r="BF73" s="233"/>
      <c r="BG73" s="233"/>
      <c r="BH73" s="233"/>
      <c r="BI73" s="233"/>
      <c r="BJ73" s="233"/>
      <c r="BK73" s="233"/>
      <c r="BL73" s="233"/>
      <c r="BM73" s="233"/>
      <c r="BN73" s="233"/>
      <c r="BO73" s="233"/>
      <c r="BP73" s="233"/>
      <c r="BQ73" s="230">
        <v>67</v>
      </c>
      <c r="BR73" s="235"/>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30">
        <v>7</v>
      </c>
      <c r="B74" s="983" t="s">
        <v>581</v>
      </c>
      <c r="C74" s="984"/>
      <c r="D74" s="984"/>
      <c r="E74" s="984"/>
      <c r="F74" s="984"/>
      <c r="G74" s="984"/>
      <c r="H74" s="984"/>
      <c r="I74" s="984"/>
      <c r="J74" s="984"/>
      <c r="K74" s="984"/>
      <c r="L74" s="984"/>
      <c r="M74" s="984"/>
      <c r="N74" s="984"/>
      <c r="O74" s="984"/>
      <c r="P74" s="985"/>
      <c r="Q74" s="986">
        <v>42</v>
      </c>
      <c r="R74" s="980"/>
      <c r="S74" s="980"/>
      <c r="T74" s="980"/>
      <c r="U74" s="980"/>
      <c r="V74" s="980">
        <v>41</v>
      </c>
      <c r="W74" s="980"/>
      <c r="X74" s="980"/>
      <c r="Y74" s="980"/>
      <c r="Z74" s="980"/>
      <c r="AA74" s="980">
        <v>1</v>
      </c>
      <c r="AB74" s="980"/>
      <c r="AC74" s="980"/>
      <c r="AD74" s="980"/>
      <c r="AE74" s="980"/>
      <c r="AF74" s="980" t="s">
        <v>584</v>
      </c>
      <c r="AG74" s="980"/>
      <c r="AH74" s="980"/>
      <c r="AI74" s="980"/>
      <c r="AJ74" s="980"/>
      <c r="AK74" s="980" t="s">
        <v>584</v>
      </c>
      <c r="AL74" s="980"/>
      <c r="AM74" s="980"/>
      <c r="AN74" s="980"/>
      <c r="AO74" s="980"/>
      <c r="AP74" s="980" t="s">
        <v>584</v>
      </c>
      <c r="AQ74" s="980"/>
      <c r="AR74" s="980"/>
      <c r="AS74" s="980"/>
      <c r="AT74" s="980"/>
      <c r="AU74" s="980" t="s">
        <v>584</v>
      </c>
      <c r="AV74" s="980"/>
      <c r="AW74" s="980"/>
      <c r="AX74" s="980"/>
      <c r="AY74" s="980"/>
      <c r="AZ74" s="981"/>
      <c r="BA74" s="981"/>
      <c r="BB74" s="981"/>
      <c r="BC74" s="981"/>
      <c r="BD74" s="982"/>
      <c r="BE74" s="233"/>
      <c r="BF74" s="233"/>
      <c r="BG74" s="233"/>
      <c r="BH74" s="233"/>
      <c r="BI74" s="233"/>
      <c r="BJ74" s="233"/>
      <c r="BK74" s="233"/>
      <c r="BL74" s="233"/>
      <c r="BM74" s="233"/>
      <c r="BN74" s="233"/>
      <c r="BO74" s="233"/>
      <c r="BP74" s="233"/>
      <c r="BQ74" s="230">
        <v>68</v>
      </c>
      <c r="BR74" s="235"/>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30">
        <v>8</v>
      </c>
      <c r="B75" s="983" t="s">
        <v>582</v>
      </c>
      <c r="C75" s="984"/>
      <c r="D75" s="984"/>
      <c r="E75" s="984"/>
      <c r="F75" s="984"/>
      <c r="G75" s="984"/>
      <c r="H75" s="984"/>
      <c r="I75" s="984"/>
      <c r="J75" s="984"/>
      <c r="K75" s="984"/>
      <c r="L75" s="984"/>
      <c r="M75" s="984"/>
      <c r="N75" s="984"/>
      <c r="O75" s="984"/>
      <c r="P75" s="985"/>
      <c r="Q75" s="987">
        <v>798</v>
      </c>
      <c r="R75" s="988"/>
      <c r="S75" s="988"/>
      <c r="T75" s="988"/>
      <c r="U75" s="989"/>
      <c r="V75" s="990">
        <v>745</v>
      </c>
      <c r="W75" s="988"/>
      <c r="X75" s="988"/>
      <c r="Y75" s="988"/>
      <c r="Z75" s="989"/>
      <c r="AA75" s="990">
        <v>53</v>
      </c>
      <c r="AB75" s="988"/>
      <c r="AC75" s="988"/>
      <c r="AD75" s="988"/>
      <c r="AE75" s="989"/>
      <c r="AF75" s="990">
        <v>53</v>
      </c>
      <c r="AG75" s="988"/>
      <c r="AH75" s="988"/>
      <c r="AI75" s="988"/>
      <c r="AJ75" s="989"/>
      <c r="AK75" s="990">
        <v>0</v>
      </c>
      <c r="AL75" s="988"/>
      <c r="AM75" s="988"/>
      <c r="AN75" s="988"/>
      <c r="AO75" s="989"/>
      <c r="AP75" s="990" t="s">
        <v>584</v>
      </c>
      <c r="AQ75" s="988"/>
      <c r="AR75" s="988"/>
      <c r="AS75" s="988"/>
      <c r="AT75" s="989"/>
      <c r="AU75" s="990" t="s">
        <v>584</v>
      </c>
      <c r="AV75" s="988"/>
      <c r="AW75" s="988"/>
      <c r="AX75" s="988"/>
      <c r="AY75" s="989"/>
      <c r="AZ75" s="981"/>
      <c r="BA75" s="981"/>
      <c r="BB75" s="981"/>
      <c r="BC75" s="981"/>
      <c r="BD75" s="982"/>
      <c r="BE75" s="233"/>
      <c r="BF75" s="233"/>
      <c r="BG75" s="233"/>
      <c r="BH75" s="233"/>
      <c r="BI75" s="233"/>
      <c r="BJ75" s="233"/>
      <c r="BK75" s="233"/>
      <c r="BL75" s="233"/>
      <c r="BM75" s="233"/>
      <c r="BN75" s="233"/>
      <c r="BO75" s="233"/>
      <c r="BP75" s="233"/>
      <c r="BQ75" s="230">
        <v>69</v>
      </c>
      <c r="BR75" s="235"/>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30">
        <v>9</v>
      </c>
      <c r="B76" s="983" t="s">
        <v>583</v>
      </c>
      <c r="C76" s="984"/>
      <c r="D76" s="984"/>
      <c r="E76" s="984"/>
      <c r="F76" s="984"/>
      <c r="G76" s="984"/>
      <c r="H76" s="984"/>
      <c r="I76" s="984"/>
      <c r="J76" s="984"/>
      <c r="K76" s="984"/>
      <c r="L76" s="984"/>
      <c r="M76" s="984"/>
      <c r="N76" s="984"/>
      <c r="O76" s="984"/>
      <c r="P76" s="985"/>
      <c r="Q76" s="987">
        <v>254237</v>
      </c>
      <c r="R76" s="988"/>
      <c r="S76" s="988"/>
      <c r="T76" s="988"/>
      <c r="U76" s="989"/>
      <c r="V76" s="990">
        <v>237960</v>
      </c>
      <c r="W76" s="988"/>
      <c r="X76" s="988"/>
      <c r="Y76" s="988"/>
      <c r="Z76" s="989"/>
      <c r="AA76" s="990">
        <v>16277</v>
      </c>
      <c r="AB76" s="988"/>
      <c r="AC76" s="988"/>
      <c r="AD76" s="988"/>
      <c r="AE76" s="989"/>
      <c r="AF76" s="990">
        <v>16277</v>
      </c>
      <c r="AG76" s="988"/>
      <c r="AH76" s="988"/>
      <c r="AI76" s="988"/>
      <c r="AJ76" s="989"/>
      <c r="AK76" s="990">
        <v>534</v>
      </c>
      <c r="AL76" s="988"/>
      <c r="AM76" s="988"/>
      <c r="AN76" s="988"/>
      <c r="AO76" s="989"/>
      <c r="AP76" s="990" t="s">
        <v>584</v>
      </c>
      <c r="AQ76" s="988"/>
      <c r="AR76" s="988"/>
      <c r="AS76" s="988"/>
      <c r="AT76" s="989"/>
      <c r="AU76" s="990" t="s">
        <v>584</v>
      </c>
      <c r="AV76" s="988"/>
      <c r="AW76" s="988"/>
      <c r="AX76" s="988"/>
      <c r="AY76" s="989"/>
      <c r="AZ76" s="981"/>
      <c r="BA76" s="981"/>
      <c r="BB76" s="981"/>
      <c r="BC76" s="981"/>
      <c r="BD76" s="982"/>
      <c r="BE76" s="233"/>
      <c r="BF76" s="233"/>
      <c r="BG76" s="233"/>
      <c r="BH76" s="233"/>
      <c r="BI76" s="233"/>
      <c r="BJ76" s="233"/>
      <c r="BK76" s="233"/>
      <c r="BL76" s="233"/>
      <c r="BM76" s="233"/>
      <c r="BN76" s="233"/>
      <c r="BO76" s="233"/>
      <c r="BP76" s="233"/>
      <c r="BQ76" s="230">
        <v>70</v>
      </c>
      <c r="BR76" s="235"/>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30">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3"/>
      <c r="BF77" s="233"/>
      <c r="BG77" s="233"/>
      <c r="BH77" s="233"/>
      <c r="BI77" s="233"/>
      <c r="BJ77" s="233"/>
      <c r="BK77" s="233"/>
      <c r="BL77" s="233"/>
      <c r="BM77" s="233"/>
      <c r="BN77" s="233"/>
      <c r="BO77" s="233"/>
      <c r="BP77" s="233"/>
      <c r="BQ77" s="230">
        <v>71</v>
      </c>
      <c r="BR77" s="235"/>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30">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3"/>
      <c r="BF78" s="233"/>
      <c r="BG78" s="233"/>
      <c r="BH78" s="233"/>
      <c r="BI78" s="233"/>
      <c r="BJ78" s="221"/>
      <c r="BK78" s="221"/>
      <c r="BL78" s="221"/>
      <c r="BM78" s="221"/>
      <c r="BN78" s="221"/>
      <c r="BO78" s="233"/>
      <c r="BP78" s="233"/>
      <c r="BQ78" s="230">
        <v>72</v>
      </c>
      <c r="BR78" s="235"/>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30">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3"/>
      <c r="BF79" s="233"/>
      <c r="BG79" s="233"/>
      <c r="BH79" s="233"/>
      <c r="BI79" s="233"/>
      <c r="BJ79" s="221"/>
      <c r="BK79" s="221"/>
      <c r="BL79" s="221"/>
      <c r="BM79" s="221"/>
      <c r="BN79" s="221"/>
      <c r="BO79" s="233"/>
      <c r="BP79" s="233"/>
      <c r="BQ79" s="230">
        <v>73</v>
      </c>
      <c r="BR79" s="235"/>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30">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3"/>
      <c r="BF80" s="233"/>
      <c r="BG80" s="233"/>
      <c r="BH80" s="233"/>
      <c r="BI80" s="233"/>
      <c r="BJ80" s="233"/>
      <c r="BK80" s="233"/>
      <c r="BL80" s="233"/>
      <c r="BM80" s="233"/>
      <c r="BN80" s="233"/>
      <c r="BO80" s="233"/>
      <c r="BP80" s="233"/>
      <c r="BQ80" s="230">
        <v>74</v>
      </c>
      <c r="BR80" s="235"/>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30">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3"/>
      <c r="BF81" s="233"/>
      <c r="BG81" s="233"/>
      <c r="BH81" s="233"/>
      <c r="BI81" s="233"/>
      <c r="BJ81" s="233"/>
      <c r="BK81" s="233"/>
      <c r="BL81" s="233"/>
      <c r="BM81" s="233"/>
      <c r="BN81" s="233"/>
      <c r="BO81" s="233"/>
      <c r="BP81" s="233"/>
      <c r="BQ81" s="230">
        <v>75</v>
      </c>
      <c r="BR81" s="235"/>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30">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3"/>
      <c r="BF82" s="233"/>
      <c r="BG82" s="233"/>
      <c r="BH82" s="233"/>
      <c r="BI82" s="233"/>
      <c r="BJ82" s="233"/>
      <c r="BK82" s="233"/>
      <c r="BL82" s="233"/>
      <c r="BM82" s="233"/>
      <c r="BN82" s="233"/>
      <c r="BO82" s="233"/>
      <c r="BP82" s="233"/>
      <c r="BQ82" s="230">
        <v>76</v>
      </c>
      <c r="BR82" s="235"/>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30">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3"/>
      <c r="BF83" s="233"/>
      <c r="BG83" s="233"/>
      <c r="BH83" s="233"/>
      <c r="BI83" s="233"/>
      <c r="BJ83" s="233"/>
      <c r="BK83" s="233"/>
      <c r="BL83" s="233"/>
      <c r="BM83" s="233"/>
      <c r="BN83" s="233"/>
      <c r="BO83" s="233"/>
      <c r="BP83" s="233"/>
      <c r="BQ83" s="230">
        <v>77</v>
      </c>
      <c r="BR83" s="235"/>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30">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3"/>
      <c r="BF84" s="233"/>
      <c r="BG84" s="233"/>
      <c r="BH84" s="233"/>
      <c r="BI84" s="233"/>
      <c r="BJ84" s="233"/>
      <c r="BK84" s="233"/>
      <c r="BL84" s="233"/>
      <c r="BM84" s="233"/>
      <c r="BN84" s="233"/>
      <c r="BO84" s="233"/>
      <c r="BP84" s="233"/>
      <c r="BQ84" s="230">
        <v>78</v>
      </c>
      <c r="BR84" s="235"/>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30">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3"/>
      <c r="BF85" s="233"/>
      <c r="BG85" s="233"/>
      <c r="BH85" s="233"/>
      <c r="BI85" s="233"/>
      <c r="BJ85" s="233"/>
      <c r="BK85" s="233"/>
      <c r="BL85" s="233"/>
      <c r="BM85" s="233"/>
      <c r="BN85" s="233"/>
      <c r="BO85" s="233"/>
      <c r="BP85" s="233"/>
      <c r="BQ85" s="230">
        <v>79</v>
      </c>
      <c r="BR85" s="235"/>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30">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3"/>
      <c r="BF86" s="233"/>
      <c r="BG86" s="233"/>
      <c r="BH86" s="233"/>
      <c r="BI86" s="233"/>
      <c r="BJ86" s="233"/>
      <c r="BK86" s="233"/>
      <c r="BL86" s="233"/>
      <c r="BM86" s="233"/>
      <c r="BN86" s="233"/>
      <c r="BO86" s="233"/>
      <c r="BP86" s="233"/>
      <c r="BQ86" s="230">
        <v>80</v>
      </c>
      <c r="BR86" s="235"/>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6">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3"/>
      <c r="BF87" s="233"/>
      <c r="BG87" s="233"/>
      <c r="BH87" s="233"/>
      <c r="BI87" s="233"/>
      <c r="BJ87" s="233"/>
      <c r="BK87" s="233"/>
      <c r="BL87" s="233"/>
      <c r="BM87" s="233"/>
      <c r="BN87" s="233"/>
      <c r="BO87" s="233"/>
      <c r="BP87" s="233"/>
      <c r="BQ87" s="230">
        <v>81</v>
      </c>
      <c r="BR87" s="235"/>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2" t="s">
        <v>387</v>
      </c>
      <c r="B88" s="946" t="s">
        <v>415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3"/>
      <c r="BF88" s="233"/>
      <c r="BG88" s="233"/>
      <c r="BH88" s="233"/>
      <c r="BI88" s="233"/>
      <c r="BJ88" s="233"/>
      <c r="BK88" s="233"/>
      <c r="BL88" s="233"/>
      <c r="BM88" s="233"/>
      <c r="BN88" s="233"/>
      <c r="BO88" s="233"/>
      <c r="BP88" s="233"/>
      <c r="BQ88" s="230">
        <v>82</v>
      </c>
      <c r="BR88" s="235"/>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387</v>
      </c>
      <c r="BR102" s="946" t="s">
        <v>416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9" t="s">
        <v>417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0" t="s">
        <v>418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421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423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424</v>
      </c>
      <c r="AB109" s="905"/>
      <c r="AC109" s="905"/>
      <c r="AD109" s="905"/>
      <c r="AE109" s="906"/>
      <c r="AF109" s="907" t="s">
        <v>425</v>
      </c>
      <c r="AG109" s="905"/>
      <c r="AH109" s="905"/>
      <c r="AI109" s="905"/>
      <c r="AJ109" s="906"/>
      <c r="AK109" s="907" t="s">
        <v>302</v>
      </c>
      <c r="AL109" s="905"/>
      <c r="AM109" s="905"/>
      <c r="AN109" s="905"/>
      <c r="AO109" s="906"/>
      <c r="AP109" s="907" t="s">
        <v>426</v>
      </c>
      <c r="AQ109" s="905"/>
      <c r="AR109" s="905"/>
      <c r="AS109" s="905"/>
      <c r="AT109" s="938"/>
      <c r="AU109" s="904" t="s">
        <v>423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424</v>
      </c>
      <c r="BR109" s="905"/>
      <c r="BS109" s="905"/>
      <c r="BT109" s="905"/>
      <c r="BU109" s="906"/>
      <c r="BV109" s="907" t="s">
        <v>425</v>
      </c>
      <c r="BW109" s="905"/>
      <c r="BX109" s="905"/>
      <c r="BY109" s="905"/>
      <c r="BZ109" s="906"/>
      <c r="CA109" s="907" t="s">
        <v>302</v>
      </c>
      <c r="CB109" s="905"/>
      <c r="CC109" s="905"/>
      <c r="CD109" s="905"/>
      <c r="CE109" s="906"/>
      <c r="CF109" s="945" t="s">
        <v>426</v>
      </c>
      <c r="CG109" s="945"/>
      <c r="CH109" s="945"/>
      <c r="CI109" s="945"/>
      <c r="CJ109" s="945"/>
      <c r="CK109" s="907" t="s">
        <v>427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424</v>
      </c>
      <c r="DH109" s="905"/>
      <c r="DI109" s="905"/>
      <c r="DJ109" s="905"/>
      <c r="DK109" s="906"/>
      <c r="DL109" s="907" t="s">
        <v>425</v>
      </c>
      <c r="DM109" s="905"/>
      <c r="DN109" s="905"/>
      <c r="DO109" s="905"/>
      <c r="DP109" s="906"/>
      <c r="DQ109" s="907" t="s">
        <v>302</v>
      </c>
      <c r="DR109" s="905"/>
      <c r="DS109" s="905"/>
      <c r="DT109" s="905"/>
      <c r="DU109" s="906"/>
      <c r="DV109" s="907" t="s">
        <v>426</v>
      </c>
      <c r="DW109" s="905"/>
      <c r="DX109" s="905"/>
      <c r="DY109" s="905"/>
      <c r="DZ109" s="938"/>
    </row>
    <row r="110" spans="1:131" s="221" customFormat="1" ht="26.25" customHeight="1" x14ac:dyDescent="0.2">
      <c r="A110" s="816" t="s">
        <v>428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368911</v>
      </c>
      <c r="AB110" s="898"/>
      <c r="AC110" s="898"/>
      <c r="AD110" s="898"/>
      <c r="AE110" s="899"/>
      <c r="AF110" s="900">
        <v>372304</v>
      </c>
      <c r="AG110" s="898"/>
      <c r="AH110" s="898"/>
      <c r="AI110" s="898"/>
      <c r="AJ110" s="899"/>
      <c r="AK110" s="900">
        <v>382852</v>
      </c>
      <c r="AL110" s="898"/>
      <c r="AM110" s="898"/>
      <c r="AN110" s="898"/>
      <c r="AO110" s="899"/>
      <c r="AP110" s="901">
        <v>20.7</v>
      </c>
      <c r="AQ110" s="902"/>
      <c r="AR110" s="902"/>
      <c r="AS110" s="902"/>
      <c r="AT110" s="903"/>
      <c r="AU110" s="939" t="s">
        <v>73</v>
      </c>
      <c r="AV110" s="940"/>
      <c r="AW110" s="940"/>
      <c r="AX110" s="940"/>
      <c r="AY110" s="940"/>
      <c r="AZ110" s="869" t="s">
        <v>429</v>
      </c>
      <c r="BA110" s="817"/>
      <c r="BB110" s="817"/>
      <c r="BC110" s="817"/>
      <c r="BD110" s="817"/>
      <c r="BE110" s="817"/>
      <c r="BF110" s="817"/>
      <c r="BG110" s="817"/>
      <c r="BH110" s="817"/>
      <c r="BI110" s="817"/>
      <c r="BJ110" s="817"/>
      <c r="BK110" s="817"/>
      <c r="BL110" s="817"/>
      <c r="BM110" s="817"/>
      <c r="BN110" s="817"/>
      <c r="BO110" s="817"/>
      <c r="BP110" s="818"/>
      <c r="BQ110" s="870">
        <v>2708368</v>
      </c>
      <c r="BR110" s="851"/>
      <c r="BS110" s="851"/>
      <c r="BT110" s="851"/>
      <c r="BU110" s="851"/>
      <c r="BV110" s="851">
        <v>2672000</v>
      </c>
      <c r="BW110" s="851"/>
      <c r="BX110" s="851"/>
      <c r="BY110" s="851"/>
      <c r="BZ110" s="851"/>
      <c r="CA110" s="851">
        <v>2571599</v>
      </c>
      <c r="CB110" s="851"/>
      <c r="CC110" s="851"/>
      <c r="CD110" s="851"/>
      <c r="CE110" s="851"/>
      <c r="CF110" s="875">
        <v>139.1</v>
      </c>
      <c r="CG110" s="876"/>
      <c r="CH110" s="876"/>
      <c r="CI110" s="876"/>
      <c r="CJ110" s="876"/>
      <c r="CK110" s="935" t="s">
        <v>430</v>
      </c>
      <c r="CL110" s="828"/>
      <c r="CM110" s="869" t="s">
        <v>431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130</v>
      </c>
      <c r="DH110" s="851"/>
      <c r="DI110" s="851"/>
      <c r="DJ110" s="851"/>
      <c r="DK110" s="851"/>
      <c r="DL110" s="851" t="s">
        <v>130</v>
      </c>
      <c r="DM110" s="851"/>
      <c r="DN110" s="851"/>
      <c r="DO110" s="851"/>
      <c r="DP110" s="851"/>
      <c r="DQ110" s="851" t="s">
        <v>130</v>
      </c>
      <c r="DR110" s="851"/>
      <c r="DS110" s="851"/>
      <c r="DT110" s="851"/>
      <c r="DU110" s="851"/>
      <c r="DV110" s="852" t="s">
        <v>130</v>
      </c>
      <c r="DW110" s="852"/>
      <c r="DX110" s="852"/>
      <c r="DY110" s="852"/>
      <c r="DZ110" s="853"/>
    </row>
    <row r="111" spans="1:131" s="221" customFormat="1" ht="26.25" customHeight="1" x14ac:dyDescent="0.2">
      <c r="A111" s="783" t="s">
        <v>432</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130</v>
      </c>
      <c r="AB111" s="928"/>
      <c r="AC111" s="928"/>
      <c r="AD111" s="928"/>
      <c r="AE111" s="929"/>
      <c r="AF111" s="930" t="s">
        <v>130</v>
      </c>
      <c r="AG111" s="928"/>
      <c r="AH111" s="928"/>
      <c r="AI111" s="928"/>
      <c r="AJ111" s="929"/>
      <c r="AK111" s="930" t="s">
        <v>130</v>
      </c>
      <c r="AL111" s="928"/>
      <c r="AM111" s="928"/>
      <c r="AN111" s="928"/>
      <c r="AO111" s="929"/>
      <c r="AP111" s="931" t="s">
        <v>130</v>
      </c>
      <c r="AQ111" s="932"/>
      <c r="AR111" s="932"/>
      <c r="AS111" s="932"/>
      <c r="AT111" s="933"/>
      <c r="AU111" s="941"/>
      <c r="AV111" s="942"/>
      <c r="AW111" s="942"/>
      <c r="AX111" s="942"/>
      <c r="AY111" s="942"/>
      <c r="AZ111" s="824" t="s">
        <v>433</v>
      </c>
      <c r="BA111" s="761"/>
      <c r="BB111" s="761"/>
      <c r="BC111" s="761"/>
      <c r="BD111" s="761"/>
      <c r="BE111" s="761"/>
      <c r="BF111" s="761"/>
      <c r="BG111" s="761"/>
      <c r="BH111" s="761"/>
      <c r="BI111" s="761"/>
      <c r="BJ111" s="761"/>
      <c r="BK111" s="761"/>
      <c r="BL111" s="761"/>
      <c r="BM111" s="761"/>
      <c r="BN111" s="761"/>
      <c r="BO111" s="761"/>
      <c r="BP111" s="762"/>
      <c r="BQ111" s="825" t="s">
        <v>130</v>
      </c>
      <c r="BR111" s="826"/>
      <c r="BS111" s="826"/>
      <c r="BT111" s="826"/>
      <c r="BU111" s="826"/>
      <c r="BV111" s="826" t="s">
        <v>130</v>
      </c>
      <c r="BW111" s="826"/>
      <c r="BX111" s="826"/>
      <c r="BY111" s="826"/>
      <c r="BZ111" s="826"/>
      <c r="CA111" s="826" t="s">
        <v>130</v>
      </c>
      <c r="CB111" s="826"/>
      <c r="CC111" s="826"/>
      <c r="CD111" s="826"/>
      <c r="CE111" s="826"/>
      <c r="CF111" s="884" t="s">
        <v>130</v>
      </c>
      <c r="CG111" s="885"/>
      <c r="CH111" s="885"/>
      <c r="CI111" s="885"/>
      <c r="CJ111" s="885"/>
      <c r="CK111" s="936"/>
      <c r="CL111" s="830"/>
      <c r="CM111" s="824" t="s">
        <v>434</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130</v>
      </c>
      <c r="DH111" s="826"/>
      <c r="DI111" s="826"/>
      <c r="DJ111" s="826"/>
      <c r="DK111" s="826"/>
      <c r="DL111" s="826" t="s">
        <v>130</v>
      </c>
      <c r="DM111" s="826"/>
      <c r="DN111" s="826"/>
      <c r="DO111" s="826"/>
      <c r="DP111" s="826"/>
      <c r="DQ111" s="826" t="s">
        <v>130</v>
      </c>
      <c r="DR111" s="826"/>
      <c r="DS111" s="826"/>
      <c r="DT111" s="826"/>
      <c r="DU111" s="826"/>
      <c r="DV111" s="803" t="s">
        <v>130</v>
      </c>
      <c r="DW111" s="803"/>
      <c r="DX111" s="803"/>
      <c r="DY111" s="803"/>
      <c r="DZ111" s="804"/>
    </row>
    <row r="112" spans="1:131" s="221" customFormat="1" ht="26.25" customHeight="1" x14ac:dyDescent="0.2">
      <c r="A112" s="921" t="s">
        <v>435</v>
      </c>
      <c r="B112" s="922"/>
      <c r="C112" s="761" t="s">
        <v>436</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130</v>
      </c>
      <c r="AB112" s="789"/>
      <c r="AC112" s="789"/>
      <c r="AD112" s="789"/>
      <c r="AE112" s="790"/>
      <c r="AF112" s="791" t="s">
        <v>130</v>
      </c>
      <c r="AG112" s="789"/>
      <c r="AH112" s="789"/>
      <c r="AI112" s="789"/>
      <c r="AJ112" s="790"/>
      <c r="AK112" s="791" t="s">
        <v>130</v>
      </c>
      <c r="AL112" s="789"/>
      <c r="AM112" s="789"/>
      <c r="AN112" s="789"/>
      <c r="AO112" s="790"/>
      <c r="AP112" s="833" t="s">
        <v>437</v>
      </c>
      <c r="AQ112" s="834"/>
      <c r="AR112" s="834"/>
      <c r="AS112" s="834"/>
      <c r="AT112" s="835"/>
      <c r="AU112" s="941"/>
      <c r="AV112" s="942"/>
      <c r="AW112" s="942"/>
      <c r="AX112" s="942"/>
      <c r="AY112" s="942"/>
      <c r="AZ112" s="824" t="s">
        <v>438</v>
      </c>
      <c r="BA112" s="761"/>
      <c r="BB112" s="761"/>
      <c r="BC112" s="761"/>
      <c r="BD112" s="761"/>
      <c r="BE112" s="761"/>
      <c r="BF112" s="761"/>
      <c r="BG112" s="761"/>
      <c r="BH112" s="761"/>
      <c r="BI112" s="761"/>
      <c r="BJ112" s="761"/>
      <c r="BK112" s="761"/>
      <c r="BL112" s="761"/>
      <c r="BM112" s="761"/>
      <c r="BN112" s="761"/>
      <c r="BO112" s="761"/>
      <c r="BP112" s="762"/>
      <c r="BQ112" s="825">
        <v>767533</v>
      </c>
      <c r="BR112" s="826"/>
      <c r="BS112" s="826"/>
      <c r="BT112" s="826"/>
      <c r="BU112" s="826"/>
      <c r="BV112" s="826">
        <v>787100</v>
      </c>
      <c r="BW112" s="826"/>
      <c r="BX112" s="826"/>
      <c r="BY112" s="826"/>
      <c r="BZ112" s="826"/>
      <c r="CA112" s="826">
        <v>815036</v>
      </c>
      <c r="CB112" s="826"/>
      <c r="CC112" s="826"/>
      <c r="CD112" s="826"/>
      <c r="CE112" s="826"/>
      <c r="CF112" s="884">
        <v>44.1</v>
      </c>
      <c r="CG112" s="885"/>
      <c r="CH112" s="885"/>
      <c r="CI112" s="885"/>
      <c r="CJ112" s="885"/>
      <c r="CK112" s="936"/>
      <c r="CL112" s="830"/>
      <c r="CM112" s="824" t="s">
        <v>439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130</v>
      </c>
      <c r="DH112" s="826"/>
      <c r="DI112" s="826"/>
      <c r="DJ112" s="826"/>
      <c r="DK112" s="826"/>
      <c r="DL112" s="826" t="s">
        <v>130</v>
      </c>
      <c r="DM112" s="826"/>
      <c r="DN112" s="826"/>
      <c r="DO112" s="826"/>
      <c r="DP112" s="826"/>
      <c r="DQ112" s="826" t="s">
        <v>130</v>
      </c>
      <c r="DR112" s="826"/>
      <c r="DS112" s="826"/>
      <c r="DT112" s="826"/>
      <c r="DU112" s="826"/>
      <c r="DV112" s="803" t="s">
        <v>130</v>
      </c>
      <c r="DW112" s="803"/>
      <c r="DX112" s="803"/>
      <c r="DY112" s="803"/>
      <c r="DZ112" s="804"/>
    </row>
    <row r="113" spans="1:130" s="221" customFormat="1" ht="26.25" customHeight="1" x14ac:dyDescent="0.2">
      <c r="A113" s="923"/>
      <c r="B113" s="924"/>
      <c r="C113" s="761" t="s">
        <v>440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80015</v>
      </c>
      <c r="AB113" s="928"/>
      <c r="AC113" s="928"/>
      <c r="AD113" s="928"/>
      <c r="AE113" s="929"/>
      <c r="AF113" s="930">
        <v>82852</v>
      </c>
      <c r="AG113" s="928"/>
      <c r="AH113" s="928"/>
      <c r="AI113" s="928"/>
      <c r="AJ113" s="929"/>
      <c r="AK113" s="930">
        <v>83754</v>
      </c>
      <c r="AL113" s="928"/>
      <c r="AM113" s="928"/>
      <c r="AN113" s="928"/>
      <c r="AO113" s="929"/>
      <c r="AP113" s="931">
        <v>4.5</v>
      </c>
      <c r="AQ113" s="932"/>
      <c r="AR113" s="932"/>
      <c r="AS113" s="932"/>
      <c r="AT113" s="933"/>
      <c r="AU113" s="941"/>
      <c r="AV113" s="942"/>
      <c r="AW113" s="942"/>
      <c r="AX113" s="942"/>
      <c r="AY113" s="942"/>
      <c r="AZ113" s="824" t="s">
        <v>441</v>
      </c>
      <c r="BA113" s="761"/>
      <c r="BB113" s="761"/>
      <c r="BC113" s="761"/>
      <c r="BD113" s="761"/>
      <c r="BE113" s="761"/>
      <c r="BF113" s="761"/>
      <c r="BG113" s="761"/>
      <c r="BH113" s="761"/>
      <c r="BI113" s="761"/>
      <c r="BJ113" s="761"/>
      <c r="BK113" s="761"/>
      <c r="BL113" s="761"/>
      <c r="BM113" s="761"/>
      <c r="BN113" s="761"/>
      <c r="BO113" s="761"/>
      <c r="BP113" s="762"/>
      <c r="BQ113" s="825">
        <v>5304</v>
      </c>
      <c r="BR113" s="826"/>
      <c r="BS113" s="826"/>
      <c r="BT113" s="826"/>
      <c r="BU113" s="826"/>
      <c r="BV113" s="826">
        <v>5203</v>
      </c>
      <c r="BW113" s="826"/>
      <c r="BX113" s="826"/>
      <c r="BY113" s="826"/>
      <c r="BZ113" s="826"/>
      <c r="CA113" s="826">
        <v>6879</v>
      </c>
      <c r="CB113" s="826"/>
      <c r="CC113" s="826"/>
      <c r="CD113" s="826"/>
      <c r="CE113" s="826"/>
      <c r="CF113" s="884">
        <v>0.4</v>
      </c>
      <c r="CG113" s="885"/>
      <c r="CH113" s="885"/>
      <c r="CI113" s="885"/>
      <c r="CJ113" s="885"/>
      <c r="CK113" s="936"/>
      <c r="CL113" s="830"/>
      <c r="CM113" s="824" t="s">
        <v>442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130</v>
      </c>
      <c r="DH113" s="789"/>
      <c r="DI113" s="789"/>
      <c r="DJ113" s="789"/>
      <c r="DK113" s="790"/>
      <c r="DL113" s="791" t="s">
        <v>437</v>
      </c>
      <c r="DM113" s="789"/>
      <c r="DN113" s="789"/>
      <c r="DO113" s="789"/>
      <c r="DP113" s="790"/>
      <c r="DQ113" s="791" t="s">
        <v>130</v>
      </c>
      <c r="DR113" s="789"/>
      <c r="DS113" s="789"/>
      <c r="DT113" s="789"/>
      <c r="DU113" s="790"/>
      <c r="DV113" s="833" t="s">
        <v>130</v>
      </c>
      <c r="DW113" s="834"/>
      <c r="DX113" s="834"/>
      <c r="DY113" s="834"/>
      <c r="DZ113" s="835"/>
    </row>
    <row r="114" spans="1:130" s="221" customFormat="1" ht="26.25" customHeight="1" x14ac:dyDescent="0.2">
      <c r="A114" s="923"/>
      <c r="B114" s="924"/>
      <c r="C114" s="761" t="s">
        <v>443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1534</v>
      </c>
      <c r="AB114" s="789"/>
      <c r="AC114" s="789"/>
      <c r="AD114" s="789"/>
      <c r="AE114" s="790"/>
      <c r="AF114" s="791">
        <v>1489</v>
      </c>
      <c r="AG114" s="789"/>
      <c r="AH114" s="789"/>
      <c r="AI114" s="789"/>
      <c r="AJ114" s="790"/>
      <c r="AK114" s="791">
        <v>1749</v>
      </c>
      <c r="AL114" s="789"/>
      <c r="AM114" s="789"/>
      <c r="AN114" s="789"/>
      <c r="AO114" s="790"/>
      <c r="AP114" s="833">
        <v>0.1</v>
      </c>
      <c r="AQ114" s="834"/>
      <c r="AR114" s="834"/>
      <c r="AS114" s="834"/>
      <c r="AT114" s="835"/>
      <c r="AU114" s="941"/>
      <c r="AV114" s="942"/>
      <c r="AW114" s="942"/>
      <c r="AX114" s="942"/>
      <c r="AY114" s="942"/>
      <c r="AZ114" s="824" t="s">
        <v>444</v>
      </c>
      <c r="BA114" s="761"/>
      <c r="BB114" s="761"/>
      <c r="BC114" s="761"/>
      <c r="BD114" s="761"/>
      <c r="BE114" s="761"/>
      <c r="BF114" s="761"/>
      <c r="BG114" s="761"/>
      <c r="BH114" s="761"/>
      <c r="BI114" s="761"/>
      <c r="BJ114" s="761"/>
      <c r="BK114" s="761"/>
      <c r="BL114" s="761"/>
      <c r="BM114" s="761"/>
      <c r="BN114" s="761"/>
      <c r="BO114" s="761"/>
      <c r="BP114" s="762"/>
      <c r="BQ114" s="825">
        <v>342267</v>
      </c>
      <c r="BR114" s="826"/>
      <c r="BS114" s="826"/>
      <c r="BT114" s="826"/>
      <c r="BU114" s="826"/>
      <c r="BV114" s="826">
        <v>325385</v>
      </c>
      <c r="BW114" s="826"/>
      <c r="BX114" s="826"/>
      <c r="BY114" s="826"/>
      <c r="BZ114" s="826"/>
      <c r="CA114" s="826">
        <v>319743</v>
      </c>
      <c r="CB114" s="826"/>
      <c r="CC114" s="826"/>
      <c r="CD114" s="826"/>
      <c r="CE114" s="826"/>
      <c r="CF114" s="884">
        <v>17.3</v>
      </c>
      <c r="CG114" s="885"/>
      <c r="CH114" s="885"/>
      <c r="CI114" s="885"/>
      <c r="CJ114" s="885"/>
      <c r="CK114" s="936"/>
      <c r="CL114" s="830"/>
      <c r="CM114" s="824" t="s">
        <v>445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130</v>
      </c>
      <c r="DH114" s="789"/>
      <c r="DI114" s="789"/>
      <c r="DJ114" s="789"/>
      <c r="DK114" s="790"/>
      <c r="DL114" s="791" t="s">
        <v>130</v>
      </c>
      <c r="DM114" s="789"/>
      <c r="DN114" s="789"/>
      <c r="DO114" s="789"/>
      <c r="DP114" s="790"/>
      <c r="DQ114" s="791" t="s">
        <v>130</v>
      </c>
      <c r="DR114" s="789"/>
      <c r="DS114" s="789"/>
      <c r="DT114" s="789"/>
      <c r="DU114" s="790"/>
      <c r="DV114" s="833" t="s">
        <v>130</v>
      </c>
      <c r="DW114" s="834"/>
      <c r="DX114" s="834"/>
      <c r="DY114" s="834"/>
      <c r="DZ114" s="835"/>
    </row>
    <row r="115" spans="1:130" s="221" customFormat="1" ht="26.25" customHeight="1" x14ac:dyDescent="0.2">
      <c r="A115" s="923"/>
      <c r="B115" s="924"/>
      <c r="C115" s="761" t="s">
        <v>446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130</v>
      </c>
      <c r="AB115" s="928"/>
      <c r="AC115" s="928"/>
      <c r="AD115" s="928"/>
      <c r="AE115" s="929"/>
      <c r="AF115" s="930" t="s">
        <v>130</v>
      </c>
      <c r="AG115" s="928"/>
      <c r="AH115" s="928"/>
      <c r="AI115" s="928"/>
      <c r="AJ115" s="929"/>
      <c r="AK115" s="930" t="s">
        <v>447</v>
      </c>
      <c r="AL115" s="928"/>
      <c r="AM115" s="928"/>
      <c r="AN115" s="928"/>
      <c r="AO115" s="929"/>
      <c r="AP115" s="931" t="s">
        <v>437</v>
      </c>
      <c r="AQ115" s="932"/>
      <c r="AR115" s="932"/>
      <c r="AS115" s="932"/>
      <c r="AT115" s="933"/>
      <c r="AU115" s="941"/>
      <c r="AV115" s="942"/>
      <c r="AW115" s="942"/>
      <c r="AX115" s="942"/>
      <c r="AY115" s="942"/>
      <c r="AZ115" s="824" t="s">
        <v>448</v>
      </c>
      <c r="BA115" s="761"/>
      <c r="BB115" s="761"/>
      <c r="BC115" s="761"/>
      <c r="BD115" s="761"/>
      <c r="BE115" s="761"/>
      <c r="BF115" s="761"/>
      <c r="BG115" s="761"/>
      <c r="BH115" s="761"/>
      <c r="BI115" s="761"/>
      <c r="BJ115" s="761"/>
      <c r="BK115" s="761"/>
      <c r="BL115" s="761"/>
      <c r="BM115" s="761"/>
      <c r="BN115" s="761"/>
      <c r="BO115" s="761"/>
      <c r="BP115" s="762"/>
      <c r="BQ115" s="825" t="s">
        <v>130</v>
      </c>
      <c r="BR115" s="826"/>
      <c r="BS115" s="826"/>
      <c r="BT115" s="826"/>
      <c r="BU115" s="826"/>
      <c r="BV115" s="826" t="s">
        <v>130</v>
      </c>
      <c r="BW115" s="826"/>
      <c r="BX115" s="826"/>
      <c r="BY115" s="826"/>
      <c r="BZ115" s="826"/>
      <c r="CA115" s="826" t="s">
        <v>130</v>
      </c>
      <c r="CB115" s="826"/>
      <c r="CC115" s="826"/>
      <c r="CD115" s="826"/>
      <c r="CE115" s="826"/>
      <c r="CF115" s="884" t="s">
        <v>130</v>
      </c>
      <c r="CG115" s="885"/>
      <c r="CH115" s="885"/>
      <c r="CI115" s="885"/>
      <c r="CJ115" s="885"/>
      <c r="CK115" s="936"/>
      <c r="CL115" s="830"/>
      <c r="CM115" s="824" t="s">
        <v>449</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130</v>
      </c>
      <c r="DH115" s="789"/>
      <c r="DI115" s="789"/>
      <c r="DJ115" s="789"/>
      <c r="DK115" s="790"/>
      <c r="DL115" s="791" t="s">
        <v>130</v>
      </c>
      <c r="DM115" s="789"/>
      <c r="DN115" s="789"/>
      <c r="DO115" s="789"/>
      <c r="DP115" s="790"/>
      <c r="DQ115" s="791" t="s">
        <v>130</v>
      </c>
      <c r="DR115" s="789"/>
      <c r="DS115" s="789"/>
      <c r="DT115" s="789"/>
      <c r="DU115" s="790"/>
      <c r="DV115" s="833" t="s">
        <v>437</v>
      </c>
      <c r="DW115" s="834"/>
      <c r="DX115" s="834"/>
      <c r="DY115" s="834"/>
      <c r="DZ115" s="835"/>
    </row>
    <row r="116" spans="1:130" s="221" customFormat="1" ht="26.25" customHeight="1" x14ac:dyDescent="0.2">
      <c r="A116" s="925"/>
      <c r="B116" s="926"/>
      <c r="C116" s="848" t="s">
        <v>450</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17</v>
      </c>
      <c r="AB116" s="789"/>
      <c r="AC116" s="789"/>
      <c r="AD116" s="789"/>
      <c r="AE116" s="790"/>
      <c r="AF116" s="791">
        <v>17</v>
      </c>
      <c r="AG116" s="789"/>
      <c r="AH116" s="789"/>
      <c r="AI116" s="789"/>
      <c r="AJ116" s="790"/>
      <c r="AK116" s="791">
        <v>4</v>
      </c>
      <c r="AL116" s="789"/>
      <c r="AM116" s="789"/>
      <c r="AN116" s="789"/>
      <c r="AO116" s="790"/>
      <c r="AP116" s="833">
        <v>0</v>
      </c>
      <c r="AQ116" s="834"/>
      <c r="AR116" s="834"/>
      <c r="AS116" s="834"/>
      <c r="AT116" s="835"/>
      <c r="AU116" s="941"/>
      <c r="AV116" s="942"/>
      <c r="AW116" s="942"/>
      <c r="AX116" s="942"/>
      <c r="AY116" s="942"/>
      <c r="AZ116" s="918" t="s">
        <v>451</v>
      </c>
      <c r="BA116" s="919"/>
      <c r="BB116" s="919"/>
      <c r="BC116" s="919"/>
      <c r="BD116" s="919"/>
      <c r="BE116" s="919"/>
      <c r="BF116" s="919"/>
      <c r="BG116" s="919"/>
      <c r="BH116" s="919"/>
      <c r="BI116" s="919"/>
      <c r="BJ116" s="919"/>
      <c r="BK116" s="919"/>
      <c r="BL116" s="919"/>
      <c r="BM116" s="919"/>
      <c r="BN116" s="919"/>
      <c r="BO116" s="919"/>
      <c r="BP116" s="920"/>
      <c r="BQ116" s="825" t="s">
        <v>130</v>
      </c>
      <c r="BR116" s="826"/>
      <c r="BS116" s="826"/>
      <c r="BT116" s="826"/>
      <c r="BU116" s="826"/>
      <c r="BV116" s="826" t="s">
        <v>130</v>
      </c>
      <c r="BW116" s="826"/>
      <c r="BX116" s="826"/>
      <c r="BY116" s="826"/>
      <c r="BZ116" s="826"/>
      <c r="CA116" s="826" t="s">
        <v>130</v>
      </c>
      <c r="CB116" s="826"/>
      <c r="CC116" s="826"/>
      <c r="CD116" s="826"/>
      <c r="CE116" s="826"/>
      <c r="CF116" s="884" t="s">
        <v>130</v>
      </c>
      <c r="CG116" s="885"/>
      <c r="CH116" s="885"/>
      <c r="CI116" s="885"/>
      <c r="CJ116" s="885"/>
      <c r="CK116" s="936"/>
      <c r="CL116" s="830"/>
      <c r="CM116" s="824" t="s">
        <v>452</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130</v>
      </c>
      <c r="DH116" s="789"/>
      <c r="DI116" s="789"/>
      <c r="DJ116" s="789"/>
      <c r="DK116" s="790"/>
      <c r="DL116" s="791" t="s">
        <v>130</v>
      </c>
      <c r="DM116" s="789"/>
      <c r="DN116" s="789"/>
      <c r="DO116" s="789"/>
      <c r="DP116" s="790"/>
      <c r="DQ116" s="791" t="s">
        <v>130</v>
      </c>
      <c r="DR116" s="789"/>
      <c r="DS116" s="789"/>
      <c r="DT116" s="789"/>
      <c r="DU116" s="790"/>
      <c r="DV116" s="833" t="s">
        <v>130</v>
      </c>
      <c r="DW116" s="834"/>
      <c r="DX116" s="834"/>
      <c r="DY116" s="834"/>
      <c r="DZ116" s="835"/>
    </row>
    <row r="117" spans="1:130" s="221" customFormat="1" ht="26.25" customHeight="1" x14ac:dyDescent="0.2">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453</v>
      </c>
      <c r="Z117" s="906"/>
      <c r="AA117" s="911">
        <v>450477</v>
      </c>
      <c r="AB117" s="912"/>
      <c r="AC117" s="912"/>
      <c r="AD117" s="912"/>
      <c r="AE117" s="913"/>
      <c r="AF117" s="914">
        <v>456662</v>
      </c>
      <c r="AG117" s="912"/>
      <c r="AH117" s="912"/>
      <c r="AI117" s="912"/>
      <c r="AJ117" s="913"/>
      <c r="AK117" s="914">
        <v>468359</v>
      </c>
      <c r="AL117" s="912"/>
      <c r="AM117" s="912"/>
      <c r="AN117" s="912"/>
      <c r="AO117" s="913"/>
      <c r="AP117" s="915"/>
      <c r="AQ117" s="916"/>
      <c r="AR117" s="916"/>
      <c r="AS117" s="916"/>
      <c r="AT117" s="917"/>
      <c r="AU117" s="941"/>
      <c r="AV117" s="942"/>
      <c r="AW117" s="942"/>
      <c r="AX117" s="942"/>
      <c r="AY117" s="942"/>
      <c r="AZ117" s="872" t="s">
        <v>454</v>
      </c>
      <c r="BA117" s="873"/>
      <c r="BB117" s="873"/>
      <c r="BC117" s="873"/>
      <c r="BD117" s="873"/>
      <c r="BE117" s="873"/>
      <c r="BF117" s="873"/>
      <c r="BG117" s="873"/>
      <c r="BH117" s="873"/>
      <c r="BI117" s="873"/>
      <c r="BJ117" s="873"/>
      <c r="BK117" s="873"/>
      <c r="BL117" s="873"/>
      <c r="BM117" s="873"/>
      <c r="BN117" s="873"/>
      <c r="BO117" s="873"/>
      <c r="BP117" s="874"/>
      <c r="BQ117" s="825" t="s">
        <v>130</v>
      </c>
      <c r="BR117" s="826"/>
      <c r="BS117" s="826"/>
      <c r="BT117" s="826"/>
      <c r="BU117" s="826"/>
      <c r="BV117" s="826" t="s">
        <v>130</v>
      </c>
      <c r="BW117" s="826"/>
      <c r="BX117" s="826"/>
      <c r="BY117" s="826"/>
      <c r="BZ117" s="826"/>
      <c r="CA117" s="826" t="s">
        <v>437</v>
      </c>
      <c r="CB117" s="826"/>
      <c r="CC117" s="826"/>
      <c r="CD117" s="826"/>
      <c r="CE117" s="826"/>
      <c r="CF117" s="884" t="s">
        <v>130</v>
      </c>
      <c r="CG117" s="885"/>
      <c r="CH117" s="885"/>
      <c r="CI117" s="885"/>
      <c r="CJ117" s="885"/>
      <c r="CK117" s="936"/>
      <c r="CL117" s="830"/>
      <c r="CM117" s="824" t="s">
        <v>455</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447</v>
      </c>
      <c r="DH117" s="789"/>
      <c r="DI117" s="789"/>
      <c r="DJ117" s="789"/>
      <c r="DK117" s="790"/>
      <c r="DL117" s="791" t="s">
        <v>130</v>
      </c>
      <c r="DM117" s="789"/>
      <c r="DN117" s="789"/>
      <c r="DO117" s="789"/>
      <c r="DP117" s="790"/>
      <c r="DQ117" s="791" t="s">
        <v>447</v>
      </c>
      <c r="DR117" s="789"/>
      <c r="DS117" s="789"/>
      <c r="DT117" s="789"/>
      <c r="DU117" s="790"/>
      <c r="DV117" s="833" t="s">
        <v>447</v>
      </c>
      <c r="DW117" s="834"/>
      <c r="DX117" s="834"/>
      <c r="DY117" s="834"/>
      <c r="DZ117" s="835"/>
    </row>
    <row r="118" spans="1:130" s="221" customFormat="1" ht="26.25" customHeight="1" x14ac:dyDescent="0.2">
      <c r="A118" s="904" t="s">
        <v>427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424</v>
      </c>
      <c r="AB118" s="905"/>
      <c r="AC118" s="905"/>
      <c r="AD118" s="905"/>
      <c r="AE118" s="906"/>
      <c r="AF118" s="907" t="s">
        <v>425</v>
      </c>
      <c r="AG118" s="905"/>
      <c r="AH118" s="905"/>
      <c r="AI118" s="905"/>
      <c r="AJ118" s="906"/>
      <c r="AK118" s="907" t="s">
        <v>302</v>
      </c>
      <c r="AL118" s="905"/>
      <c r="AM118" s="905"/>
      <c r="AN118" s="905"/>
      <c r="AO118" s="906"/>
      <c r="AP118" s="908" t="s">
        <v>426</v>
      </c>
      <c r="AQ118" s="909"/>
      <c r="AR118" s="909"/>
      <c r="AS118" s="909"/>
      <c r="AT118" s="910"/>
      <c r="AU118" s="941"/>
      <c r="AV118" s="942"/>
      <c r="AW118" s="942"/>
      <c r="AX118" s="942"/>
      <c r="AY118" s="942"/>
      <c r="AZ118" s="847" t="s">
        <v>456</v>
      </c>
      <c r="BA118" s="848"/>
      <c r="BB118" s="848"/>
      <c r="BC118" s="848"/>
      <c r="BD118" s="848"/>
      <c r="BE118" s="848"/>
      <c r="BF118" s="848"/>
      <c r="BG118" s="848"/>
      <c r="BH118" s="848"/>
      <c r="BI118" s="848"/>
      <c r="BJ118" s="848"/>
      <c r="BK118" s="848"/>
      <c r="BL118" s="848"/>
      <c r="BM118" s="848"/>
      <c r="BN118" s="848"/>
      <c r="BO118" s="848"/>
      <c r="BP118" s="849"/>
      <c r="BQ118" s="888" t="s">
        <v>130</v>
      </c>
      <c r="BR118" s="854"/>
      <c r="BS118" s="854"/>
      <c r="BT118" s="854"/>
      <c r="BU118" s="854"/>
      <c r="BV118" s="854" t="s">
        <v>130</v>
      </c>
      <c r="BW118" s="854"/>
      <c r="BX118" s="854"/>
      <c r="BY118" s="854"/>
      <c r="BZ118" s="854"/>
      <c r="CA118" s="854" t="s">
        <v>447</v>
      </c>
      <c r="CB118" s="854"/>
      <c r="CC118" s="854"/>
      <c r="CD118" s="854"/>
      <c r="CE118" s="854"/>
      <c r="CF118" s="884" t="s">
        <v>130</v>
      </c>
      <c r="CG118" s="885"/>
      <c r="CH118" s="885"/>
      <c r="CI118" s="885"/>
      <c r="CJ118" s="885"/>
      <c r="CK118" s="936"/>
      <c r="CL118" s="830"/>
      <c r="CM118" s="824" t="s">
        <v>457</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130</v>
      </c>
      <c r="DH118" s="789"/>
      <c r="DI118" s="789"/>
      <c r="DJ118" s="789"/>
      <c r="DK118" s="790"/>
      <c r="DL118" s="791" t="s">
        <v>130</v>
      </c>
      <c r="DM118" s="789"/>
      <c r="DN118" s="789"/>
      <c r="DO118" s="789"/>
      <c r="DP118" s="790"/>
      <c r="DQ118" s="791" t="s">
        <v>447</v>
      </c>
      <c r="DR118" s="789"/>
      <c r="DS118" s="789"/>
      <c r="DT118" s="789"/>
      <c r="DU118" s="790"/>
      <c r="DV118" s="833" t="s">
        <v>130</v>
      </c>
      <c r="DW118" s="834"/>
      <c r="DX118" s="834"/>
      <c r="DY118" s="834"/>
      <c r="DZ118" s="835"/>
    </row>
    <row r="119" spans="1:130" s="221" customFormat="1" ht="26.25" customHeight="1" x14ac:dyDescent="0.2">
      <c r="A119" s="827" t="s">
        <v>430</v>
      </c>
      <c r="B119" s="828"/>
      <c r="C119" s="869" t="s">
        <v>431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437</v>
      </c>
      <c r="AB119" s="898"/>
      <c r="AC119" s="898"/>
      <c r="AD119" s="898"/>
      <c r="AE119" s="899"/>
      <c r="AF119" s="900" t="s">
        <v>130</v>
      </c>
      <c r="AG119" s="898"/>
      <c r="AH119" s="898"/>
      <c r="AI119" s="898"/>
      <c r="AJ119" s="899"/>
      <c r="AK119" s="900" t="s">
        <v>130</v>
      </c>
      <c r="AL119" s="898"/>
      <c r="AM119" s="898"/>
      <c r="AN119" s="898"/>
      <c r="AO119" s="899"/>
      <c r="AP119" s="901" t="s">
        <v>447</v>
      </c>
      <c r="AQ119" s="902"/>
      <c r="AR119" s="902"/>
      <c r="AS119" s="902"/>
      <c r="AT119" s="903"/>
      <c r="AU119" s="943"/>
      <c r="AV119" s="944"/>
      <c r="AW119" s="944"/>
      <c r="AX119" s="944"/>
      <c r="AY119" s="944"/>
      <c r="AZ119" s="244" t="s">
        <v>186</v>
      </c>
      <c r="BA119" s="244"/>
      <c r="BB119" s="244"/>
      <c r="BC119" s="244"/>
      <c r="BD119" s="244"/>
      <c r="BE119" s="244"/>
      <c r="BF119" s="244"/>
      <c r="BG119" s="244"/>
      <c r="BH119" s="244"/>
      <c r="BI119" s="244"/>
      <c r="BJ119" s="244"/>
      <c r="BK119" s="244"/>
      <c r="BL119" s="244"/>
      <c r="BM119" s="244"/>
      <c r="BN119" s="244"/>
      <c r="BO119" s="886" t="s">
        <v>458</v>
      </c>
      <c r="BP119" s="887"/>
      <c r="BQ119" s="888">
        <v>3823472</v>
      </c>
      <c r="BR119" s="854"/>
      <c r="BS119" s="854"/>
      <c r="BT119" s="854"/>
      <c r="BU119" s="854"/>
      <c r="BV119" s="854">
        <v>3789688</v>
      </c>
      <c r="BW119" s="854"/>
      <c r="BX119" s="854"/>
      <c r="BY119" s="854"/>
      <c r="BZ119" s="854"/>
      <c r="CA119" s="854">
        <v>3713257</v>
      </c>
      <c r="CB119" s="854"/>
      <c r="CC119" s="854"/>
      <c r="CD119" s="854"/>
      <c r="CE119" s="854"/>
      <c r="CF119" s="757"/>
      <c r="CG119" s="758"/>
      <c r="CH119" s="758"/>
      <c r="CI119" s="758"/>
      <c r="CJ119" s="843"/>
      <c r="CK119" s="937"/>
      <c r="CL119" s="832"/>
      <c r="CM119" s="847" t="s">
        <v>459</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130</v>
      </c>
      <c r="DH119" s="773"/>
      <c r="DI119" s="773"/>
      <c r="DJ119" s="773"/>
      <c r="DK119" s="774"/>
      <c r="DL119" s="775" t="s">
        <v>130</v>
      </c>
      <c r="DM119" s="773"/>
      <c r="DN119" s="773"/>
      <c r="DO119" s="773"/>
      <c r="DP119" s="774"/>
      <c r="DQ119" s="775" t="s">
        <v>130</v>
      </c>
      <c r="DR119" s="773"/>
      <c r="DS119" s="773"/>
      <c r="DT119" s="773"/>
      <c r="DU119" s="774"/>
      <c r="DV119" s="857" t="s">
        <v>130</v>
      </c>
      <c r="DW119" s="858"/>
      <c r="DX119" s="858"/>
      <c r="DY119" s="858"/>
      <c r="DZ119" s="859"/>
    </row>
    <row r="120" spans="1:130" s="221" customFormat="1" ht="26.25" customHeight="1" x14ac:dyDescent="0.2">
      <c r="A120" s="829"/>
      <c r="B120" s="830"/>
      <c r="C120" s="824" t="s">
        <v>434</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130</v>
      </c>
      <c r="AB120" s="789"/>
      <c r="AC120" s="789"/>
      <c r="AD120" s="789"/>
      <c r="AE120" s="790"/>
      <c r="AF120" s="791" t="s">
        <v>130</v>
      </c>
      <c r="AG120" s="789"/>
      <c r="AH120" s="789"/>
      <c r="AI120" s="789"/>
      <c r="AJ120" s="790"/>
      <c r="AK120" s="791" t="s">
        <v>130</v>
      </c>
      <c r="AL120" s="789"/>
      <c r="AM120" s="789"/>
      <c r="AN120" s="789"/>
      <c r="AO120" s="790"/>
      <c r="AP120" s="833" t="s">
        <v>130</v>
      </c>
      <c r="AQ120" s="834"/>
      <c r="AR120" s="834"/>
      <c r="AS120" s="834"/>
      <c r="AT120" s="835"/>
      <c r="AU120" s="889" t="s">
        <v>460</v>
      </c>
      <c r="AV120" s="890"/>
      <c r="AW120" s="890"/>
      <c r="AX120" s="890"/>
      <c r="AY120" s="891"/>
      <c r="AZ120" s="869" t="s">
        <v>461</v>
      </c>
      <c r="BA120" s="817"/>
      <c r="BB120" s="817"/>
      <c r="BC120" s="817"/>
      <c r="BD120" s="817"/>
      <c r="BE120" s="817"/>
      <c r="BF120" s="817"/>
      <c r="BG120" s="817"/>
      <c r="BH120" s="817"/>
      <c r="BI120" s="817"/>
      <c r="BJ120" s="817"/>
      <c r="BK120" s="817"/>
      <c r="BL120" s="817"/>
      <c r="BM120" s="817"/>
      <c r="BN120" s="817"/>
      <c r="BO120" s="817"/>
      <c r="BP120" s="818"/>
      <c r="BQ120" s="870">
        <v>3060895</v>
      </c>
      <c r="BR120" s="851"/>
      <c r="BS120" s="851"/>
      <c r="BT120" s="851"/>
      <c r="BU120" s="851"/>
      <c r="BV120" s="851">
        <v>3151781</v>
      </c>
      <c r="BW120" s="851"/>
      <c r="BX120" s="851"/>
      <c r="BY120" s="851"/>
      <c r="BZ120" s="851"/>
      <c r="CA120" s="851">
        <v>3264700</v>
      </c>
      <c r="CB120" s="851"/>
      <c r="CC120" s="851"/>
      <c r="CD120" s="851"/>
      <c r="CE120" s="851"/>
      <c r="CF120" s="875">
        <v>176.6</v>
      </c>
      <c r="CG120" s="876"/>
      <c r="CH120" s="876"/>
      <c r="CI120" s="876"/>
      <c r="CJ120" s="876"/>
      <c r="CK120" s="877" t="s">
        <v>462</v>
      </c>
      <c r="CL120" s="861"/>
      <c r="CM120" s="861"/>
      <c r="CN120" s="861"/>
      <c r="CO120" s="862"/>
      <c r="CP120" s="881" t="s">
        <v>463</v>
      </c>
      <c r="CQ120" s="882"/>
      <c r="CR120" s="882"/>
      <c r="CS120" s="882"/>
      <c r="CT120" s="882"/>
      <c r="CU120" s="882"/>
      <c r="CV120" s="882"/>
      <c r="CW120" s="882"/>
      <c r="CX120" s="882"/>
      <c r="CY120" s="882"/>
      <c r="CZ120" s="882"/>
      <c r="DA120" s="882"/>
      <c r="DB120" s="882"/>
      <c r="DC120" s="882"/>
      <c r="DD120" s="882"/>
      <c r="DE120" s="882"/>
      <c r="DF120" s="883"/>
      <c r="DG120" s="870">
        <v>422430</v>
      </c>
      <c r="DH120" s="851"/>
      <c r="DI120" s="851"/>
      <c r="DJ120" s="851"/>
      <c r="DK120" s="851"/>
      <c r="DL120" s="851">
        <v>454388</v>
      </c>
      <c r="DM120" s="851"/>
      <c r="DN120" s="851"/>
      <c r="DO120" s="851"/>
      <c r="DP120" s="851"/>
      <c r="DQ120" s="851">
        <v>526662</v>
      </c>
      <c r="DR120" s="851"/>
      <c r="DS120" s="851"/>
      <c r="DT120" s="851"/>
      <c r="DU120" s="851"/>
      <c r="DV120" s="852">
        <v>28.5</v>
      </c>
      <c r="DW120" s="852"/>
      <c r="DX120" s="852"/>
      <c r="DY120" s="852"/>
      <c r="DZ120" s="853"/>
    </row>
    <row r="121" spans="1:130" s="221" customFormat="1" ht="26.25" customHeight="1" x14ac:dyDescent="0.2">
      <c r="A121" s="829"/>
      <c r="B121" s="830"/>
      <c r="C121" s="872" t="s">
        <v>464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130</v>
      </c>
      <c r="AB121" s="789"/>
      <c r="AC121" s="789"/>
      <c r="AD121" s="789"/>
      <c r="AE121" s="790"/>
      <c r="AF121" s="791" t="s">
        <v>447</v>
      </c>
      <c r="AG121" s="789"/>
      <c r="AH121" s="789"/>
      <c r="AI121" s="789"/>
      <c r="AJ121" s="790"/>
      <c r="AK121" s="791" t="s">
        <v>130</v>
      </c>
      <c r="AL121" s="789"/>
      <c r="AM121" s="789"/>
      <c r="AN121" s="789"/>
      <c r="AO121" s="790"/>
      <c r="AP121" s="833" t="s">
        <v>130</v>
      </c>
      <c r="AQ121" s="834"/>
      <c r="AR121" s="834"/>
      <c r="AS121" s="834"/>
      <c r="AT121" s="835"/>
      <c r="AU121" s="892"/>
      <c r="AV121" s="893"/>
      <c r="AW121" s="893"/>
      <c r="AX121" s="893"/>
      <c r="AY121" s="894"/>
      <c r="AZ121" s="824" t="s">
        <v>465</v>
      </c>
      <c r="BA121" s="761"/>
      <c r="BB121" s="761"/>
      <c r="BC121" s="761"/>
      <c r="BD121" s="761"/>
      <c r="BE121" s="761"/>
      <c r="BF121" s="761"/>
      <c r="BG121" s="761"/>
      <c r="BH121" s="761"/>
      <c r="BI121" s="761"/>
      <c r="BJ121" s="761"/>
      <c r="BK121" s="761"/>
      <c r="BL121" s="761"/>
      <c r="BM121" s="761"/>
      <c r="BN121" s="761"/>
      <c r="BO121" s="761"/>
      <c r="BP121" s="762"/>
      <c r="BQ121" s="825" t="s">
        <v>130</v>
      </c>
      <c r="BR121" s="826"/>
      <c r="BS121" s="826"/>
      <c r="BT121" s="826"/>
      <c r="BU121" s="826"/>
      <c r="BV121" s="826">
        <v>20360</v>
      </c>
      <c r="BW121" s="826"/>
      <c r="BX121" s="826"/>
      <c r="BY121" s="826"/>
      <c r="BZ121" s="826"/>
      <c r="CA121" s="826">
        <v>29107</v>
      </c>
      <c r="CB121" s="826"/>
      <c r="CC121" s="826"/>
      <c r="CD121" s="826"/>
      <c r="CE121" s="826"/>
      <c r="CF121" s="884">
        <v>1.6</v>
      </c>
      <c r="CG121" s="885"/>
      <c r="CH121" s="885"/>
      <c r="CI121" s="885"/>
      <c r="CJ121" s="885"/>
      <c r="CK121" s="878"/>
      <c r="CL121" s="864"/>
      <c r="CM121" s="864"/>
      <c r="CN121" s="864"/>
      <c r="CO121" s="865"/>
      <c r="CP121" s="844" t="s">
        <v>406</v>
      </c>
      <c r="CQ121" s="845"/>
      <c r="CR121" s="845"/>
      <c r="CS121" s="845"/>
      <c r="CT121" s="845"/>
      <c r="CU121" s="845"/>
      <c r="CV121" s="845"/>
      <c r="CW121" s="845"/>
      <c r="CX121" s="845"/>
      <c r="CY121" s="845"/>
      <c r="CZ121" s="845"/>
      <c r="DA121" s="845"/>
      <c r="DB121" s="845"/>
      <c r="DC121" s="845"/>
      <c r="DD121" s="845"/>
      <c r="DE121" s="845"/>
      <c r="DF121" s="846"/>
      <c r="DG121" s="825">
        <v>249478</v>
      </c>
      <c r="DH121" s="826"/>
      <c r="DI121" s="826"/>
      <c r="DJ121" s="826"/>
      <c r="DK121" s="826"/>
      <c r="DL121" s="826">
        <v>257231</v>
      </c>
      <c r="DM121" s="826"/>
      <c r="DN121" s="826"/>
      <c r="DO121" s="826"/>
      <c r="DP121" s="826"/>
      <c r="DQ121" s="826">
        <v>237717</v>
      </c>
      <c r="DR121" s="826"/>
      <c r="DS121" s="826"/>
      <c r="DT121" s="826"/>
      <c r="DU121" s="826"/>
      <c r="DV121" s="803">
        <v>12.9</v>
      </c>
      <c r="DW121" s="803"/>
      <c r="DX121" s="803"/>
      <c r="DY121" s="803"/>
      <c r="DZ121" s="804"/>
    </row>
    <row r="122" spans="1:130" s="221" customFormat="1" ht="26.25" customHeight="1" x14ac:dyDescent="0.2">
      <c r="A122" s="829"/>
      <c r="B122" s="830"/>
      <c r="C122" s="824" t="s">
        <v>445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130</v>
      </c>
      <c r="AB122" s="789"/>
      <c r="AC122" s="789"/>
      <c r="AD122" s="789"/>
      <c r="AE122" s="790"/>
      <c r="AF122" s="791" t="s">
        <v>130</v>
      </c>
      <c r="AG122" s="789"/>
      <c r="AH122" s="789"/>
      <c r="AI122" s="789"/>
      <c r="AJ122" s="790"/>
      <c r="AK122" s="791" t="s">
        <v>130</v>
      </c>
      <c r="AL122" s="789"/>
      <c r="AM122" s="789"/>
      <c r="AN122" s="789"/>
      <c r="AO122" s="790"/>
      <c r="AP122" s="833" t="s">
        <v>447</v>
      </c>
      <c r="AQ122" s="834"/>
      <c r="AR122" s="834"/>
      <c r="AS122" s="834"/>
      <c r="AT122" s="835"/>
      <c r="AU122" s="892"/>
      <c r="AV122" s="893"/>
      <c r="AW122" s="893"/>
      <c r="AX122" s="893"/>
      <c r="AY122" s="894"/>
      <c r="AZ122" s="847" t="s">
        <v>466</v>
      </c>
      <c r="BA122" s="848"/>
      <c r="BB122" s="848"/>
      <c r="BC122" s="848"/>
      <c r="BD122" s="848"/>
      <c r="BE122" s="848"/>
      <c r="BF122" s="848"/>
      <c r="BG122" s="848"/>
      <c r="BH122" s="848"/>
      <c r="BI122" s="848"/>
      <c r="BJ122" s="848"/>
      <c r="BK122" s="848"/>
      <c r="BL122" s="848"/>
      <c r="BM122" s="848"/>
      <c r="BN122" s="848"/>
      <c r="BO122" s="848"/>
      <c r="BP122" s="849"/>
      <c r="BQ122" s="888">
        <v>2975398</v>
      </c>
      <c r="BR122" s="854"/>
      <c r="BS122" s="854"/>
      <c r="BT122" s="854"/>
      <c r="BU122" s="854"/>
      <c r="BV122" s="854">
        <v>2896569</v>
      </c>
      <c r="BW122" s="854"/>
      <c r="BX122" s="854"/>
      <c r="BY122" s="854"/>
      <c r="BZ122" s="854"/>
      <c r="CA122" s="854">
        <v>2846175</v>
      </c>
      <c r="CB122" s="854"/>
      <c r="CC122" s="854"/>
      <c r="CD122" s="854"/>
      <c r="CE122" s="854"/>
      <c r="CF122" s="855">
        <v>153.9</v>
      </c>
      <c r="CG122" s="856"/>
      <c r="CH122" s="856"/>
      <c r="CI122" s="856"/>
      <c r="CJ122" s="856"/>
      <c r="CK122" s="878"/>
      <c r="CL122" s="864"/>
      <c r="CM122" s="864"/>
      <c r="CN122" s="864"/>
      <c r="CO122" s="865"/>
      <c r="CP122" s="844" t="s">
        <v>407</v>
      </c>
      <c r="CQ122" s="845"/>
      <c r="CR122" s="845"/>
      <c r="CS122" s="845"/>
      <c r="CT122" s="845"/>
      <c r="CU122" s="845"/>
      <c r="CV122" s="845"/>
      <c r="CW122" s="845"/>
      <c r="CX122" s="845"/>
      <c r="CY122" s="845"/>
      <c r="CZ122" s="845"/>
      <c r="DA122" s="845"/>
      <c r="DB122" s="845"/>
      <c r="DC122" s="845"/>
      <c r="DD122" s="845"/>
      <c r="DE122" s="845"/>
      <c r="DF122" s="846"/>
      <c r="DG122" s="825">
        <v>68318</v>
      </c>
      <c r="DH122" s="826"/>
      <c r="DI122" s="826"/>
      <c r="DJ122" s="826"/>
      <c r="DK122" s="826"/>
      <c r="DL122" s="826">
        <v>48388</v>
      </c>
      <c r="DM122" s="826"/>
      <c r="DN122" s="826"/>
      <c r="DO122" s="826"/>
      <c r="DP122" s="826"/>
      <c r="DQ122" s="826">
        <v>29256</v>
      </c>
      <c r="DR122" s="826"/>
      <c r="DS122" s="826"/>
      <c r="DT122" s="826"/>
      <c r="DU122" s="826"/>
      <c r="DV122" s="803">
        <v>1.6</v>
      </c>
      <c r="DW122" s="803"/>
      <c r="DX122" s="803"/>
      <c r="DY122" s="803"/>
      <c r="DZ122" s="804"/>
    </row>
    <row r="123" spans="1:130" s="221" customFormat="1" ht="26.25" customHeight="1" x14ac:dyDescent="0.2">
      <c r="A123" s="829"/>
      <c r="B123" s="830"/>
      <c r="C123" s="824" t="s">
        <v>452</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130</v>
      </c>
      <c r="AB123" s="789"/>
      <c r="AC123" s="789"/>
      <c r="AD123" s="789"/>
      <c r="AE123" s="790"/>
      <c r="AF123" s="791" t="s">
        <v>130</v>
      </c>
      <c r="AG123" s="789"/>
      <c r="AH123" s="789"/>
      <c r="AI123" s="789"/>
      <c r="AJ123" s="790"/>
      <c r="AK123" s="791" t="s">
        <v>130</v>
      </c>
      <c r="AL123" s="789"/>
      <c r="AM123" s="789"/>
      <c r="AN123" s="789"/>
      <c r="AO123" s="790"/>
      <c r="AP123" s="833" t="s">
        <v>447</v>
      </c>
      <c r="AQ123" s="834"/>
      <c r="AR123" s="834"/>
      <c r="AS123" s="834"/>
      <c r="AT123" s="835"/>
      <c r="AU123" s="895"/>
      <c r="AV123" s="896"/>
      <c r="AW123" s="896"/>
      <c r="AX123" s="896"/>
      <c r="AY123" s="896"/>
      <c r="AZ123" s="244" t="s">
        <v>186</v>
      </c>
      <c r="BA123" s="244"/>
      <c r="BB123" s="244"/>
      <c r="BC123" s="244"/>
      <c r="BD123" s="244"/>
      <c r="BE123" s="244"/>
      <c r="BF123" s="244"/>
      <c r="BG123" s="244"/>
      <c r="BH123" s="244"/>
      <c r="BI123" s="244"/>
      <c r="BJ123" s="244"/>
      <c r="BK123" s="244"/>
      <c r="BL123" s="244"/>
      <c r="BM123" s="244"/>
      <c r="BN123" s="244"/>
      <c r="BO123" s="886" t="s">
        <v>467</v>
      </c>
      <c r="BP123" s="887"/>
      <c r="BQ123" s="841">
        <v>6036293</v>
      </c>
      <c r="BR123" s="842"/>
      <c r="BS123" s="842"/>
      <c r="BT123" s="842"/>
      <c r="BU123" s="842"/>
      <c r="BV123" s="842">
        <v>6068710</v>
      </c>
      <c r="BW123" s="842"/>
      <c r="BX123" s="842"/>
      <c r="BY123" s="842"/>
      <c r="BZ123" s="842"/>
      <c r="CA123" s="842">
        <v>6139982</v>
      </c>
      <c r="CB123" s="842"/>
      <c r="CC123" s="842"/>
      <c r="CD123" s="842"/>
      <c r="CE123" s="842"/>
      <c r="CF123" s="757"/>
      <c r="CG123" s="758"/>
      <c r="CH123" s="758"/>
      <c r="CI123" s="758"/>
      <c r="CJ123" s="843"/>
      <c r="CK123" s="878"/>
      <c r="CL123" s="864"/>
      <c r="CM123" s="864"/>
      <c r="CN123" s="864"/>
      <c r="CO123" s="865"/>
      <c r="CP123" s="844" t="s">
        <v>400</v>
      </c>
      <c r="CQ123" s="845"/>
      <c r="CR123" s="845"/>
      <c r="CS123" s="845"/>
      <c r="CT123" s="845"/>
      <c r="CU123" s="845"/>
      <c r="CV123" s="845"/>
      <c r="CW123" s="845"/>
      <c r="CX123" s="845"/>
      <c r="CY123" s="845"/>
      <c r="CZ123" s="845"/>
      <c r="DA123" s="845"/>
      <c r="DB123" s="845"/>
      <c r="DC123" s="845"/>
      <c r="DD123" s="845"/>
      <c r="DE123" s="845"/>
      <c r="DF123" s="846"/>
      <c r="DG123" s="788">
        <v>15082</v>
      </c>
      <c r="DH123" s="789"/>
      <c r="DI123" s="789"/>
      <c r="DJ123" s="789"/>
      <c r="DK123" s="790"/>
      <c r="DL123" s="791">
        <v>15906</v>
      </c>
      <c r="DM123" s="789"/>
      <c r="DN123" s="789"/>
      <c r="DO123" s="789"/>
      <c r="DP123" s="790"/>
      <c r="DQ123" s="791">
        <v>11272</v>
      </c>
      <c r="DR123" s="789"/>
      <c r="DS123" s="789"/>
      <c r="DT123" s="789"/>
      <c r="DU123" s="790"/>
      <c r="DV123" s="833">
        <v>0.6</v>
      </c>
      <c r="DW123" s="834"/>
      <c r="DX123" s="834"/>
      <c r="DY123" s="834"/>
      <c r="DZ123" s="835"/>
    </row>
    <row r="124" spans="1:130" s="221" customFormat="1" ht="26.25" customHeight="1" thickBot="1" x14ac:dyDescent="0.25">
      <c r="A124" s="829"/>
      <c r="B124" s="830"/>
      <c r="C124" s="824" t="s">
        <v>455</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130</v>
      </c>
      <c r="AB124" s="789"/>
      <c r="AC124" s="789"/>
      <c r="AD124" s="789"/>
      <c r="AE124" s="790"/>
      <c r="AF124" s="791" t="s">
        <v>130</v>
      </c>
      <c r="AG124" s="789"/>
      <c r="AH124" s="789"/>
      <c r="AI124" s="789"/>
      <c r="AJ124" s="790"/>
      <c r="AK124" s="791" t="s">
        <v>130</v>
      </c>
      <c r="AL124" s="789"/>
      <c r="AM124" s="789"/>
      <c r="AN124" s="789"/>
      <c r="AO124" s="790"/>
      <c r="AP124" s="833" t="s">
        <v>130</v>
      </c>
      <c r="AQ124" s="834"/>
      <c r="AR124" s="834"/>
      <c r="AS124" s="834"/>
      <c r="AT124" s="835"/>
      <c r="AU124" s="836" t="s">
        <v>468</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130</v>
      </c>
      <c r="BR124" s="840"/>
      <c r="BS124" s="840"/>
      <c r="BT124" s="840"/>
      <c r="BU124" s="840"/>
      <c r="BV124" s="840" t="s">
        <v>447</v>
      </c>
      <c r="BW124" s="840"/>
      <c r="BX124" s="840"/>
      <c r="BY124" s="840"/>
      <c r="BZ124" s="840"/>
      <c r="CA124" s="840" t="s">
        <v>130</v>
      </c>
      <c r="CB124" s="840"/>
      <c r="CC124" s="840"/>
      <c r="CD124" s="840"/>
      <c r="CE124" s="840"/>
      <c r="CF124" s="735"/>
      <c r="CG124" s="736"/>
      <c r="CH124" s="736"/>
      <c r="CI124" s="736"/>
      <c r="CJ124" s="871"/>
      <c r="CK124" s="879"/>
      <c r="CL124" s="879"/>
      <c r="CM124" s="879"/>
      <c r="CN124" s="879"/>
      <c r="CO124" s="880"/>
      <c r="CP124" s="844" t="s">
        <v>469</v>
      </c>
      <c r="CQ124" s="845"/>
      <c r="CR124" s="845"/>
      <c r="CS124" s="845"/>
      <c r="CT124" s="845"/>
      <c r="CU124" s="845"/>
      <c r="CV124" s="845"/>
      <c r="CW124" s="845"/>
      <c r="CX124" s="845"/>
      <c r="CY124" s="845"/>
      <c r="CZ124" s="845"/>
      <c r="DA124" s="845"/>
      <c r="DB124" s="845"/>
      <c r="DC124" s="845"/>
      <c r="DD124" s="845"/>
      <c r="DE124" s="845"/>
      <c r="DF124" s="846"/>
      <c r="DG124" s="772">
        <v>12225</v>
      </c>
      <c r="DH124" s="773"/>
      <c r="DI124" s="773"/>
      <c r="DJ124" s="773"/>
      <c r="DK124" s="774"/>
      <c r="DL124" s="775">
        <v>11187</v>
      </c>
      <c r="DM124" s="773"/>
      <c r="DN124" s="773"/>
      <c r="DO124" s="773"/>
      <c r="DP124" s="774"/>
      <c r="DQ124" s="775">
        <v>10129</v>
      </c>
      <c r="DR124" s="773"/>
      <c r="DS124" s="773"/>
      <c r="DT124" s="773"/>
      <c r="DU124" s="774"/>
      <c r="DV124" s="857">
        <v>0.5</v>
      </c>
      <c r="DW124" s="858"/>
      <c r="DX124" s="858"/>
      <c r="DY124" s="858"/>
      <c r="DZ124" s="859"/>
    </row>
    <row r="125" spans="1:130" s="221" customFormat="1" ht="26.25" customHeight="1" x14ac:dyDescent="0.2">
      <c r="A125" s="829"/>
      <c r="B125" s="830"/>
      <c r="C125" s="824" t="s">
        <v>457</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130</v>
      </c>
      <c r="AB125" s="789"/>
      <c r="AC125" s="789"/>
      <c r="AD125" s="789"/>
      <c r="AE125" s="790"/>
      <c r="AF125" s="791" t="s">
        <v>130</v>
      </c>
      <c r="AG125" s="789"/>
      <c r="AH125" s="789"/>
      <c r="AI125" s="789"/>
      <c r="AJ125" s="790"/>
      <c r="AK125" s="791" t="s">
        <v>447</v>
      </c>
      <c r="AL125" s="789"/>
      <c r="AM125" s="789"/>
      <c r="AN125" s="789"/>
      <c r="AO125" s="790"/>
      <c r="AP125" s="833" t="s">
        <v>130</v>
      </c>
      <c r="AQ125" s="834"/>
      <c r="AR125" s="834"/>
      <c r="AS125" s="834"/>
      <c r="AT125" s="83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470</v>
      </c>
      <c r="CL125" s="861"/>
      <c r="CM125" s="861"/>
      <c r="CN125" s="861"/>
      <c r="CO125" s="862"/>
      <c r="CP125" s="869" t="s">
        <v>471</v>
      </c>
      <c r="CQ125" s="817"/>
      <c r="CR125" s="817"/>
      <c r="CS125" s="817"/>
      <c r="CT125" s="817"/>
      <c r="CU125" s="817"/>
      <c r="CV125" s="817"/>
      <c r="CW125" s="817"/>
      <c r="CX125" s="817"/>
      <c r="CY125" s="817"/>
      <c r="CZ125" s="817"/>
      <c r="DA125" s="817"/>
      <c r="DB125" s="817"/>
      <c r="DC125" s="817"/>
      <c r="DD125" s="817"/>
      <c r="DE125" s="817"/>
      <c r="DF125" s="818"/>
      <c r="DG125" s="870" t="s">
        <v>130</v>
      </c>
      <c r="DH125" s="851"/>
      <c r="DI125" s="851"/>
      <c r="DJ125" s="851"/>
      <c r="DK125" s="851"/>
      <c r="DL125" s="851" t="s">
        <v>447</v>
      </c>
      <c r="DM125" s="851"/>
      <c r="DN125" s="851"/>
      <c r="DO125" s="851"/>
      <c r="DP125" s="851"/>
      <c r="DQ125" s="851" t="s">
        <v>447</v>
      </c>
      <c r="DR125" s="851"/>
      <c r="DS125" s="851"/>
      <c r="DT125" s="851"/>
      <c r="DU125" s="851"/>
      <c r="DV125" s="852" t="s">
        <v>130</v>
      </c>
      <c r="DW125" s="852"/>
      <c r="DX125" s="852"/>
      <c r="DY125" s="852"/>
      <c r="DZ125" s="853"/>
    </row>
    <row r="126" spans="1:130" s="221" customFormat="1" ht="26.25" customHeight="1" thickBot="1" x14ac:dyDescent="0.25">
      <c r="A126" s="829"/>
      <c r="B126" s="830"/>
      <c r="C126" s="824" t="s">
        <v>459</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130</v>
      </c>
      <c r="AB126" s="789"/>
      <c r="AC126" s="789"/>
      <c r="AD126" s="789"/>
      <c r="AE126" s="790"/>
      <c r="AF126" s="791" t="s">
        <v>447</v>
      </c>
      <c r="AG126" s="789"/>
      <c r="AH126" s="789"/>
      <c r="AI126" s="789"/>
      <c r="AJ126" s="790"/>
      <c r="AK126" s="791" t="s">
        <v>130</v>
      </c>
      <c r="AL126" s="789"/>
      <c r="AM126" s="789"/>
      <c r="AN126" s="789"/>
      <c r="AO126" s="790"/>
      <c r="AP126" s="833" t="s">
        <v>130</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472</v>
      </c>
      <c r="CQ126" s="761"/>
      <c r="CR126" s="761"/>
      <c r="CS126" s="761"/>
      <c r="CT126" s="761"/>
      <c r="CU126" s="761"/>
      <c r="CV126" s="761"/>
      <c r="CW126" s="761"/>
      <c r="CX126" s="761"/>
      <c r="CY126" s="761"/>
      <c r="CZ126" s="761"/>
      <c r="DA126" s="761"/>
      <c r="DB126" s="761"/>
      <c r="DC126" s="761"/>
      <c r="DD126" s="761"/>
      <c r="DE126" s="761"/>
      <c r="DF126" s="762"/>
      <c r="DG126" s="825" t="s">
        <v>130</v>
      </c>
      <c r="DH126" s="826"/>
      <c r="DI126" s="826"/>
      <c r="DJ126" s="826"/>
      <c r="DK126" s="826"/>
      <c r="DL126" s="826" t="s">
        <v>130</v>
      </c>
      <c r="DM126" s="826"/>
      <c r="DN126" s="826"/>
      <c r="DO126" s="826"/>
      <c r="DP126" s="826"/>
      <c r="DQ126" s="826" t="s">
        <v>130</v>
      </c>
      <c r="DR126" s="826"/>
      <c r="DS126" s="826"/>
      <c r="DT126" s="826"/>
      <c r="DU126" s="826"/>
      <c r="DV126" s="803" t="s">
        <v>130</v>
      </c>
      <c r="DW126" s="803"/>
      <c r="DX126" s="803"/>
      <c r="DY126" s="803"/>
      <c r="DZ126" s="804"/>
    </row>
    <row r="127" spans="1:130" s="221" customFormat="1" ht="26.25" customHeight="1" x14ac:dyDescent="0.2">
      <c r="A127" s="831"/>
      <c r="B127" s="832"/>
      <c r="C127" s="847" t="s">
        <v>473</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437</v>
      </c>
      <c r="AB127" s="789"/>
      <c r="AC127" s="789"/>
      <c r="AD127" s="789"/>
      <c r="AE127" s="790"/>
      <c r="AF127" s="791" t="s">
        <v>130</v>
      </c>
      <c r="AG127" s="789"/>
      <c r="AH127" s="789"/>
      <c r="AI127" s="789"/>
      <c r="AJ127" s="790"/>
      <c r="AK127" s="791" t="s">
        <v>447</v>
      </c>
      <c r="AL127" s="789"/>
      <c r="AM127" s="789"/>
      <c r="AN127" s="789"/>
      <c r="AO127" s="790"/>
      <c r="AP127" s="833" t="s">
        <v>130</v>
      </c>
      <c r="AQ127" s="834"/>
      <c r="AR127" s="834"/>
      <c r="AS127" s="834"/>
      <c r="AT127" s="835"/>
      <c r="AU127" s="223"/>
      <c r="AV127" s="223"/>
      <c r="AW127" s="223"/>
      <c r="AX127" s="850" t="s">
        <v>474</v>
      </c>
      <c r="AY127" s="821"/>
      <c r="AZ127" s="821"/>
      <c r="BA127" s="821"/>
      <c r="BB127" s="821"/>
      <c r="BC127" s="821"/>
      <c r="BD127" s="821"/>
      <c r="BE127" s="822"/>
      <c r="BF127" s="820" t="s">
        <v>475</v>
      </c>
      <c r="BG127" s="821"/>
      <c r="BH127" s="821"/>
      <c r="BI127" s="821"/>
      <c r="BJ127" s="821"/>
      <c r="BK127" s="821"/>
      <c r="BL127" s="822"/>
      <c r="BM127" s="820" t="s">
        <v>476</v>
      </c>
      <c r="BN127" s="821"/>
      <c r="BO127" s="821"/>
      <c r="BP127" s="821"/>
      <c r="BQ127" s="821"/>
      <c r="BR127" s="821"/>
      <c r="BS127" s="822"/>
      <c r="BT127" s="820" t="s">
        <v>477</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478</v>
      </c>
      <c r="CQ127" s="761"/>
      <c r="CR127" s="761"/>
      <c r="CS127" s="761"/>
      <c r="CT127" s="761"/>
      <c r="CU127" s="761"/>
      <c r="CV127" s="761"/>
      <c r="CW127" s="761"/>
      <c r="CX127" s="761"/>
      <c r="CY127" s="761"/>
      <c r="CZ127" s="761"/>
      <c r="DA127" s="761"/>
      <c r="DB127" s="761"/>
      <c r="DC127" s="761"/>
      <c r="DD127" s="761"/>
      <c r="DE127" s="761"/>
      <c r="DF127" s="762"/>
      <c r="DG127" s="825" t="s">
        <v>130</v>
      </c>
      <c r="DH127" s="826"/>
      <c r="DI127" s="826"/>
      <c r="DJ127" s="826"/>
      <c r="DK127" s="826"/>
      <c r="DL127" s="826" t="s">
        <v>130</v>
      </c>
      <c r="DM127" s="826"/>
      <c r="DN127" s="826"/>
      <c r="DO127" s="826"/>
      <c r="DP127" s="826"/>
      <c r="DQ127" s="826" t="s">
        <v>130</v>
      </c>
      <c r="DR127" s="826"/>
      <c r="DS127" s="826"/>
      <c r="DT127" s="826"/>
      <c r="DU127" s="826"/>
      <c r="DV127" s="803" t="s">
        <v>130</v>
      </c>
      <c r="DW127" s="803"/>
      <c r="DX127" s="803"/>
      <c r="DY127" s="803"/>
      <c r="DZ127" s="804"/>
    </row>
    <row r="128" spans="1:130" s="221" customFormat="1" ht="26.25" customHeight="1" thickBot="1" x14ac:dyDescent="0.25">
      <c r="A128" s="805" t="s">
        <v>479</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480</v>
      </c>
      <c r="X128" s="807"/>
      <c r="Y128" s="807"/>
      <c r="Z128" s="808"/>
      <c r="AA128" s="809">
        <v>97</v>
      </c>
      <c r="AB128" s="810"/>
      <c r="AC128" s="810"/>
      <c r="AD128" s="810"/>
      <c r="AE128" s="811"/>
      <c r="AF128" s="812">
        <v>1336</v>
      </c>
      <c r="AG128" s="810"/>
      <c r="AH128" s="810"/>
      <c r="AI128" s="810"/>
      <c r="AJ128" s="811"/>
      <c r="AK128" s="812">
        <v>1944</v>
      </c>
      <c r="AL128" s="810"/>
      <c r="AM128" s="810"/>
      <c r="AN128" s="810"/>
      <c r="AO128" s="811"/>
      <c r="AP128" s="813"/>
      <c r="AQ128" s="814"/>
      <c r="AR128" s="814"/>
      <c r="AS128" s="814"/>
      <c r="AT128" s="815"/>
      <c r="AU128" s="223"/>
      <c r="AV128" s="223"/>
      <c r="AW128" s="223"/>
      <c r="AX128" s="816" t="s">
        <v>481</v>
      </c>
      <c r="AY128" s="817"/>
      <c r="AZ128" s="817"/>
      <c r="BA128" s="817"/>
      <c r="BB128" s="817"/>
      <c r="BC128" s="817"/>
      <c r="BD128" s="817"/>
      <c r="BE128" s="818"/>
      <c r="BF128" s="795" t="s">
        <v>130</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482</v>
      </c>
      <c r="CQ128" s="739"/>
      <c r="CR128" s="739"/>
      <c r="CS128" s="739"/>
      <c r="CT128" s="739"/>
      <c r="CU128" s="739"/>
      <c r="CV128" s="739"/>
      <c r="CW128" s="739"/>
      <c r="CX128" s="739"/>
      <c r="CY128" s="739"/>
      <c r="CZ128" s="739"/>
      <c r="DA128" s="739"/>
      <c r="DB128" s="739"/>
      <c r="DC128" s="739"/>
      <c r="DD128" s="739"/>
      <c r="DE128" s="739"/>
      <c r="DF128" s="740"/>
      <c r="DG128" s="799" t="s">
        <v>130</v>
      </c>
      <c r="DH128" s="800"/>
      <c r="DI128" s="800"/>
      <c r="DJ128" s="800"/>
      <c r="DK128" s="800"/>
      <c r="DL128" s="800" t="s">
        <v>130</v>
      </c>
      <c r="DM128" s="800"/>
      <c r="DN128" s="800"/>
      <c r="DO128" s="800"/>
      <c r="DP128" s="800"/>
      <c r="DQ128" s="800" t="s">
        <v>130</v>
      </c>
      <c r="DR128" s="800"/>
      <c r="DS128" s="800"/>
      <c r="DT128" s="800"/>
      <c r="DU128" s="800"/>
      <c r="DV128" s="801" t="s">
        <v>130</v>
      </c>
      <c r="DW128" s="801"/>
      <c r="DX128" s="801"/>
      <c r="DY128" s="801"/>
      <c r="DZ128" s="802"/>
    </row>
    <row r="129" spans="1:131" s="221" customFormat="1" ht="26.25" customHeight="1" x14ac:dyDescent="0.2">
      <c r="A129" s="783" t="s">
        <v>107</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483</v>
      </c>
      <c r="X129" s="786"/>
      <c r="Y129" s="786"/>
      <c r="Z129" s="787"/>
      <c r="AA129" s="788">
        <v>1942567</v>
      </c>
      <c r="AB129" s="789"/>
      <c r="AC129" s="789"/>
      <c r="AD129" s="789"/>
      <c r="AE129" s="790"/>
      <c r="AF129" s="791">
        <v>2058281</v>
      </c>
      <c r="AG129" s="789"/>
      <c r="AH129" s="789"/>
      <c r="AI129" s="789"/>
      <c r="AJ129" s="790"/>
      <c r="AK129" s="791">
        <v>2232269</v>
      </c>
      <c r="AL129" s="789"/>
      <c r="AM129" s="789"/>
      <c r="AN129" s="789"/>
      <c r="AO129" s="790"/>
      <c r="AP129" s="792"/>
      <c r="AQ129" s="793"/>
      <c r="AR129" s="793"/>
      <c r="AS129" s="793"/>
      <c r="AT129" s="794"/>
      <c r="AU129" s="224"/>
      <c r="AV129" s="224"/>
      <c r="AW129" s="224"/>
      <c r="AX129" s="760" t="s">
        <v>484</v>
      </c>
      <c r="AY129" s="761"/>
      <c r="AZ129" s="761"/>
      <c r="BA129" s="761"/>
      <c r="BB129" s="761"/>
      <c r="BC129" s="761"/>
      <c r="BD129" s="761"/>
      <c r="BE129" s="762"/>
      <c r="BF129" s="779" t="s">
        <v>485</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486</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487</v>
      </c>
      <c r="X130" s="786"/>
      <c r="Y130" s="786"/>
      <c r="Z130" s="787"/>
      <c r="AA130" s="788">
        <v>375017</v>
      </c>
      <c r="AB130" s="789"/>
      <c r="AC130" s="789"/>
      <c r="AD130" s="789"/>
      <c r="AE130" s="790"/>
      <c r="AF130" s="791">
        <v>389306</v>
      </c>
      <c r="AG130" s="789"/>
      <c r="AH130" s="789"/>
      <c r="AI130" s="789"/>
      <c r="AJ130" s="790"/>
      <c r="AK130" s="791">
        <v>383439</v>
      </c>
      <c r="AL130" s="789"/>
      <c r="AM130" s="789"/>
      <c r="AN130" s="789"/>
      <c r="AO130" s="790"/>
      <c r="AP130" s="792"/>
      <c r="AQ130" s="793"/>
      <c r="AR130" s="793"/>
      <c r="AS130" s="793"/>
      <c r="AT130" s="794"/>
      <c r="AU130" s="224"/>
      <c r="AV130" s="224"/>
      <c r="AW130" s="224"/>
      <c r="AX130" s="760" t="s">
        <v>488</v>
      </c>
      <c r="AY130" s="761"/>
      <c r="AZ130" s="761"/>
      <c r="BA130" s="761"/>
      <c r="BB130" s="761"/>
      <c r="BC130" s="761"/>
      <c r="BD130" s="761"/>
      <c r="BE130" s="762"/>
      <c r="BF130" s="763">
        <v>4.4000000000000004</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489</v>
      </c>
      <c r="X131" s="770"/>
      <c r="Y131" s="770"/>
      <c r="Z131" s="771"/>
      <c r="AA131" s="772">
        <v>1567550</v>
      </c>
      <c r="AB131" s="773"/>
      <c r="AC131" s="773"/>
      <c r="AD131" s="773"/>
      <c r="AE131" s="774"/>
      <c r="AF131" s="775">
        <v>1668975</v>
      </c>
      <c r="AG131" s="773"/>
      <c r="AH131" s="773"/>
      <c r="AI131" s="773"/>
      <c r="AJ131" s="774"/>
      <c r="AK131" s="775">
        <v>1848830</v>
      </c>
      <c r="AL131" s="773"/>
      <c r="AM131" s="773"/>
      <c r="AN131" s="773"/>
      <c r="AO131" s="774"/>
      <c r="AP131" s="776"/>
      <c r="AQ131" s="777"/>
      <c r="AR131" s="777"/>
      <c r="AS131" s="777"/>
      <c r="AT131" s="778"/>
      <c r="AU131" s="224"/>
      <c r="AV131" s="224"/>
      <c r="AW131" s="224"/>
      <c r="AX131" s="738" t="s">
        <v>490</v>
      </c>
      <c r="AY131" s="739"/>
      <c r="AZ131" s="739"/>
      <c r="BA131" s="739"/>
      <c r="BB131" s="739"/>
      <c r="BC131" s="739"/>
      <c r="BD131" s="739"/>
      <c r="BE131" s="740"/>
      <c r="BF131" s="741" t="s">
        <v>485</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491</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492</v>
      </c>
      <c r="W132" s="751"/>
      <c r="X132" s="751"/>
      <c r="Y132" s="751"/>
      <c r="Z132" s="752"/>
      <c r="AA132" s="753">
        <v>4.8076935340000002</v>
      </c>
      <c r="AB132" s="754"/>
      <c r="AC132" s="754"/>
      <c r="AD132" s="754"/>
      <c r="AE132" s="755"/>
      <c r="AF132" s="756">
        <v>3.9557213259999999</v>
      </c>
      <c r="AG132" s="754"/>
      <c r="AH132" s="754"/>
      <c r="AI132" s="754"/>
      <c r="AJ132" s="755"/>
      <c r="AK132" s="756">
        <v>4.4880275630000002</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493</v>
      </c>
      <c r="W133" s="730"/>
      <c r="X133" s="730"/>
      <c r="Y133" s="730"/>
      <c r="Z133" s="731"/>
      <c r="AA133" s="732">
        <v>4.5</v>
      </c>
      <c r="AB133" s="733"/>
      <c r="AC133" s="733"/>
      <c r="AD133" s="733"/>
      <c r="AE133" s="734"/>
      <c r="AF133" s="732">
        <v>4.4000000000000004</v>
      </c>
      <c r="AG133" s="733"/>
      <c r="AH133" s="733"/>
      <c r="AI133" s="733"/>
      <c r="AJ133" s="734"/>
      <c r="AK133" s="732">
        <v>4.4000000000000004</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bIVUbOiQsmW0SMhxPguY1dJfSwrG6JSoSUO4KAEQO2BesOpZNA4DlRZrwjVDm4W339wgiSjs9pp00XbP/AUfA==" saltValue="Ww8xaqYg7qSHKObh7GpO+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494</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xFeDSNvQTPKEeNmvy0l61BL5beVOP+i3sch1ezkK8c0kX6Kpbr9ULd9HesmqR6eyCkn1PkMdA5fyhVnGBe8zg==" saltValue="ahT9Ll65OIz+EuL+5e90B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495</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496</v>
      </c>
      <c r="AL6" s="257"/>
      <c r="AM6" s="257"/>
      <c r="AN6" s="257"/>
    </row>
    <row r="7" spans="1:46" ht="13.5" customHeight="1" x14ac:dyDescent="0.2">
      <c r="A7" s="256"/>
      <c r="AK7" s="259"/>
      <c r="AL7" s="260"/>
      <c r="AM7" s="260"/>
      <c r="AN7" s="261"/>
      <c r="AO7" s="1127" t="s">
        <v>497</v>
      </c>
      <c r="AP7" s="262"/>
      <c r="AQ7" s="263" t="s">
        <v>498</v>
      </c>
      <c r="AR7" s="264"/>
    </row>
    <row r="8" spans="1:46" ht="13.2" x14ac:dyDescent="0.2">
      <c r="A8" s="256"/>
      <c r="AK8" s="265"/>
      <c r="AL8" s="266"/>
      <c r="AM8" s="266"/>
      <c r="AN8" s="267"/>
      <c r="AO8" s="1128"/>
      <c r="AP8" s="268" t="s">
        <v>499</v>
      </c>
      <c r="AQ8" s="269" t="s">
        <v>500</v>
      </c>
      <c r="AR8" s="270" t="s">
        <v>501</v>
      </c>
    </row>
    <row r="9" spans="1:46" ht="13.2" x14ac:dyDescent="0.2">
      <c r="A9" s="256"/>
      <c r="AK9" s="1139" t="s">
        <v>502</v>
      </c>
      <c r="AL9" s="1140"/>
      <c r="AM9" s="1140"/>
      <c r="AN9" s="1141"/>
      <c r="AO9" s="271">
        <v>574588</v>
      </c>
      <c r="AP9" s="271">
        <v>306447</v>
      </c>
      <c r="AQ9" s="272">
        <v>242692</v>
      </c>
      <c r="AR9" s="273">
        <v>26.3</v>
      </c>
    </row>
    <row r="10" spans="1:46" ht="13.5" customHeight="1" x14ac:dyDescent="0.2">
      <c r="A10" s="256"/>
      <c r="AK10" s="1139" t="s">
        <v>503</v>
      </c>
      <c r="AL10" s="1140"/>
      <c r="AM10" s="1140"/>
      <c r="AN10" s="1141"/>
      <c r="AO10" s="274">
        <v>65605</v>
      </c>
      <c r="AP10" s="274">
        <v>34989</v>
      </c>
      <c r="AQ10" s="275">
        <v>27094</v>
      </c>
      <c r="AR10" s="276">
        <v>29.1</v>
      </c>
    </row>
    <row r="11" spans="1:46" ht="13.5" customHeight="1" x14ac:dyDescent="0.2">
      <c r="A11" s="256"/>
      <c r="AK11" s="1139" t="s">
        <v>504</v>
      </c>
      <c r="AL11" s="1140"/>
      <c r="AM11" s="1140"/>
      <c r="AN11" s="1141"/>
      <c r="AO11" s="274" t="s">
        <v>505</v>
      </c>
      <c r="AP11" s="274" t="s">
        <v>505</v>
      </c>
      <c r="AQ11" s="275">
        <v>4163</v>
      </c>
      <c r="AR11" s="276" t="s">
        <v>505</v>
      </c>
    </row>
    <row r="12" spans="1:46" ht="13.5" customHeight="1" x14ac:dyDescent="0.2">
      <c r="A12" s="256"/>
      <c r="AK12" s="1139" t="s">
        <v>506</v>
      </c>
      <c r="AL12" s="1140"/>
      <c r="AM12" s="1140"/>
      <c r="AN12" s="1141"/>
      <c r="AO12" s="274" t="s">
        <v>505</v>
      </c>
      <c r="AP12" s="274" t="s">
        <v>505</v>
      </c>
      <c r="AQ12" s="275" t="s">
        <v>505</v>
      </c>
      <c r="AR12" s="276" t="s">
        <v>505</v>
      </c>
    </row>
    <row r="13" spans="1:46" ht="13.5" customHeight="1" x14ac:dyDescent="0.2">
      <c r="A13" s="256"/>
      <c r="AK13" s="1139" t="s">
        <v>507</v>
      </c>
      <c r="AL13" s="1140"/>
      <c r="AM13" s="1140"/>
      <c r="AN13" s="1141"/>
      <c r="AO13" s="274">
        <v>43122</v>
      </c>
      <c r="AP13" s="274">
        <v>22998</v>
      </c>
      <c r="AQ13" s="275">
        <v>8881</v>
      </c>
      <c r="AR13" s="276">
        <v>159</v>
      </c>
    </row>
    <row r="14" spans="1:46" ht="13.5" customHeight="1" x14ac:dyDescent="0.2">
      <c r="A14" s="256"/>
      <c r="AK14" s="1139" t="s">
        <v>508</v>
      </c>
      <c r="AL14" s="1140"/>
      <c r="AM14" s="1140"/>
      <c r="AN14" s="1141"/>
      <c r="AO14" s="274">
        <v>10302</v>
      </c>
      <c r="AP14" s="274">
        <v>5494</v>
      </c>
      <c r="AQ14" s="275">
        <v>5165</v>
      </c>
      <c r="AR14" s="276">
        <v>6.4</v>
      </c>
    </row>
    <row r="15" spans="1:46" ht="13.5" customHeight="1" x14ac:dyDescent="0.2">
      <c r="A15" s="256"/>
      <c r="AK15" s="1142" t="s">
        <v>509</v>
      </c>
      <c r="AL15" s="1143"/>
      <c r="AM15" s="1143"/>
      <c r="AN15" s="1144"/>
      <c r="AO15" s="274">
        <v>-48843</v>
      </c>
      <c r="AP15" s="274">
        <v>-26050</v>
      </c>
      <c r="AQ15" s="275">
        <v>-18870</v>
      </c>
      <c r="AR15" s="276">
        <v>38</v>
      </c>
    </row>
    <row r="16" spans="1:46" ht="13.2" x14ac:dyDescent="0.2">
      <c r="A16" s="256"/>
      <c r="AK16" s="1142" t="s">
        <v>186</v>
      </c>
      <c r="AL16" s="1143"/>
      <c r="AM16" s="1143"/>
      <c r="AN16" s="1144"/>
      <c r="AO16" s="274">
        <v>644774</v>
      </c>
      <c r="AP16" s="274">
        <v>343879</v>
      </c>
      <c r="AQ16" s="275">
        <v>269124</v>
      </c>
      <c r="AR16" s="276">
        <v>27.8</v>
      </c>
    </row>
    <row r="17" spans="1:46" ht="13.2" x14ac:dyDescent="0.2">
      <c r="A17" s="256"/>
    </row>
    <row r="18" spans="1:46" ht="13.2" x14ac:dyDescent="0.2">
      <c r="A18" s="256"/>
      <c r="AQ18" s="277"/>
      <c r="AR18" s="277"/>
    </row>
    <row r="19" spans="1:46" ht="13.2" x14ac:dyDescent="0.2">
      <c r="A19" s="256"/>
      <c r="AK19" s="252" t="s">
        <v>510</v>
      </c>
    </row>
    <row r="20" spans="1:46" ht="13.2" x14ac:dyDescent="0.2">
      <c r="A20" s="256"/>
      <c r="AK20" s="278"/>
      <c r="AL20" s="279"/>
      <c r="AM20" s="279"/>
      <c r="AN20" s="280"/>
      <c r="AO20" s="281" t="s">
        <v>511</v>
      </c>
      <c r="AP20" s="282" t="s">
        <v>512</v>
      </c>
      <c r="AQ20" s="283" t="s">
        <v>513</v>
      </c>
      <c r="AR20" s="284"/>
    </row>
    <row r="21" spans="1:46" s="257" customFormat="1" ht="13.2" x14ac:dyDescent="0.2">
      <c r="A21" s="285"/>
      <c r="AK21" s="1145" t="s">
        <v>514</v>
      </c>
      <c r="AL21" s="1146"/>
      <c r="AM21" s="1146"/>
      <c r="AN21" s="1147"/>
      <c r="AO21" s="286">
        <v>32.53</v>
      </c>
      <c r="AP21" s="287">
        <v>24.07</v>
      </c>
      <c r="AQ21" s="288">
        <v>8.4600000000000009</v>
      </c>
      <c r="AS21" s="289"/>
      <c r="AT21" s="285"/>
    </row>
    <row r="22" spans="1:46" s="257" customFormat="1" ht="13.2" x14ac:dyDescent="0.2">
      <c r="A22" s="285"/>
      <c r="AK22" s="1145" t="s">
        <v>515</v>
      </c>
      <c r="AL22" s="1146"/>
      <c r="AM22" s="1146"/>
      <c r="AN22" s="1147"/>
      <c r="AO22" s="290">
        <v>98</v>
      </c>
      <c r="AP22" s="291">
        <v>94.6</v>
      </c>
      <c r="AQ22" s="292">
        <v>3.4</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8" t="s">
        <v>516</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7"/>
      <c r="AS27" s="252"/>
      <c r="AT27" s="252"/>
    </row>
    <row r="28" spans="1:46" ht="16.2" x14ac:dyDescent="0.2">
      <c r="A28" s="253" t="s">
        <v>517</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518</v>
      </c>
      <c r="AL29" s="257"/>
      <c r="AM29" s="257"/>
      <c r="AN29" s="257"/>
      <c r="AS29" s="299"/>
    </row>
    <row r="30" spans="1:46" ht="13.5" customHeight="1" x14ac:dyDescent="0.2">
      <c r="A30" s="256"/>
      <c r="AK30" s="259"/>
      <c r="AL30" s="260"/>
      <c r="AM30" s="260"/>
      <c r="AN30" s="261"/>
      <c r="AO30" s="1127" t="s">
        <v>497</v>
      </c>
      <c r="AP30" s="262"/>
      <c r="AQ30" s="263" t="s">
        <v>498</v>
      </c>
      <c r="AR30" s="264"/>
    </row>
    <row r="31" spans="1:46" ht="13.2" x14ac:dyDescent="0.2">
      <c r="A31" s="256"/>
      <c r="AK31" s="265"/>
      <c r="AL31" s="266"/>
      <c r="AM31" s="266"/>
      <c r="AN31" s="267"/>
      <c r="AO31" s="1128"/>
      <c r="AP31" s="268" t="s">
        <v>499</v>
      </c>
      <c r="AQ31" s="269" t="s">
        <v>500</v>
      </c>
      <c r="AR31" s="270" t="s">
        <v>501</v>
      </c>
    </row>
    <row r="32" spans="1:46" ht="27" customHeight="1" x14ac:dyDescent="0.2">
      <c r="A32" s="256"/>
      <c r="AK32" s="1129" t="s">
        <v>519</v>
      </c>
      <c r="AL32" s="1130"/>
      <c r="AM32" s="1130"/>
      <c r="AN32" s="1131"/>
      <c r="AO32" s="300">
        <v>382852</v>
      </c>
      <c r="AP32" s="300">
        <v>204188</v>
      </c>
      <c r="AQ32" s="301">
        <v>141234</v>
      </c>
      <c r="AR32" s="302">
        <v>44.6</v>
      </c>
    </row>
    <row r="33" spans="1:46" ht="13.5" customHeight="1" x14ac:dyDescent="0.2">
      <c r="A33" s="256"/>
      <c r="AK33" s="1129" t="s">
        <v>520</v>
      </c>
      <c r="AL33" s="1130"/>
      <c r="AM33" s="1130"/>
      <c r="AN33" s="1131"/>
      <c r="AO33" s="300" t="s">
        <v>505</v>
      </c>
      <c r="AP33" s="300" t="s">
        <v>505</v>
      </c>
      <c r="AQ33" s="301" t="s">
        <v>505</v>
      </c>
      <c r="AR33" s="302" t="s">
        <v>505</v>
      </c>
    </row>
    <row r="34" spans="1:46" ht="27" customHeight="1" x14ac:dyDescent="0.2">
      <c r="A34" s="256"/>
      <c r="AK34" s="1129" t="s">
        <v>521</v>
      </c>
      <c r="AL34" s="1130"/>
      <c r="AM34" s="1130"/>
      <c r="AN34" s="1131"/>
      <c r="AO34" s="300" t="s">
        <v>505</v>
      </c>
      <c r="AP34" s="300" t="s">
        <v>505</v>
      </c>
      <c r="AQ34" s="301" t="s">
        <v>505</v>
      </c>
      <c r="AR34" s="302" t="s">
        <v>505</v>
      </c>
    </row>
    <row r="35" spans="1:46" ht="27" customHeight="1" x14ac:dyDescent="0.2">
      <c r="A35" s="256"/>
      <c r="AK35" s="1129" t="s">
        <v>522</v>
      </c>
      <c r="AL35" s="1130"/>
      <c r="AM35" s="1130"/>
      <c r="AN35" s="1131"/>
      <c r="AO35" s="300">
        <v>83754</v>
      </c>
      <c r="AP35" s="300">
        <v>44669</v>
      </c>
      <c r="AQ35" s="301">
        <v>30523</v>
      </c>
      <c r="AR35" s="302">
        <v>46.3</v>
      </c>
    </row>
    <row r="36" spans="1:46" ht="27" customHeight="1" x14ac:dyDescent="0.2">
      <c r="A36" s="256"/>
      <c r="AK36" s="1129" t="s">
        <v>523</v>
      </c>
      <c r="AL36" s="1130"/>
      <c r="AM36" s="1130"/>
      <c r="AN36" s="1131"/>
      <c r="AO36" s="300">
        <v>1749</v>
      </c>
      <c r="AP36" s="300">
        <v>933</v>
      </c>
      <c r="AQ36" s="301">
        <v>4602</v>
      </c>
      <c r="AR36" s="302">
        <v>-79.7</v>
      </c>
    </row>
    <row r="37" spans="1:46" ht="13.5" customHeight="1" x14ac:dyDescent="0.2">
      <c r="A37" s="256"/>
      <c r="AK37" s="1129" t="s">
        <v>524</v>
      </c>
      <c r="AL37" s="1130"/>
      <c r="AM37" s="1130"/>
      <c r="AN37" s="1131"/>
      <c r="AO37" s="300" t="s">
        <v>505</v>
      </c>
      <c r="AP37" s="300" t="s">
        <v>505</v>
      </c>
      <c r="AQ37" s="301">
        <v>937</v>
      </c>
      <c r="AR37" s="302" t="s">
        <v>505</v>
      </c>
    </row>
    <row r="38" spans="1:46" ht="27" customHeight="1" x14ac:dyDescent="0.2">
      <c r="A38" s="256"/>
      <c r="AK38" s="1132" t="s">
        <v>525</v>
      </c>
      <c r="AL38" s="1133"/>
      <c r="AM38" s="1133"/>
      <c r="AN38" s="1134"/>
      <c r="AO38" s="303">
        <v>4</v>
      </c>
      <c r="AP38" s="303">
        <v>2</v>
      </c>
      <c r="AQ38" s="304">
        <v>14</v>
      </c>
      <c r="AR38" s="292">
        <v>-85.7</v>
      </c>
      <c r="AS38" s="299"/>
    </row>
    <row r="39" spans="1:46" ht="13.2" x14ac:dyDescent="0.2">
      <c r="A39" s="256"/>
      <c r="AK39" s="1132" t="s">
        <v>526</v>
      </c>
      <c r="AL39" s="1133"/>
      <c r="AM39" s="1133"/>
      <c r="AN39" s="1134"/>
      <c r="AO39" s="300">
        <v>-1944</v>
      </c>
      <c r="AP39" s="300">
        <v>-1037</v>
      </c>
      <c r="AQ39" s="301">
        <v>-6455</v>
      </c>
      <c r="AR39" s="302">
        <v>-83.9</v>
      </c>
      <c r="AS39" s="299"/>
    </row>
    <row r="40" spans="1:46" ht="27" customHeight="1" x14ac:dyDescent="0.2">
      <c r="A40" s="256"/>
      <c r="AK40" s="1129" t="s">
        <v>527</v>
      </c>
      <c r="AL40" s="1130"/>
      <c r="AM40" s="1130"/>
      <c r="AN40" s="1131"/>
      <c r="AO40" s="300">
        <v>-383439</v>
      </c>
      <c r="AP40" s="300">
        <v>-204501</v>
      </c>
      <c r="AQ40" s="301">
        <v>-126702</v>
      </c>
      <c r="AR40" s="302">
        <v>61.4</v>
      </c>
      <c r="AS40" s="299"/>
    </row>
    <row r="41" spans="1:46" ht="13.2" x14ac:dyDescent="0.2">
      <c r="A41" s="256"/>
      <c r="AK41" s="1135" t="s">
        <v>295</v>
      </c>
      <c r="AL41" s="1136"/>
      <c r="AM41" s="1136"/>
      <c r="AN41" s="1137"/>
      <c r="AO41" s="300">
        <v>82976</v>
      </c>
      <c r="AP41" s="300">
        <v>44254</v>
      </c>
      <c r="AQ41" s="301">
        <v>44155</v>
      </c>
      <c r="AR41" s="302">
        <v>0.2</v>
      </c>
      <c r="AS41" s="299"/>
    </row>
    <row r="42" spans="1:46" ht="13.2" x14ac:dyDescent="0.2">
      <c r="A42" s="256"/>
      <c r="AK42" s="305" t="s">
        <v>528</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529</v>
      </c>
    </row>
    <row r="48" spans="1:46" ht="13.2" x14ac:dyDescent="0.2">
      <c r="A48" s="256"/>
      <c r="AK48" s="310" t="s">
        <v>530</v>
      </c>
      <c r="AL48" s="310"/>
      <c r="AM48" s="310"/>
      <c r="AN48" s="310"/>
      <c r="AO48" s="310"/>
      <c r="AP48" s="310"/>
      <c r="AQ48" s="311"/>
      <c r="AR48" s="310"/>
    </row>
    <row r="49" spans="1:44" ht="13.5" customHeight="1" x14ac:dyDescent="0.2">
      <c r="A49" s="256"/>
      <c r="AK49" s="312"/>
      <c r="AL49" s="313"/>
      <c r="AM49" s="1122" t="s">
        <v>497</v>
      </c>
      <c r="AN49" s="1124" t="s">
        <v>531</v>
      </c>
      <c r="AO49" s="1125"/>
      <c r="AP49" s="1125"/>
      <c r="AQ49" s="1125"/>
      <c r="AR49" s="1126"/>
    </row>
    <row r="50" spans="1:44" ht="13.2" x14ac:dyDescent="0.2">
      <c r="A50" s="256"/>
      <c r="AK50" s="314"/>
      <c r="AL50" s="315"/>
      <c r="AM50" s="1123"/>
      <c r="AN50" s="316" t="s">
        <v>532</v>
      </c>
      <c r="AO50" s="317" t="s">
        <v>533</v>
      </c>
      <c r="AP50" s="318" t="s">
        <v>534</v>
      </c>
      <c r="AQ50" s="319" t="s">
        <v>535</v>
      </c>
      <c r="AR50" s="320" t="s">
        <v>536</v>
      </c>
    </row>
    <row r="51" spans="1:44" ht="13.2" x14ac:dyDescent="0.2">
      <c r="A51" s="256"/>
      <c r="AK51" s="312" t="s">
        <v>537</v>
      </c>
      <c r="AL51" s="313"/>
      <c r="AM51" s="321">
        <v>510486</v>
      </c>
      <c r="AN51" s="322">
        <v>239104</v>
      </c>
      <c r="AO51" s="323">
        <v>-13</v>
      </c>
      <c r="AP51" s="324">
        <v>267911</v>
      </c>
      <c r="AQ51" s="325">
        <v>12.6</v>
      </c>
      <c r="AR51" s="326">
        <v>-25.6</v>
      </c>
    </row>
    <row r="52" spans="1:44" ht="13.2" x14ac:dyDescent="0.2">
      <c r="A52" s="256"/>
      <c r="AK52" s="327"/>
      <c r="AL52" s="328" t="s">
        <v>538</v>
      </c>
      <c r="AM52" s="329">
        <v>243861</v>
      </c>
      <c r="AN52" s="330">
        <v>114221</v>
      </c>
      <c r="AO52" s="331">
        <v>-31.5</v>
      </c>
      <c r="AP52" s="332">
        <v>106425</v>
      </c>
      <c r="AQ52" s="333">
        <v>-3.6</v>
      </c>
      <c r="AR52" s="334">
        <v>-27.9</v>
      </c>
    </row>
    <row r="53" spans="1:44" ht="13.2" x14ac:dyDescent="0.2">
      <c r="A53" s="256"/>
      <c r="AK53" s="312" t="s">
        <v>539</v>
      </c>
      <c r="AL53" s="313"/>
      <c r="AM53" s="321">
        <v>434340</v>
      </c>
      <c r="AN53" s="322">
        <v>209320</v>
      </c>
      <c r="AO53" s="323">
        <v>-12.5</v>
      </c>
      <c r="AP53" s="324">
        <v>228215</v>
      </c>
      <c r="AQ53" s="325">
        <v>-14.8</v>
      </c>
      <c r="AR53" s="326">
        <v>2.2999999999999998</v>
      </c>
    </row>
    <row r="54" spans="1:44" ht="13.2" x14ac:dyDescent="0.2">
      <c r="A54" s="256"/>
      <c r="AK54" s="327"/>
      <c r="AL54" s="328" t="s">
        <v>538</v>
      </c>
      <c r="AM54" s="329">
        <v>274505</v>
      </c>
      <c r="AN54" s="330">
        <v>132292</v>
      </c>
      <c r="AO54" s="331">
        <v>15.8</v>
      </c>
      <c r="AP54" s="332">
        <v>117571</v>
      </c>
      <c r="AQ54" s="333">
        <v>10.5</v>
      </c>
      <c r="AR54" s="334">
        <v>5.3</v>
      </c>
    </row>
    <row r="55" spans="1:44" ht="13.2" x14ac:dyDescent="0.2">
      <c r="A55" s="256"/>
      <c r="AK55" s="312" t="s">
        <v>540</v>
      </c>
      <c r="AL55" s="313"/>
      <c r="AM55" s="321">
        <v>557941</v>
      </c>
      <c r="AN55" s="322">
        <v>279250</v>
      </c>
      <c r="AO55" s="323">
        <v>33.4</v>
      </c>
      <c r="AP55" s="324">
        <v>264232</v>
      </c>
      <c r="AQ55" s="325">
        <v>15.8</v>
      </c>
      <c r="AR55" s="326">
        <v>17.600000000000001</v>
      </c>
    </row>
    <row r="56" spans="1:44" ht="13.2" x14ac:dyDescent="0.2">
      <c r="A56" s="256"/>
      <c r="AK56" s="327"/>
      <c r="AL56" s="328" t="s">
        <v>538</v>
      </c>
      <c r="AM56" s="329">
        <v>311680</v>
      </c>
      <c r="AN56" s="330">
        <v>155996</v>
      </c>
      <c r="AO56" s="331">
        <v>17.899999999999999</v>
      </c>
      <c r="AP56" s="332">
        <v>133959</v>
      </c>
      <c r="AQ56" s="333">
        <v>13.9</v>
      </c>
      <c r="AR56" s="334">
        <v>4</v>
      </c>
    </row>
    <row r="57" spans="1:44" ht="13.2" x14ac:dyDescent="0.2">
      <c r="A57" s="256"/>
      <c r="AK57" s="312" t="s">
        <v>541</v>
      </c>
      <c r="AL57" s="313"/>
      <c r="AM57" s="321">
        <v>643412</v>
      </c>
      <c r="AN57" s="322">
        <v>334240</v>
      </c>
      <c r="AO57" s="323">
        <v>19.7</v>
      </c>
      <c r="AP57" s="324">
        <v>263613</v>
      </c>
      <c r="AQ57" s="325">
        <v>-0.2</v>
      </c>
      <c r="AR57" s="326">
        <v>19.899999999999999</v>
      </c>
    </row>
    <row r="58" spans="1:44" ht="13.2" x14ac:dyDescent="0.2">
      <c r="A58" s="256"/>
      <c r="AK58" s="327"/>
      <c r="AL58" s="328" t="s">
        <v>538</v>
      </c>
      <c r="AM58" s="329">
        <v>450255</v>
      </c>
      <c r="AN58" s="330">
        <v>233899</v>
      </c>
      <c r="AO58" s="331">
        <v>49.9</v>
      </c>
      <c r="AP58" s="332">
        <v>128823</v>
      </c>
      <c r="AQ58" s="333">
        <v>-3.8</v>
      </c>
      <c r="AR58" s="334">
        <v>53.7</v>
      </c>
    </row>
    <row r="59" spans="1:44" ht="13.2" x14ac:dyDescent="0.2">
      <c r="A59" s="256"/>
      <c r="AK59" s="312" t="s">
        <v>542</v>
      </c>
      <c r="AL59" s="313"/>
      <c r="AM59" s="321">
        <v>664142</v>
      </c>
      <c r="AN59" s="322">
        <v>354209</v>
      </c>
      <c r="AO59" s="323">
        <v>6</v>
      </c>
      <c r="AP59" s="324">
        <v>362690</v>
      </c>
      <c r="AQ59" s="325">
        <v>37.6</v>
      </c>
      <c r="AR59" s="326">
        <v>-31.6</v>
      </c>
    </row>
    <row r="60" spans="1:44" ht="13.2" x14ac:dyDescent="0.2">
      <c r="A60" s="256"/>
      <c r="AK60" s="327"/>
      <c r="AL60" s="328" t="s">
        <v>538</v>
      </c>
      <c r="AM60" s="329">
        <v>456059</v>
      </c>
      <c r="AN60" s="330">
        <v>243231</v>
      </c>
      <c r="AO60" s="331">
        <v>4</v>
      </c>
      <c r="AP60" s="332">
        <v>172580</v>
      </c>
      <c r="AQ60" s="333">
        <v>34</v>
      </c>
      <c r="AR60" s="334">
        <v>-30</v>
      </c>
    </row>
    <row r="61" spans="1:44" ht="13.2" x14ac:dyDescent="0.2">
      <c r="A61" s="256"/>
      <c r="AK61" s="312" t="s">
        <v>543</v>
      </c>
      <c r="AL61" s="335"/>
      <c r="AM61" s="321">
        <v>562064</v>
      </c>
      <c r="AN61" s="322">
        <v>283225</v>
      </c>
      <c r="AO61" s="323">
        <v>6.7</v>
      </c>
      <c r="AP61" s="324">
        <v>277332</v>
      </c>
      <c r="AQ61" s="336">
        <v>10.199999999999999</v>
      </c>
      <c r="AR61" s="326">
        <v>-3.5</v>
      </c>
    </row>
    <row r="62" spans="1:44" ht="13.2" x14ac:dyDescent="0.2">
      <c r="A62" s="256"/>
      <c r="AK62" s="327"/>
      <c r="AL62" s="328" t="s">
        <v>538</v>
      </c>
      <c r="AM62" s="329">
        <v>347272</v>
      </c>
      <c r="AN62" s="330">
        <v>175928</v>
      </c>
      <c r="AO62" s="331">
        <v>11.2</v>
      </c>
      <c r="AP62" s="332">
        <v>131872</v>
      </c>
      <c r="AQ62" s="333">
        <v>10.199999999999999</v>
      </c>
      <c r="AR62" s="334">
        <v>1</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6F7S3okhqiBwErPTVFMK+1iwyTCGa6ec8TvodY9YA5ZdblMaZhALWDL7HFOUZ4kTmz2sDHZ6jELzA7SHMjyKWQ==" saltValue="pBt4yQUAONksOuEUKwTP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545</v>
      </c>
    </row>
    <row r="121" spans="125:125" ht="13.5" hidden="1" customHeight="1" x14ac:dyDescent="0.2">
      <c r="DU121" s="250"/>
    </row>
  </sheetData>
  <sheetProtection algorithmName="SHA-512" hashValue="fjnYnWJISHyOcXPs3d2HK2iF1qLm1ujOh0r3tRVXeTBK17MmOxB5g0KXj25bo/NAgRcr6A4/4oSKo6+JXbZc3Q==" saltValue="HtGmW9BmpwzwqTC79NQg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546</v>
      </c>
    </row>
  </sheetData>
  <sheetProtection algorithmName="SHA-512" hashValue="RBj+swJDWr9mfPjSlH2gu8uqLouVUv1oTUybpjVMh3/Mhq0mLeNQgYVj/hcQ6UW2vTCHCnYy/sh24SIfCD7+kg==" saltValue="CJxbQMlCJKlgbARMIy5I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48" t="s">
        <v>3</v>
      </c>
      <c r="D47" s="1148"/>
      <c r="E47" s="1149"/>
      <c r="F47" s="11">
        <v>60.8</v>
      </c>
      <c r="G47" s="12">
        <v>64.91</v>
      </c>
      <c r="H47" s="12">
        <v>62.17</v>
      </c>
      <c r="I47" s="12">
        <v>60.43</v>
      </c>
      <c r="J47" s="13">
        <v>60.1</v>
      </c>
    </row>
    <row r="48" spans="2:10" ht="57.75" customHeight="1" x14ac:dyDescent="0.2">
      <c r="B48" s="14"/>
      <c r="C48" s="1150" t="s">
        <v>4</v>
      </c>
      <c r="D48" s="1150"/>
      <c r="E48" s="1151"/>
      <c r="F48" s="15">
        <v>10.1</v>
      </c>
      <c r="G48" s="16">
        <v>8.58</v>
      </c>
      <c r="H48" s="16">
        <v>7.96</v>
      </c>
      <c r="I48" s="16">
        <v>11.23</v>
      </c>
      <c r="J48" s="17">
        <v>11.17</v>
      </c>
    </row>
    <row r="49" spans="2:10" ht="57.75" customHeight="1" thickBot="1" x14ac:dyDescent="0.25">
      <c r="B49" s="18"/>
      <c r="C49" s="1152" t="s">
        <v>5</v>
      </c>
      <c r="D49" s="1152"/>
      <c r="E49" s="1153"/>
      <c r="F49" s="19" t="s">
        <v>552</v>
      </c>
      <c r="G49" s="20" t="s">
        <v>553</v>
      </c>
      <c r="H49" s="20">
        <v>0.79</v>
      </c>
      <c r="I49" s="20">
        <v>1.59</v>
      </c>
      <c r="J49" s="21">
        <v>4.2</v>
      </c>
    </row>
    <row r="50" spans="2:10" ht="13.2" x14ac:dyDescent="0.2"/>
  </sheetData>
  <sheetProtection algorithmName="SHA-512" hashValue="CmmlZjmSdhU550ZWQfpPiadhQDsiGoS7yKLKgCGcivXgNPKqby5SUSdhOW7icJohXBuQ+/3JK9/B1RokjPiKyQ==" saltValue="COrBr7OpqkC1HK/55IoM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2023-10-31T00:29:16Z</dcterms:modified>
</cp:coreProperties>
</file>